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U:\DISS PROD\Statistics Explained\Proofreading\Proofreading 2025\Labour productivity\"/>
    </mc:Choice>
  </mc:AlternateContent>
  <xr:revisionPtr revIDLastSave="0" documentId="8_{D118A71F-3915-46FC-8829-93CC8F688662}" xr6:coauthVersionLast="47" xr6:coauthVersionMax="47" xr10:uidLastSave="{00000000-0000-0000-0000-000000000000}"/>
  <bookViews>
    <workbookView xWindow="-110" yWindow="-110" windowWidth="19420" windowHeight="10420" tabRatio="856" activeTab="12" xr2:uid="{00000000-000D-0000-FFFF-FFFF00000000}"/>
  </bookViews>
  <sheets>
    <sheet name="F1" sheetId="99" r:id="rId1"/>
    <sheet name="F2" sheetId="93" r:id="rId2"/>
    <sheet name="F3" sheetId="96" r:id="rId3"/>
    <sheet name="F4" sheetId="101" r:id="rId4"/>
    <sheet name="F5" sheetId="98" r:id="rId5"/>
    <sheet name="F6" sheetId="100" r:id="rId6"/>
    <sheet name="F7 " sheetId="102" r:id="rId7"/>
    <sheet name="F8" sheetId="103" r:id="rId8"/>
    <sheet name="T1" sheetId="30" r:id="rId9"/>
    <sheet name="T2" sheetId="33" r:id="rId10"/>
    <sheet name="T3" sheetId="35" r:id="rId11"/>
    <sheet name="T4" sheetId="105" r:id="rId12"/>
    <sheet name="T5" sheetId="107" r:id="rId13"/>
    <sheet name="T2 index" sheetId="88" r:id="rId14"/>
  </sheets>
  <externalReferences>
    <externalReference r:id="rId15"/>
    <externalReference r:id="rId16"/>
  </externalReferences>
  <definedNames>
    <definedName name="_xlnm._FilterDatabase" localSheetId="3" hidden="1">'F4'!$A$8:$B$32</definedName>
    <definedName name="_xlnm._FilterDatabase" localSheetId="6" hidden="1">'F7 '!$A$4:$B$31</definedName>
    <definedName name="_ftn1" localSheetId="1">'F2'!$A$13</definedName>
    <definedName name="_ftnref1" localSheetId="1">'F2'!$A$10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107" l="1"/>
  <c r="E31" i="107"/>
  <c r="D31" i="107"/>
  <c r="C31" i="107"/>
  <c r="B31" i="107"/>
  <c r="F30" i="107"/>
  <c r="E30" i="107"/>
  <c r="D30" i="107"/>
  <c r="C30" i="107"/>
  <c r="B30" i="107"/>
  <c r="F29" i="107"/>
  <c r="E29" i="107"/>
  <c r="D29" i="107"/>
  <c r="C29" i="107"/>
  <c r="B29" i="107"/>
  <c r="F28" i="107"/>
  <c r="E28" i="107"/>
  <c r="D28" i="107"/>
  <c r="C28" i="107"/>
  <c r="B28" i="107"/>
  <c r="F27" i="107"/>
  <c r="E27" i="107"/>
  <c r="D27" i="107"/>
  <c r="C27" i="107"/>
  <c r="B27" i="107"/>
  <c r="F26" i="107"/>
  <c r="E26" i="107"/>
  <c r="D26" i="107"/>
  <c r="C26" i="107"/>
  <c r="B26" i="107"/>
  <c r="F25" i="107"/>
  <c r="E25" i="107"/>
  <c r="D25" i="107"/>
  <c r="C25" i="107"/>
  <c r="B25" i="107"/>
  <c r="F24" i="107"/>
  <c r="E24" i="107"/>
  <c r="D24" i="107"/>
  <c r="C24" i="107"/>
  <c r="B24" i="107"/>
  <c r="F23" i="107"/>
  <c r="E23" i="107"/>
  <c r="D23" i="107"/>
  <c r="C23" i="107"/>
  <c r="B23" i="107"/>
  <c r="F22" i="107"/>
  <c r="E22" i="107"/>
  <c r="D22" i="107"/>
  <c r="C22" i="107"/>
  <c r="B22" i="107"/>
  <c r="F21" i="107"/>
  <c r="E21" i="107"/>
  <c r="D21" i="107"/>
  <c r="C21" i="107"/>
  <c r="B21" i="107"/>
  <c r="F20" i="107"/>
  <c r="E20" i="107"/>
  <c r="D20" i="107"/>
  <c r="C20" i="107"/>
  <c r="B20" i="107"/>
  <c r="F19" i="107"/>
  <c r="E19" i="107"/>
  <c r="D19" i="107"/>
  <c r="C19" i="107"/>
  <c r="B19" i="107"/>
  <c r="F18" i="107"/>
  <c r="E18" i="107"/>
  <c r="D18" i="107"/>
  <c r="C18" i="107"/>
  <c r="B18" i="107"/>
  <c r="F17" i="107"/>
  <c r="D17" i="107"/>
  <c r="F16" i="107"/>
  <c r="E16" i="107"/>
  <c r="D16" i="107"/>
  <c r="C16" i="107"/>
  <c r="B16" i="107"/>
  <c r="F15" i="107"/>
  <c r="E15" i="107"/>
  <c r="D15" i="107"/>
  <c r="C15" i="107"/>
  <c r="B15" i="107"/>
  <c r="F14" i="107"/>
  <c r="E14" i="107"/>
  <c r="D14" i="107"/>
  <c r="C14" i="107"/>
  <c r="B14" i="107"/>
  <c r="F13" i="107"/>
  <c r="E13" i="107"/>
  <c r="D13" i="107"/>
  <c r="C13" i="107"/>
  <c r="B13" i="107"/>
  <c r="F12" i="107"/>
  <c r="E12" i="107"/>
  <c r="D12" i="107"/>
  <c r="C12" i="107"/>
  <c r="B12" i="107"/>
  <c r="F11" i="107"/>
  <c r="D11" i="107"/>
  <c r="F10" i="107"/>
  <c r="E10" i="107"/>
  <c r="D10" i="107"/>
  <c r="C10" i="107"/>
  <c r="B10" i="107"/>
  <c r="F9" i="107"/>
  <c r="E9" i="107"/>
  <c r="D9" i="107"/>
  <c r="C9" i="107"/>
  <c r="B9" i="107"/>
  <c r="F8" i="107"/>
  <c r="E8" i="107"/>
  <c r="D8" i="107"/>
  <c r="C8" i="107"/>
  <c r="B8" i="107"/>
  <c r="F7" i="107"/>
  <c r="E7" i="107"/>
  <c r="D7" i="107"/>
  <c r="C7" i="107"/>
  <c r="B7" i="107"/>
  <c r="F6" i="107"/>
  <c r="E6" i="107"/>
  <c r="D6" i="107"/>
  <c r="C6" i="107"/>
  <c r="B6" i="107"/>
  <c r="F5" i="107"/>
  <c r="D5" i="107"/>
  <c r="F4" i="107"/>
  <c r="E4" i="107"/>
  <c r="D4" i="107"/>
  <c r="C4" i="107"/>
  <c r="B4" i="107"/>
  <c r="AG3" i="100"/>
  <c r="S8" i="35" l="1"/>
  <c r="R8" i="35"/>
  <c r="Q8" i="35"/>
  <c r="P8" i="35"/>
  <c r="O8" i="35"/>
  <c r="N8" i="35"/>
  <c r="M8" i="35"/>
  <c r="L8" i="35"/>
  <c r="K8" i="35"/>
  <c r="J8" i="35"/>
  <c r="I8" i="35"/>
  <c r="H8" i="35"/>
  <c r="G8" i="35"/>
  <c r="F8" i="35"/>
  <c r="E8" i="35"/>
  <c r="D8" i="35"/>
  <c r="C8" i="35"/>
  <c r="B8" i="35"/>
</calcChain>
</file>

<file path=xl/sharedStrings.xml><?xml version="1.0" encoding="utf-8"?>
<sst xmlns="http://schemas.openxmlformats.org/spreadsheetml/2006/main" count="482" uniqueCount="177">
  <si>
    <t>INDICATORS/TIME</t>
  </si>
  <si>
    <t>Real labour productivity per person (¹)</t>
  </si>
  <si>
    <t>Real labour productivity per hour worked (¹)</t>
  </si>
  <si>
    <t>Total employment (employed persons) per capita</t>
  </si>
  <si>
    <t>Hours worked per employed person</t>
  </si>
  <si>
    <t>Real GDP per capita (¹)</t>
  </si>
  <si>
    <t>(¹) these indicators are calculated on GDP in chain linked volumes</t>
  </si>
  <si>
    <r>
      <t>Source:</t>
    </r>
    <r>
      <rPr>
        <sz val="10"/>
        <color theme="1"/>
        <rFont val="Arial"/>
        <family val="2"/>
      </rPr>
      <t xml:space="preserve"> Eurostat (online data codes: nama_10_lp_ulc, nama_10_pc)</t>
    </r>
  </si>
  <si>
    <t>(%, share of total employment per capita,1999-2024)</t>
  </si>
  <si>
    <t>Figure 3: Key labour productivity indicators, EU</t>
  </si>
  <si>
    <t>(annual average growth rate and % change on previous year, 1999-2024)</t>
  </si>
  <si>
    <t>1999-2008</t>
  </si>
  <si>
    <t>2010-2019</t>
  </si>
  <si>
    <t>2021-2024</t>
  </si>
  <si>
    <t>Real labour productivity per person</t>
  </si>
  <si>
    <t>Real labour productivity per hour worked</t>
  </si>
  <si>
    <t xml:space="preserve"> (% change on previous year, 2024)</t>
  </si>
  <si>
    <t>EU</t>
  </si>
  <si>
    <t>Belgium</t>
  </si>
  <si>
    <t>:</t>
  </si>
  <si>
    <t>Luxembourg</t>
  </si>
  <si>
    <t>Poland</t>
  </si>
  <si>
    <t>Bulgaria</t>
  </si>
  <si>
    <t>Denmark</t>
  </si>
  <si>
    <t>Malta</t>
  </si>
  <si>
    <t>Slovakia</t>
  </si>
  <si>
    <t>Portugal</t>
  </si>
  <si>
    <t>Sweden</t>
  </si>
  <si>
    <t>Spain</t>
  </si>
  <si>
    <t>Cyprus</t>
  </si>
  <si>
    <t>Czechia</t>
  </si>
  <si>
    <t>Greece</t>
  </si>
  <si>
    <t>Slovenia</t>
  </si>
  <si>
    <t>France</t>
  </si>
  <si>
    <t>Hungary</t>
  </si>
  <si>
    <t>Germany</t>
  </si>
  <si>
    <t>Austria</t>
  </si>
  <si>
    <t>Lithuania</t>
  </si>
  <si>
    <t>Latvia</t>
  </si>
  <si>
    <t>Netherlands</t>
  </si>
  <si>
    <t>Finland</t>
  </si>
  <si>
    <t>Estonia</t>
  </si>
  <si>
    <t>Ireland</t>
  </si>
  <si>
    <t>Romania</t>
  </si>
  <si>
    <t>Croatia</t>
  </si>
  <si>
    <t>Italy</t>
  </si>
  <si>
    <t>Iceland</t>
  </si>
  <si>
    <t>Norway</t>
  </si>
  <si>
    <t>Switzerland</t>
  </si>
  <si>
    <r>
      <t>Source:</t>
    </r>
    <r>
      <rPr>
        <sz val="10"/>
        <color theme="1"/>
        <rFont val="Arial"/>
        <family val="2"/>
      </rPr>
      <t xml:space="preserve"> Eurostat (online data code: nama_10_lp_ulc)</t>
    </r>
  </si>
  <si>
    <t>(% change on previous year, 2024)</t>
  </si>
  <si>
    <t xml:space="preserve">Malta </t>
  </si>
  <si>
    <t>NA_ITEMS/TIME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</si>
  <si>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</si>
  <si>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</si>
  <si>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</si>
  <si>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</si>
  <si>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</si>
  <si>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</si>
  <si>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</si>
  <si>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</si>
  <si>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</si>
  <si>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</si>
  <si>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</si>
  <si>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</si>
  <si>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</si>
  <si>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</si>
  <si>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</si>
  <si>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</si>
  <si>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</si>
  <si>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</si>
  <si>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</si>
  <si>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</si>
  <si>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</si>
  <si>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</si>
  <si>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</si>
  <si>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</si>
  <si>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</si>
  <si>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</si>
  <si>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Agriculture (A)</t>
  </si>
  <si>
    <t>Industry (B-E)</t>
  </si>
  <si>
    <t>Manufacturing (C) (¹)</t>
  </si>
  <si>
    <t>Construction (F)</t>
  </si>
  <si>
    <t>Information and communication (J)</t>
  </si>
  <si>
    <t>Financial and insurance activities (K)</t>
  </si>
  <si>
    <t>Figure 7: Gross value added per unit of net fixed assets by country</t>
  </si>
  <si>
    <t xml:space="preserve">: </t>
  </si>
  <si>
    <t xml:space="preserve">Germany </t>
  </si>
  <si>
    <t xml:space="preserve">Figure 8: Net fixed assets per employed person, net fixed assets and persons employed </t>
  </si>
  <si>
    <t>(%, change on previous year, 2022)</t>
  </si>
  <si>
    <t>Net fixed assets per employed person</t>
  </si>
  <si>
    <t xml:space="preserve">net fixed asset </t>
  </si>
  <si>
    <t>persons employed</t>
  </si>
  <si>
    <t>Table 1: Key labour productivity indicators, EU</t>
  </si>
  <si>
    <t xml:space="preserve">Real labour productivity per person </t>
  </si>
  <si>
    <t xml:space="preserve">Real labour productivity per hour worked </t>
  </si>
  <si>
    <t>Real GDP per capita</t>
  </si>
  <si>
    <t>Note: Table 1 refers to Figure 3</t>
  </si>
  <si>
    <t>Table 2: Real labour productivity per hour worked by countries</t>
  </si>
  <si>
    <t xml:space="preserve">Luxembourg </t>
  </si>
  <si>
    <t>Malta (¹)</t>
  </si>
  <si>
    <t xml:space="preserve">Iceland </t>
  </si>
  <si>
    <t>: - not available</t>
  </si>
  <si>
    <t xml:space="preserve">Table 3: Real labour productivity per hour worked by country and industry(¹) </t>
  </si>
  <si>
    <t xml:space="preserve"> (% change on previous year, 2023-2024)</t>
  </si>
  <si>
    <t>Previous year growth rate (2023)</t>
  </si>
  <si>
    <t>Previous year growth rate (2024)</t>
  </si>
  <si>
    <t>Agriculture</t>
  </si>
  <si>
    <t xml:space="preserve">Industry </t>
  </si>
  <si>
    <t>Manufacturing</t>
  </si>
  <si>
    <t>Construction</t>
  </si>
  <si>
    <t>Information and communication</t>
  </si>
  <si>
    <t>Financial and insurance activities</t>
  </si>
  <si>
    <t>A</t>
  </si>
  <si>
    <t>B-E</t>
  </si>
  <si>
    <t>C</t>
  </si>
  <si>
    <t>F</t>
  </si>
  <si>
    <t>G-I</t>
  </si>
  <si>
    <t>J</t>
  </si>
  <si>
    <t>K</t>
  </si>
  <si>
    <t>M-N</t>
  </si>
  <si>
    <t>R-U</t>
  </si>
  <si>
    <t>u</t>
  </si>
  <si>
    <t>(¹) data are limited to NACE Rev. 2 sections where the vast proportion of activities are in the market sectors</t>
  </si>
  <si>
    <t>: not available</t>
  </si>
  <si>
    <t>Table 2: Real labour productivity per hour worked</t>
  </si>
  <si>
    <t>(index 2015=100, 1999-2024)</t>
  </si>
  <si>
    <t xml:space="preserve">Estonia </t>
  </si>
  <si>
    <t>Figure 1: Evolution of key input indicators of labour productivity and real GDP per capita in the EU</t>
  </si>
  <si>
    <t xml:space="preserve">Figure 2: Hours worked per employed person and share of total employment (employed persons) per capita in the EU </t>
  </si>
  <si>
    <t>Figure 6: Evolution of labour productivity per hours worked by industry, EU</t>
  </si>
  <si>
    <t xml:space="preserve">(index 2020 = 100, 1999-2024) </t>
  </si>
  <si>
    <t>Figure 5: Hours worked per employed person by country</t>
  </si>
  <si>
    <t>Figure 4: Real labour productivity per hour worked by country</t>
  </si>
  <si>
    <r>
      <t>Source:</t>
    </r>
    <r>
      <rPr>
        <sz val="10"/>
        <color theme="1"/>
        <rFont val="Arial"/>
        <family val="2"/>
      </rPr>
      <t xml:space="preserve"> Eurostat (online data code: nama_10_cp_a21)</t>
    </r>
  </si>
  <si>
    <t>(³) Also includes  accommodation and food service activities</t>
  </si>
  <si>
    <t>(⁴) Also includes  administrative and support service activities</t>
  </si>
  <si>
    <t>(⁵) Also includes  activities of household and extra-territorial organisations and bodies</t>
  </si>
  <si>
    <t>Malta (²)</t>
  </si>
  <si>
    <t>Note: the 2024 hours worked data for Belgium cannot be published</t>
  </si>
  <si>
    <r>
      <t>Note:</t>
    </r>
    <r>
      <rPr>
        <sz val="10"/>
        <color theme="1"/>
        <rFont val="Arial"/>
        <family val="2"/>
      </rPr>
      <t xml:space="preserve"> Y axis does not start at 0</t>
    </r>
  </si>
  <si>
    <t xml:space="preserve">Croatia </t>
  </si>
  <si>
    <t>(¹) Malta: data for 1999 is not available</t>
  </si>
  <si>
    <t>(²) the 2024 hours worked  data is not  available</t>
  </si>
  <si>
    <r>
      <t>Source:</t>
    </r>
    <r>
      <rPr>
        <sz val="10"/>
        <color theme="1"/>
        <rFont val="Arial"/>
        <family val="2"/>
      </rPr>
      <t xml:space="preserve"> Eurostat (online data codes: nama_10_nfa_st, nama_10_pe and nama_10_cp_a21)</t>
    </r>
  </si>
  <si>
    <t>Wholesale and retail trade, transport (³)</t>
  </si>
  <si>
    <t>Professional, scientific and technical activities (⁴)</t>
  </si>
  <si>
    <t>Arts, entertainment and recreation; other service activities (⁵)</t>
  </si>
  <si>
    <t>Belgium (²)</t>
  </si>
  <si>
    <t>Iceland (²)</t>
  </si>
  <si>
    <t>Switzerland (²)</t>
  </si>
  <si>
    <t>Professional, scientific and technical activities; 
administrative and support service activities (M-N)</t>
  </si>
  <si>
    <t>Arts, entertainment and recreation; other service activities; 
activities of household and extra-territorial organizations and bodies  (R-U)</t>
  </si>
  <si>
    <t>Wholesale and retail trade, transport, 
accommodation and food service activities (G-I)</t>
  </si>
  <si>
    <t>Note: Table 2 refers to Figures 3 and 4</t>
  </si>
  <si>
    <t>(¹) 1999 data is not available, calculation based on years 2000 - 2008</t>
  </si>
  <si>
    <t>(²) Malta : agriculture -  low reliability of data (u)</t>
  </si>
  <si>
    <t>(% change on previous year, 2022)</t>
  </si>
  <si>
    <t>Note: Greece and Latvia:  net fixed assets data not available for 2022</t>
  </si>
  <si>
    <t xml:space="preserve">Note: Bulgaria: net fixed assets data for 2022 under validation </t>
  </si>
  <si>
    <t>Table 4: Labour producivity per hours worked by  industry(¹) , EU</t>
  </si>
  <si>
    <t>(Annual average growth rate by period, 1999- 2024)</t>
  </si>
  <si>
    <t>1999-2011</t>
  </si>
  <si>
    <t>2011-2024</t>
  </si>
  <si>
    <t>1999-2024</t>
  </si>
  <si>
    <t>( % change on previous year,  2022)</t>
  </si>
  <si>
    <t>Gross value added per unit of net fixed assets</t>
  </si>
  <si>
    <t xml:space="preserve">Net fixed assets </t>
  </si>
  <si>
    <t>Employed persons</t>
  </si>
  <si>
    <t>Bulgaria (²)</t>
  </si>
  <si>
    <r>
      <t>Greece (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>)</t>
    </r>
  </si>
  <si>
    <t>Latvia(¹)</t>
  </si>
  <si>
    <t>(¹) Greece and Latvia:  net fixed assets data not available for 2022</t>
  </si>
  <si>
    <t xml:space="preserve">(²) Bulgaria: net fixed assets data for 2022 under validation </t>
  </si>
  <si>
    <t xml:space="preserve">Gross value added </t>
  </si>
  <si>
    <r>
      <t>Source:</t>
    </r>
    <r>
      <rPr>
        <sz val="10"/>
        <rFont val="Arial"/>
        <family val="2"/>
      </rPr>
      <t xml:space="preserve"> Eurostat (online data codes: nama_10_cp_a21, nama_10_a10,nama_10_nfa_st, nama_10_pe)</t>
    </r>
  </si>
  <si>
    <t>Table 5: Gross value added per unit of net fixed assets, Net fixed assets per employed person , Gross value added , Net fixed assets and Employed persons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</si>
</sst>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%"/>
    <numFmt numFmtId="166" formatCode="#,##0.0_i"/>
    <numFmt numFmtId="167" formatCode="0.0"/>
  </numFmts>
  <fonts count="24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Arial"/>
      <family val="2"/>
    </font>
    <font>
      <sz val="11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i/>
      <sz val="10"/>
      <color theme="1"/>
      <name val="Arial"/>
      <family val="2"/>
    </font>
    <font>
      <sz val="10"/>
      <color rgb="FF000000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Arial"/>
      <family val="2"/>
    </font>
    <font>
      <b/>
      <vertAlign val="superscript"/>
      <sz val="10"/>
      <name val="Arial"/>
      <family val="2"/>
    </font>
    <font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4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thin">
        <color indexed="64"/>
      </bottom>
      <diagonal/>
    </border>
    <border>
      <left style="thin">
        <color indexed="8"/>
      </left>
      <right/>
      <top style="hair">
        <color rgb="FFC0C0C0"/>
      </top>
      <bottom style="thin">
        <color indexed="64"/>
      </bottom>
      <diagonal/>
    </border>
    <border>
      <left/>
      <right/>
      <top style="hair">
        <color rgb="FFC0C0C0"/>
      </top>
      <bottom style="thin">
        <color indexed="64"/>
      </bottom>
      <diagonal/>
    </border>
    <border>
      <left/>
      <right/>
      <top/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 style="thin">
        <color indexed="64"/>
      </left>
      <right/>
      <top/>
      <bottom style="hair">
        <color rgb="FFC0C0C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hair">
        <color rgb="FFA6A6A6"/>
      </left>
      <right/>
      <top/>
      <bottom style="hair">
        <color rgb="FFC0C0C0"/>
      </bottom>
      <diagonal/>
    </border>
    <border>
      <left/>
      <right/>
      <top/>
      <bottom style="thin">
        <color rgb="FF000000"/>
      </bottom>
      <diagonal/>
    </border>
    <border>
      <left/>
      <right/>
      <top style="hair">
        <color rgb="FFC0C0C0"/>
      </top>
      <bottom/>
      <diagonal/>
    </border>
    <border>
      <left style="hair">
        <color rgb="FFA6A6A6"/>
      </left>
      <right style="thin">
        <color indexed="64"/>
      </right>
      <top style="hair">
        <color rgb="FFC0C0C0"/>
      </top>
      <bottom style="thin">
        <color indexed="64"/>
      </bottom>
      <diagonal/>
    </border>
    <border>
      <left style="hair">
        <color rgb="FFA6A6A6"/>
      </left>
      <right style="thin">
        <color indexed="64"/>
      </right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/>
      <diagonal/>
    </border>
    <border>
      <left style="hair">
        <color rgb="FFA6A6A6"/>
      </left>
      <right/>
      <top/>
      <bottom/>
      <diagonal/>
    </border>
    <border>
      <left style="hair">
        <color rgb="FFA6A6A6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A6A6A6"/>
      </left>
      <right style="hair">
        <color rgb="FFA6A6A6"/>
      </right>
      <top style="hair">
        <color rgb="FFC0C0C0"/>
      </top>
      <bottom style="hair">
        <color rgb="FFC0C0C0"/>
      </bottom>
      <diagonal/>
    </border>
    <border>
      <left style="hair">
        <color rgb="FFA6A6A6"/>
      </left>
      <right style="hair">
        <color indexed="64"/>
      </right>
      <top style="hair">
        <color rgb="FFC0C0C0"/>
      </top>
      <bottom style="thin">
        <color indexed="64"/>
      </bottom>
      <diagonal/>
    </border>
    <border>
      <left style="hair">
        <color rgb="FFA6A6A6"/>
      </left>
      <right style="hair">
        <color rgb="FFA6A6A6"/>
      </right>
      <top/>
      <bottom style="hair">
        <color rgb="FFC0C0C0"/>
      </bottom>
      <diagonal/>
    </border>
    <border>
      <left style="hair">
        <color rgb="FFA6A6A6"/>
      </left>
      <right style="hair">
        <color indexed="64"/>
      </right>
      <top/>
      <bottom style="hair">
        <color rgb="FFC0C0C0"/>
      </bottom>
      <diagonal/>
    </border>
    <border>
      <left style="hair">
        <color rgb="FFA6A6A6"/>
      </left>
      <right style="hair">
        <color indexed="64"/>
      </right>
      <top style="hair">
        <color rgb="FFC0C0C0"/>
      </top>
      <bottom style="hair">
        <color rgb="FFC0C0C0"/>
      </bottom>
      <diagonal/>
    </border>
    <border>
      <left style="hair">
        <color indexed="64"/>
      </left>
      <right/>
      <top/>
      <bottom style="hair">
        <color rgb="FFC0C0C0"/>
      </bottom>
      <diagonal/>
    </border>
    <border>
      <left style="hair">
        <color rgb="FFA6A6A6"/>
      </left>
      <right style="thin">
        <color indexed="64"/>
      </right>
      <top style="hair">
        <color indexed="64"/>
      </top>
      <bottom style="hair">
        <color rgb="FFC0C0C0"/>
      </bottom>
      <diagonal/>
    </border>
    <border>
      <left style="hair">
        <color indexed="64"/>
      </left>
      <right/>
      <top style="hair">
        <color rgb="FFC0C0C0"/>
      </top>
      <bottom style="hair">
        <color rgb="FFC0C0C0"/>
      </bottom>
      <diagonal/>
    </border>
    <border>
      <left style="hair">
        <color indexed="64"/>
      </left>
      <right/>
      <top style="hair">
        <color rgb="FFC0C0C0"/>
      </top>
      <bottom style="thin">
        <color indexed="64"/>
      </bottom>
      <diagonal/>
    </border>
    <border>
      <left style="hair">
        <color rgb="FFA6A6A6"/>
      </left>
      <right style="thin">
        <color indexed="64"/>
      </right>
      <top style="thin">
        <color indexed="64"/>
      </top>
      <bottom style="hair">
        <color rgb="FFC0C0C0"/>
      </bottom>
      <diagonal/>
    </border>
    <border>
      <left style="hair">
        <color indexed="64"/>
      </left>
      <right style="hair">
        <color indexed="64"/>
      </right>
      <top style="hair">
        <color rgb="FFC0C0C0"/>
      </top>
      <bottom style="hair">
        <color rgb="FFC0C0C0"/>
      </bottom>
      <diagonal/>
    </border>
    <border>
      <left style="hair">
        <color indexed="64"/>
      </left>
      <right style="hair">
        <color indexed="64"/>
      </right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/>
      <diagonal/>
    </border>
    <border>
      <left style="hair">
        <color rgb="FFA6A6A6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hair">
        <color rgb="FFA6A6A6"/>
      </left>
      <right/>
      <top style="thin">
        <color indexed="64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hair">
        <color rgb="FFC0C0C0"/>
      </top>
      <bottom/>
      <diagonal/>
    </border>
    <border>
      <left style="hair">
        <color indexed="64"/>
      </left>
      <right style="hair">
        <color indexed="64"/>
      </right>
      <top/>
      <bottom style="hair">
        <color rgb="FFC0C0C0"/>
      </bottom>
      <diagonal/>
    </border>
    <border>
      <left style="hair">
        <color indexed="64"/>
      </left>
      <right style="hair">
        <color indexed="64"/>
      </right>
      <top style="thin">
        <color rgb="FF000000"/>
      </top>
      <bottom style="thin">
        <color rgb="FF000000"/>
      </bottom>
      <diagonal/>
    </border>
    <border>
      <left style="hair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 style="thin">
        <color rgb="FF000000"/>
      </bottom>
      <diagonal/>
    </border>
    <border>
      <left style="hair">
        <color rgb="FFA6A6A6"/>
      </left>
      <right/>
      <top/>
      <bottom style="thin">
        <color indexed="64"/>
      </bottom>
      <diagonal/>
    </border>
    <border>
      <left/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 style="hair">
        <color rgb="FFA6A6A6"/>
      </right>
      <top style="thin">
        <color rgb="FF000000"/>
      </top>
      <bottom/>
      <diagonal/>
    </border>
    <border>
      <left style="hair">
        <color rgb="FFA6A6A6"/>
      </left>
      <right style="hair">
        <color rgb="FFA6A6A6"/>
      </right>
      <top style="thin">
        <color rgb="FF000000"/>
      </top>
      <bottom style="hair">
        <color rgb="FFC0C0C0"/>
      </bottom>
      <diagonal/>
    </border>
    <border>
      <left style="hair">
        <color rgb="FFA6A6A6"/>
      </left>
      <right style="hair">
        <color rgb="FFA6A6A6"/>
      </right>
      <top style="hair">
        <color rgb="FFC0C0C0"/>
      </top>
      <bottom style="thin">
        <color rgb="FF000000"/>
      </bottom>
      <diagonal/>
    </border>
    <border>
      <left style="hair">
        <color rgb="FFA6A6A6"/>
      </left>
      <right style="hair">
        <color rgb="FFA6A6A6"/>
      </right>
      <top style="hair">
        <color rgb="FFC0C0C0"/>
      </top>
      <bottom/>
      <diagonal/>
    </border>
    <border>
      <left style="hair">
        <color rgb="FFA6A6A6"/>
      </left>
      <right style="hair">
        <color rgb="FFA6A6A6"/>
      </right>
      <top/>
      <bottom style="thin">
        <color rgb="FF000000"/>
      </bottom>
      <diagonal/>
    </border>
  </borders>
  <cellStyleXfs count="16">
    <xf numFmtId="0" fontId="0" fillId="0" borderId="0"/>
    <xf numFmtId="0" fontId="2" fillId="0" borderId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ill="0" applyBorder="0" applyAlignment="0" applyProtection="0"/>
    <xf numFmtId="0" fontId="6" fillId="0" borderId="0"/>
    <xf numFmtId="0" fontId="7" fillId="0" borderId="0" applyNumberFormat="0" applyFill="0" applyBorder="0" applyAlignment="0" applyProtection="0"/>
    <xf numFmtId="166" fontId="1" fillId="0" borderId="0" applyFill="0" applyBorder="0" applyProtection="0">
      <alignment horizontal="right"/>
    </xf>
    <xf numFmtId="0" fontId="8" fillId="0" borderId="0"/>
    <xf numFmtId="0" fontId="8" fillId="0" borderId="0"/>
    <xf numFmtId="0" fontId="2" fillId="0" borderId="0"/>
    <xf numFmtId="0" fontId="9" fillId="0" borderId="0"/>
    <xf numFmtId="0" fontId="10" fillId="0" borderId="0" applyNumberFormat="0" applyFill="0" applyBorder="0" applyAlignment="0" applyProtection="0"/>
    <xf numFmtId="0" fontId="2" fillId="0" borderId="0"/>
  </cellStyleXfs>
  <cellXfs count="148">
    <xf numFmtId="0" fontId="0" fillId="0" borderId="0" xfId="0"/>
    <xf numFmtId="0" fontId="13" fillId="0" borderId="0" xfId="0" applyFont="1" applyAlignment="1">
      <alignment horizontal="left"/>
    </xf>
    <xf numFmtId="0" fontId="14" fillId="0" borderId="0" xfId="0" applyFont="1"/>
    <xf numFmtId="0" fontId="15" fillId="0" borderId="8" xfId="0" applyFont="1" applyBorder="1" applyAlignment="1">
      <alignment horizontal="left"/>
    </xf>
    <xf numFmtId="0" fontId="15" fillId="0" borderId="19" xfId="0" applyFont="1" applyBorder="1" applyAlignment="1">
      <alignment horizontal="left"/>
    </xf>
    <xf numFmtId="0" fontId="15" fillId="0" borderId="13" xfId="0" applyFont="1" applyBorder="1" applyAlignment="1">
      <alignment horizontal="left"/>
    </xf>
    <xf numFmtId="0" fontId="15" fillId="0" borderId="11" xfId="0" applyFont="1" applyBorder="1" applyAlignment="1">
      <alignment horizontal="left"/>
    </xf>
    <xf numFmtId="166" fontId="14" fillId="0" borderId="0" xfId="9" applyFont="1" applyBorder="1" applyAlignment="1">
      <alignment horizontal="center"/>
    </xf>
    <xf numFmtId="0" fontId="16" fillId="0" borderId="0" xfId="0" applyFont="1"/>
    <xf numFmtId="0" fontId="15" fillId="2" borderId="16" xfId="1" applyFont="1" applyFill="1" applyBorder="1" applyAlignment="1">
      <alignment horizontal="left" vertical="center"/>
    </xf>
    <xf numFmtId="0" fontId="13" fillId="0" borderId="15" xfId="0" applyFont="1" applyBorder="1" applyAlignment="1">
      <alignment horizontal="left"/>
    </xf>
    <xf numFmtId="0" fontId="13" fillId="0" borderId="7" xfId="0" applyFont="1" applyBorder="1" applyAlignment="1">
      <alignment horizontal="left"/>
    </xf>
    <xf numFmtId="0" fontId="13" fillId="0" borderId="8" xfId="0" applyFont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14" fillId="0" borderId="0" xfId="0" applyFont="1" applyAlignment="1">
      <alignment horizontal="left"/>
    </xf>
    <xf numFmtId="166" fontId="14" fillId="0" borderId="0" xfId="9" applyFont="1" applyBorder="1">
      <alignment horizontal="right"/>
    </xf>
    <xf numFmtId="0" fontId="16" fillId="0" borderId="0" xfId="0" applyFont="1" applyAlignment="1">
      <alignment horizontal="left"/>
    </xf>
    <xf numFmtId="0" fontId="11" fillId="0" borderId="0" xfId="7" applyFont="1"/>
    <xf numFmtId="0" fontId="13" fillId="2" borderId="5" xfId="0" applyFont="1" applyFill="1" applyBorder="1" applyAlignment="1">
      <alignment horizontal="center" vertical="center"/>
    </xf>
    <xf numFmtId="166" fontId="14" fillId="0" borderId="0" xfId="9" applyFont="1" applyFill="1" applyBorder="1" applyAlignment="1">
      <alignment horizontal="center"/>
    </xf>
    <xf numFmtId="0" fontId="15" fillId="0" borderId="3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1" applyFont="1"/>
    <xf numFmtId="0" fontId="13" fillId="0" borderId="14" xfId="0" applyFont="1" applyBorder="1" applyAlignment="1">
      <alignment horizontal="left"/>
    </xf>
    <xf numFmtId="0" fontId="17" fillId="0" borderId="0" xfId="0" applyFont="1" applyAlignment="1">
      <alignment horizontal="left" vertical="center" readingOrder="1"/>
    </xf>
    <xf numFmtId="167" fontId="14" fillId="0" borderId="8" xfId="0" applyNumberFormat="1" applyFont="1" applyBorder="1"/>
    <xf numFmtId="167" fontId="14" fillId="0" borderId="14" xfId="0" applyNumberFormat="1" applyFont="1" applyBorder="1"/>
    <xf numFmtId="167" fontId="14" fillId="0" borderId="0" xfId="0" applyNumberFormat="1" applyFont="1"/>
    <xf numFmtId="166" fontId="14" fillId="0" borderId="0" xfId="0" applyNumberFormat="1" applyFont="1"/>
    <xf numFmtId="0" fontId="13" fillId="0" borderId="13" xfId="0" applyFont="1" applyBorder="1" applyAlignment="1">
      <alignment horizontal="left"/>
    </xf>
    <xf numFmtId="165" fontId="14" fillId="0" borderId="14" xfId="2" applyNumberFormat="1" applyFont="1" applyBorder="1" applyAlignment="1">
      <alignment horizontal="right"/>
    </xf>
    <xf numFmtId="0" fontId="15" fillId="2" borderId="1" xfId="1" applyFont="1" applyFill="1" applyBorder="1" applyAlignment="1">
      <alignment horizontal="left" vertical="center"/>
    </xf>
    <xf numFmtId="0" fontId="15" fillId="2" borderId="2" xfId="1" applyFont="1" applyFill="1" applyBorder="1" applyAlignment="1">
      <alignment horizontal="right" vertical="center"/>
    </xf>
    <xf numFmtId="167" fontId="14" fillId="0" borderId="13" xfId="0" applyNumberFormat="1" applyFont="1" applyBorder="1"/>
    <xf numFmtId="167" fontId="14" fillId="0" borderId="0" xfId="0" applyNumberFormat="1" applyFont="1" applyAlignment="1">
      <alignment horizontal="right"/>
    </xf>
    <xf numFmtId="166" fontId="14" fillId="0" borderId="9" xfId="9" applyFont="1" applyBorder="1">
      <alignment horizontal="right"/>
    </xf>
    <xf numFmtId="166" fontId="14" fillId="0" borderId="10" xfId="9" applyFont="1" applyBorder="1">
      <alignment horizontal="right"/>
    </xf>
    <xf numFmtId="166" fontId="14" fillId="0" borderId="17" xfId="9" applyFont="1" applyBorder="1">
      <alignment horizontal="right"/>
    </xf>
    <xf numFmtId="166" fontId="14" fillId="0" borderId="17" xfId="9" applyFont="1" applyFill="1" applyBorder="1">
      <alignment horizontal="right"/>
    </xf>
    <xf numFmtId="166" fontId="14" fillId="0" borderId="9" xfId="9" applyFont="1" applyFill="1" applyBorder="1">
      <alignment horizontal="right"/>
    </xf>
    <xf numFmtId="166" fontId="14" fillId="0" borderId="13" xfId="9" applyFont="1" applyBorder="1">
      <alignment horizontal="right"/>
    </xf>
    <xf numFmtId="166" fontId="14" fillId="0" borderId="8" xfId="9" applyFont="1" applyBorder="1">
      <alignment horizontal="right"/>
    </xf>
    <xf numFmtId="164" fontId="13" fillId="0" borderId="0" xfId="0" applyNumberFormat="1" applyFont="1" applyAlignment="1">
      <alignment horizontal="left"/>
    </xf>
    <xf numFmtId="166" fontId="14" fillId="0" borderId="21" xfId="9" applyFont="1" applyBorder="1">
      <alignment horizontal="right"/>
    </xf>
    <xf numFmtId="166" fontId="14" fillId="0" borderId="8" xfId="9" applyFont="1" applyFill="1" applyBorder="1">
      <alignment horizontal="right"/>
    </xf>
    <xf numFmtId="166" fontId="14" fillId="0" borderId="21" xfId="9" applyFont="1" applyFill="1" applyBorder="1">
      <alignment horizontal="right"/>
    </xf>
    <xf numFmtId="166" fontId="14" fillId="0" borderId="22" xfId="9" applyFont="1" applyBorder="1">
      <alignment horizontal="right"/>
    </xf>
    <xf numFmtId="166" fontId="14" fillId="0" borderId="20" xfId="9" applyFont="1" applyBorder="1">
      <alignment horizontal="right"/>
    </xf>
    <xf numFmtId="166" fontId="14" fillId="0" borderId="12" xfId="9" applyFont="1" applyBorder="1">
      <alignment horizontal="right"/>
    </xf>
    <xf numFmtId="166" fontId="14" fillId="0" borderId="23" xfId="9" applyFont="1" applyBorder="1">
      <alignment horizontal="right"/>
    </xf>
    <xf numFmtId="0" fontId="15" fillId="2" borderId="25" xfId="1" applyFont="1" applyFill="1" applyBorder="1" applyAlignment="1">
      <alignment horizontal="right" vertical="center"/>
    </xf>
    <xf numFmtId="167" fontId="14" fillId="0" borderId="28" xfId="0" applyNumberFormat="1" applyFont="1" applyBorder="1" applyAlignment="1">
      <alignment horizontal="right"/>
    </xf>
    <xf numFmtId="167" fontId="14" fillId="0" borderId="26" xfId="0" applyNumberFormat="1" applyFont="1" applyBorder="1" applyAlignment="1">
      <alignment horizontal="right"/>
    </xf>
    <xf numFmtId="167" fontId="14" fillId="0" borderId="27" xfId="0" applyNumberFormat="1" applyFont="1" applyBorder="1" applyAlignment="1">
      <alignment horizontal="right"/>
    </xf>
    <xf numFmtId="166" fontId="13" fillId="0" borderId="29" xfId="9" applyFont="1" applyBorder="1" applyAlignment="1">
      <alignment horizontal="left"/>
    </xf>
    <xf numFmtId="166" fontId="13" fillId="0" borderId="30" xfId="9" applyFont="1" applyBorder="1" applyAlignment="1">
      <alignment horizontal="left"/>
    </xf>
    <xf numFmtId="166" fontId="13" fillId="0" borderId="30" xfId="9" applyFont="1" applyFill="1" applyBorder="1" applyAlignment="1">
      <alignment horizontal="left"/>
    </xf>
    <xf numFmtId="166" fontId="13" fillId="0" borderId="27" xfId="9" applyFont="1" applyBorder="1" applyAlignment="1">
      <alignment horizontal="left"/>
    </xf>
    <xf numFmtId="166" fontId="14" fillId="0" borderId="31" xfId="9" applyFont="1" applyBorder="1">
      <alignment horizontal="right"/>
    </xf>
    <xf numFmtId="166" fontId="14" fillId="0" borderId="32" xfId="9" applyFont="1" applyBorder="1">
      <alignment horizontal="right"/>
    </xf>
    <xf numFmtId="166" fontId="14" fillId="0" borderId="33" xfId="9" applyFont="1" applyBorder="1">
      <alignment horizontal="right"/>
    </xf>
    <xf numFmtId="166" fontId="14" fillId="0" borderId="33" xfId="9" applyFont="1" applyFill="1" applyBorder="1">
      <alignment horizontal="right"/>
    </xf>
    <xf numFmtId="166" fontId="14" fillId="0" borderId="34" xfId="9" applyFont="1" applyBorder="1">
      <alignment horizontal="right"/>
    </xf>
    <xf numFmtId="166" fontId="14" fillId="0" borderId="35" xfId="9" applyFont="1" applyBorder="1">
      <alignment horizontal="right"/>
    </xf>
    <xf numFmtId="167" fontId="14" fillId="0" borderId="36" xfId="0" applyNumberFormat="1" applyFont="1" applyBorder="1"/>
    <xf numFmtId="167" fontId="14" fillId="0" borderId="37" xfId="0" applyNumberFormat="1" applyFont="1" applyBorder="1"/>
    <xf numFmtId="0" fontId="15" fillId="2" borderId="38" xfId="7" applyFont="1" applyFill="1" applyBorder="1" applyAlignment="1">
      <alignment horizontal="right" vertical="center"/>
    </xf>
    <xf numFmtId="0" fontId="15" fillId="2" borderId="39" xfId="7" applyFont="1" applyFill="1" applyBorder="1" applyAlignment="1">
      <alignment horizontal="right" vertical="center"/>
    </xf>
    <xf numFmtId="0" fontId="15" fillId="3" borderId="40" xfId="0" applyFont="1" applyFill="1" applyBorder="1" applyAlignment="1">
      <alignment horizontal="left"/>
    </xf>
    <xf numFmtId="166" fontId="14" fillId="3" borderId="41" xfId="9" applyFont="1" applyFill="1" applyBorder="1">
      <alignment horizontal="right"/>
    </xf>
    <xf numFmtId="0" fontId="15" fillId="2" borderId="38" xfId="15" applyFont="1" applyFill="1" applyBorder="1" applyAlignment="1">
      <alignment horizontal="right" vertical="center"/>
    </xf>
    <xf numFmtId="0" fontId="15" fillId="2" borderId="39" xfId="15" applyFont="1" applyFill="1" applyBorder="1" applyAlignment="1">
      <alignment horizontal="right" vertical="center"/>
    </xf>
    <xf numFmtId="0" fontId="15" fillId="3" borderId="2" xfId="0" applyFont="1" applyFill="1" applyBorder="1" applyAlignment="1">
      <alignment horizontal="left"/>
    </xf>
    <xf numFmtId="166" fontId="14" fillId="3" borderId="24" xfId="9" applyFont="1" applyFill="1" applyBorder="1">
      <alignment horizontal="right"/>
    </xf>
    <xf numFmtId="0" fontId="14" fillId="0" borderId="0" xfId="0" applyFont="1" applyAlignment="1">
      <alignment horizontal="center"/>
    </xf>
    <xf numFmtId="0" fontId="11" fillId="4" borderId="42" xfId="1" applyFont="1" applyFill="1" applyBorder="1"/>
    <xf numFmtId="0" fontId="11" fillId="4" borderId="0" xfId="1" applyFont="1" applyFill="1"/>
    <xf numFmtId="0" fontId="11" fillId="4" borderId="42" xfId="0" applyFont="1" applyFill="1" applyBorder="1"/>
    <xf numFmtId="0" fontId="11" fillId="0" borderId="42" xfId="0" applyFont="1" applyBorder="1"/>
    <xf numFmtId="0" fontId="14" fillId="0" borderId="0" xfId="0" applyFont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 textRotation="90" wrapText="1"/>
    </xf>
    <xf numFmtId="0" fontId="15" fillId="3" borderId="18" xfId="0" applyFont="1" applyFill="1" applyBorder="1" applyAlignment="1">
      <alignment horizontal="left"/>
    </xf>
    <xf numFmtId="166" fontId="14" fillId="3" borderId="16" xfId="9" applyFont="1" applyFill="1" applyBorder="1" applyAlignment="1">
      <alignment horizontal="center"/>
    </xf>
    <xf numFmtId="166" fontId="14" fillId="3" borderId="40" xfId="9" applyFont="1" applyFill="1" applyBorder="1" applyAlignment="1">
      <alignment horizontal="center"/>
    </xf>
    <xf numFmtId="0" fontId="11" fillId="0" borderId="4" xfId="0" applyFont="1" applyBorder="1" applyAlignment="1">
      <alignment horizontal="left"/>
    </xf>
    <xf numFmtId="0" fontId="15" fillId="2" borderId="0" xfId="1" applyFont="1" applyFill="1" applyAlignment="1">
      <alignment horizontal="center" vertical="center"/>
    </xf>
    <xf numFmtId="2" fontId="14" fillId="0" borderId="0" xfId="0" applyNumberFormat="1" applyFont="1"/>
    <xf numFmtId="2" fontId="14" fillId="0" borderId="0" xfId="0" applyNumberFormat="1" applyFont="1" applyAlignment="1">
      <alignment horizontal="left"/>
    </xf>
    <xf numFmtId="0" fontId="13" fillId="2" borderId="5" xfId="0" applyFont="1" applyFill="1" applyBorder="1" applyAlignment="1">
      <alignment horizontal="center" vertical="center" textRotation="90" wrapText="1"/>
    </xf>
    <xf numFmtId="0" fontId="15" fillId="0" borderId="44" xfId="0" applyFont="1" applyBorder="1" applyAlignment="1">
      <alignment horizontal="left"/>
    </xf>
    <xf numFmtId="0" fontId="15" fillId="0" borderId="43" xfId="0" applyFont="1" applyBorder="1" applyAlignment="1">
      <alignment horizontal="left"/>
    </xf>
    <xf numFmtId="167" fontId="14" fillId="0" borderId="0" xfId="0" applyNumberFormat="1" applyFont="1" applyFill="1"/>
    <xf numFmtId="167" fontId="11" fillId="0" borderId="13" xfId="1" applyNumberFormat="1" applyFont="1" applyBorder="1" applyAlignment="1">
      <alignment horizontal="right"/>
    </xf>
    <xf numFmtId="0" fontId="18" fillId="0" borderId="0" xfId="0" applyFont="1" applyAlignment="1">
      <alignment horizontal="left"/>
    </xf>
    <xf numFmtId="167" fontId="14" fillId="0" borderId="45" xfId="0" applyNumberFormat="1" applyFont="1" applyBorder="1"/>
    <xf numFmtId="0" fontId="15" fillId="2" borderId="46" xfId="1" applyFont="1" applyFill="1" applyBorder="1" applyAlignment="1">
      <alignment horizontal="center" vertical="center"/>
    </xf>
    <xf numFmtId="0" fontId="15" fillId="2" borderId="47" xfId="1" applyFont="1" applyFill="1" applyBorder="1" applyAlignment="1">
      <alignment horizontal="center" vertical="center"/>
    </xf>
    <xf numFmtId="0" fontId="16" fillId="0" borderId="0" xfId="0" applyFont="1" applyAlignment="1"/>
    <xf numFmtId="0" fontId="15" fillId="2" borderId="6" xfId="1" applyFont="1" applyFill="1" applyBorder="1" applyAlignment="1">
      <alignment horizontal="center" vertical="center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 vertical="center" readingOrder="1"/>
    </xf>
    <xf numFmtId="0" fontId="13" fillId="2" borderId="49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50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51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 readingOrder="1"/>
    </xf>
    <xf numFmtId="0" fontId="13" fillId="0" borderId="49" xfId="0" applyFont="1" applyBorder="1" applyAlignment="1">
      <alignment horizontal="left" vertical="center"/>
    </xf>
    <xf numFmtId="0" fontId="15" fillId="0" borderId="0" xfId="1" applyFont="1" applyAlignment="1">
      <alignment horizontal="center" vertical="center"/>
    </xf>
    <xf numFmtId="0" fontId="13" fillId="0" borderId="13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3" fillId="0" borderId="19" xfId="0" applyFont="1" applyBorder="1" applyAlignment="1">
      <alignment horizontal="left" vertical="center"/>
    </xf>
    <xf numFmtId="0" fontId="15" fillId="2" borderId="50" xfId="1" applyFont="1" applyFill="1" applyBorder="1" applyAlignment="1">
      <alignment horizontal="center" vertical="center"/>
    </xf>
    <xf numFmtId="0" fontId="15" fillId="2" borderId="52" xfId="1" applyFont="1" applyFill="1" applyBorder="1" applyAlignment="1">
      <alignment horizontal="center" vertical="center"/>
    </xf>
    <xf numFmtId="167" fontId="14" fillId="0" borderId="17" xfId="0" applyNumberFormat="1" applyFont="1" applyBorder="1"/>
    <xf numFmtId="167" fontId="14" fillId="0" borderId="9" xfId="0" applyNumberFormat="1" applyFont="1" applyBorder="1"/>
    <xf numFmtId="167" fontId="14" fillId="0" borderId="22" xfId="0" applyNumberFormat="1" applyFont="1" applyBorder="1"/>
    <xf numFmtId="167" fontId="14" fillId="0" borderId="53" xfId="0" applyNumberFormat="1" applyFont="1" applyBorder="1"/>
    <xf numFmtId="0" fontId="15" fillId="0" borderId="0" xfId="0" applyFont="1" applyAlignment="1">
      <alignment horizontal="left"/>
    </xf>
    <xf numFmtId="0" fontId="15" fillId="0" borderId="18" xfId="0" applyFont="1" applyBorder="1" applyAlignment="1">
      <alignment horizontal="left"/>
    </xf>
    <xf numFmtId="0" fontId="23" fillId="0" borderId="0" xfId="0" applyFont="1" applyAlignment="1">
      <alignment horizontal="left"/>
    </xf>
    <xf numFmtId="0" fontId="13" fillId="2" borderId="5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 wrapText="1"/>
    </xf>
    <xf numFmtId="0" fontId="15" fillId="0" borderId="54" xfId="0" applyFont="1" applyBorder="1" applyAlignment="1">
      <alignment horizontal="left"/>
    </xf>
    <xf numFmtId="166" fontId="14" fillId="0" borderId="54" xfId="9" applyFont="1" applyBorder="1" applyAlignment="1">
      <alignment horizontal="center"/>
    </xf>
    <xf numFmtId="166" fontId="14" fillId="0" borderId="8" xfId="9" applyFont="1" applyBorder="1" applyAlignment="1">
      <alignment horizontal="center"/>
    </xf>
    <xf numFmtId="0" fontId="15" fillId="0" borderId="14" xfId="0" applyFont="1" applyBorder="1" applyAlignment="1">
      <alignment horizontal="left"/>
    </xf>
    <xf numFmtId="166" fontId="14" fillId="0" borderId="14" xfId="9" applyFont="1" applyBorder="1" applyAlignment="1">
      <alignment horizontal="center"/>
    </xf>
    <xf numFmtId="0" fontId="13" fillId="2" borderId="38" xfId="0" applyFont="1" applyFill="1" applyBorder="1" applyAlignment="1">
      <alignment horizontal="center" vertical="center" wrapText="1"/>
    </xf>
    <xf numFmtId="166" fontId="14" fillId="0" borderId="55" xfId="9" applyFont="1" applyBorder="1" applyAlignment="1">
      <alignment horizontal="center"/>
    </xf>
    <xf numFmtId="166" fontId="14" fillId="0" borderId="9" xfId="9" applyFont="1" applyBorder="1" applyAlignment="1">
      <alignment horizontal="center"/>
    </xf>
    <xf numFmtId="166" fontId="14" fillId="0" borderId="56" xfId="9" applyFont="1" applyBorder="1" applyAlignment="1">
      <alignment horizontal="center"/>
    </xf>
    <xf numFmtId="0" fontId="13" fillId="2" borderId="57" xfId="0" applyFont="1" applyFill="1" applyBorder="1" applyAlignment="1">
      <alignment horizontal="center" vertical="center" wrapText="1"/>
    </xf>
    <xf numFmtId="166" fontId="14" fillId="0" borderId="58" xfId="9" applyFont="1" applyBorder="1" applyAlignment="1">
      <alignment horizontal="center"/>
    </xf>
    <xf numFmtId="166" fontId="14" fillId="0" borderId="26" xfId="9" applyFont="1" applyBorder="1" applyAlignment="1">
      <alignment horizontal="center"/>
    </xf>
    <xf numFmtId="166" fontId="14" fillId="0" borderId="59" xfId="9" applyFont="1" applyBorder="1" applyAlignment="1">
      <alignment horizontal="center"/>
    </xf>
    <xf numFmtId="166" fontId="14" fillId="0" borderId="60" xfId="9" applyFont="1" applyBorder="1" applyAlignment="1">
      <alignment horizontal="center"/>
    </xf>
    <xf numFmtId="166" fontId="14" fillId="0" borderId="19" xfId="9" applyFont="1" applyBorder="1" applyAlignment="1">
      <alignment horizontal="center"/>
    </xf>
    <xf numFmtId="166" fontId="14" fillId="0" borderId="22" xfId="9" applyFont="1" applyBorder="1" applyAlignment="1">
      <alignment horizontal="center"/>
    </xf>
    <xf numFmtId="166" fontId="14" fillId="0" borderId="61" xfId="9" applyFont="1" applyBorder="1" applyAlignment="1">
      <alignment horizontal="center"/>
    </xf>
    <xf numFmtId="166" fontId="14" fillId="0" borderId="3" xfId="9" applyFont="1" applyBorder="1" applyAlignment="1">
      <alignment horizontal="center"/>
    </xf>
    <xf numFmtId="166" fontId="14" fillId="0" borderId="53" xfId="9" applyFont="1" applyBorder="1" applyAlignment="1">
      <alignment horizontal="center"/>
    </xf>
    <xf numFmtId="0" fontId="13" fillId="2" borderId="4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</cellXfs>
  <cellStyles count="16">
    <cellStyle name="Hyperlink 2" xfId="6" xr:uid="{00000000-0005-0000-0000-000001000000}"/>
    <cellStyle name="Hyperlink 3" xfId="8" xr:uid="{00000000-0005-0000-0000-000002000000}"/>
    <cellStyle name="Hyperlink 4" xfId="14" xr:uid="{00000000-0005-0000-0000-000003000000}"/>
    <cellStyle name="Normal" xfId="0" builtinId="0"/>
    <cellStyle name="Normal 2" xfId="1" xr:uid="{00000000-0005-0000-0000-000005000000}"/>
    <cellStyle name="Normal 2 2" xfId="5" xr:uid="{00000000-0005-0000-0000-000006000000}"/>
    <cellStyle name="Normal 2 2 2" xfId="12" xr:uid="{00000000-0005-0000-0000-000007000000}"/>
    <cellStyle name="Normal 2 3" xfId="11" xr:uid="{00000000-0005-0000-0000-000008000000}"/>
    <cellStyle name="Normal 3" xfId="4" xr:uid="{00000000-0005-0000-0000-000009000000}"/>
    <cellStyle name="Normal 4" xfId="7" xr:uid="{00000000-0005-0000-0000-00000A000000}"/>
    <cellStyle name="Normal 4 2" xfId="10" xr:uid="{00000000-0005-0000-0000-00000B000000}"/>
    <cellStyle name="Normal 4 3" xfId="15" xr:uid="{00000000-0005-0000-0000-00000C000000}"/>
    <cellStyle name="Normal 5" xfId="13" xr:uid="{00000000-0005-0000-0000-00000D000000}"/>
    <cellStyle name="NumberCellStyle" xfId="9" xr:uid="{00000000-0005-0000-0000-00000E000000}"/>
    <cellStyle name="Percent" xfId="2" builtinId="5"/>
    <cellStyle name="Percent 2" xfId="3" xr:uid="{00000000-0005-0000-0000-000010000000}"/>
  </cellStyles>
  <dxfs count="0"/>
  <tableStyles count="0" defaultTableStyle="TableStyleMedium2" defaultPivotStyle="PivotStyleLight16"/>
  <colors>
    <mruColors>
      <color rgb="FFEBF09C"/>
      <color rgb="FFE1E86B"/>
      <color rgb="FFB9C31E"/>
      <color rgb="FFE41C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Evolution of key input indicators of labour productivity and real GDP per capita in the EU</a:t>
            </a:r>
          </a:p>
          <a:p>
            <a:pPr algn="l">
              <a:defRPr sz="1800" b="1"/>
            </a:pPr>
            <a:r>
              <a:rPr lang="en-US" sz="1600" b="0"/>
              <a:t>(index 2020 = 100, 1999-2024) </a:t>
            </a:r>
          </a:p>
        </c:rich>
      </c:tx>
      <c:layout>
        <c:manualLayout>
          <c:xMode val="edge"/>
          <c:yMode val="edge"/>
          <c:x val="5.3333333333333332E-3"/>
          <c:y val="8.45773529819177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6873181919892594"/>
          <c:w val="0.97066666666666668"/>
          <c:h val="0.53853164391735664"/>
        </c:manualLayout>
      </c:layout>
      <c:lineChart>
        <c:grouping val="standard"/>
        <c:varyColors val="0"/>
        <c:ser>
          <c:idx val="0"/>
          <c:order val="0"/>
          <c:tx>
            <c:strRef>
              <c:f>'F1'!$A$4</c:f>
              <c:strCache>
                <c:ptCount val="1"/>
                <c:pt idx="0">
                  <c:v>Real labour productivity per person (¹)</c:v>
                </c:pt>
              </c:strCache>
            </c:strRef>
          </c:tx>
          <c:spPr>
            <a:ln w="28575" cap="rnd" cmpd="sng" algn="ctr">
              <a:solidFill>
                <a:srgbClr val="B656BD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5"/>
            <c:spPr>
              <a:solidFill>
                <a:srgbClr val="B656BD"/>
              </a:solidFill>
              <a:ln w="28575">
                <a:solidFill>
                  <a:srgbClr val="B656BD"/>
                </a:solidFill>
                <a:prstDash val="solid"/>
              </a:ln>
              <a:effectLst/>
            </c:spPr>
          </c:marker>
          <c:cat>
            <c:numRef>
              <c:f>'F1'!$B$3:$AA$3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'F1'!$B$4:$AA$4</c:f>
              <c:numCache>
                <c:formatCode>0.0</c:formatCode>
                <c:ptCount val="26"/>
                <c:pt idx="0">
                  <c:v>87.322999999999993</c:v>
                </c:pt>
                <c:pt idx="1">
                  <c:v>89.388000000000005</c:v>
                </c:pt>
                <c:pt idx="2">
                  <c:v>90.638999999999996</c:v>
                </c:pt>
                <c:pt idx="3">
                  <c:v>91.736000000000004</c:v>
                </c:pt>
                <c:pt idx="4">
                  <c:v>92.254999999999995</c:v>
                </c:pt>
                <c:pt idx="5">
                  <c:v>94.149000000000001</c:v>
                </c:pt>
                <c:pt idx="6">
                  <c:v>95.006</c:v>
                </c:pt>
                <c:pt idx="7">
                  <c:v>96.533000000000001</c:v>
                </c:pt>
                <c:pt idx="8">
                  <c:v>97.534000000000006</c:v>
                </c:pt>
                <c:pt idx="9">
                  <c:v>97.194999999999993</c:v>
                </c:pt>
                <c:pt idx="10">
                  <c:v>94.760999999999996</c:v>
                </c:pt>
                <c:pt idx="11">
                  <c:v>97.691999999999993</c:v>
                </c:pt>
                <c:pt idx="12">
                  <c:v>99.53</c:v>
                </c:pt>
                <c:pt idx="13">
                  <c:v>99.004000000000005</c:v>
                </c:pt>
                <c:pt idx="14">
                  <c:v>99.325000000000003</c:v>
                </c:pt>
                <c:pt idx="15">
                  <c:v>100.03100000000001</c:v>
                </c:pt>
                <c:pt idx="16">
                  <c:v>101.417</c:v>
                </c:pt>
                <c:pt idx="17">
                  <c:v>102.056</c:v>
                </c:pt>
                <c:pt idx="18">
                  <c:v>103.235</c:v>
                </c:pt>
                <c:pt idx="19">
                  <c:v>103.836</c:v>
                </c:pt>
                <c:pt idx="20">
                  <c:v>104.474</c:v>
                </c:pt>
                <c:pt idx="21">
                  <c:v>100</c:v>
                </c:pt>
                <c:pt idx="22">
                  <c:v>104.66200000000001</c:v>
                </c:pt>
                <c:pt idx="23">
                  <c:v>105.967</c:v>
                </c:pt>
                <c:pt idx="24">
                  <c:v>105.223</c:v>
                </c:pt>
                <c:pt idx="25">
                  <c:v>105.45699999999999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DB-4D84-B5BA-3C02002A482F}"/>
            </c:ext>
          </c:extLst>
        </c:ser>
        <c:ser>
          <c:idx val="1"/>
          <c:order val="1"/>
          <c:tx>
            <c:strRef>
              <c:f>'F1'!$A$5</c:f>
              <c:strCache>
                <c:ptCount val="1"/>
                <c:pt idx="0">
                  <c:v>Real labour productivity per hour worked (¹)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iamond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  <a:effectLst/>
            </c:spPr>
          </c:marker>
          <c:cat>
            <c:numRef>
              <c:f>'F1'!$B$3:$AA$3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'F1'!$B$5:$AA$5</c:f>
              <c:numCache>
                <c:formatCode>0.0</c:formatCode>
                <c:ptCount val="26"/>
                <c:pt idx="0">
                  <c:v>77.671999999999997</c:v>
                </c:pt>
                <c:pt idx="1">
                  <c:v>80.194999999999993</c:v>
                </c:pt>
                <c:pt idx="2">
                  <c:v>81.805999999999997</c:v>
                </c:pt>
                <c:pt idx="3">
                  <c:v>83.417000000000002</c:v>
                </c:pt>
                <c:pt idx="4">
                  <c:v>84.253</c:v>
                </c:pt>
                <c:pt idx="5">
                  <c:v>85.619</c:v>
                </c:pt>
                <c:pt idx="6">
                  <c:v>86.658000000000001</c:v>
                </c:pt>
                <c:pt idx="7">
                  <c:v>88.146000000000001</c:v>
                </c:pt>
                <c:pt idx="8">
                  <c:v>88.948999999999998</c:v>
                </c:pt>
                <c:pt idx="9">
                  <c:v>88.710999999999999</c:v>
                </c:pt>
                <c:pt idx="10">
                  <c:v>87.718999999999994</c:v>
                </c:pt>
                <c:pt idx="11">
                  <c:v>90.23</c:v>
                </c:pt>
                <c:pt idx="12">
                  <c:v>91.938000000000002</c:v>
                </c:pt>
                <c:pt idx="13">
                  <c:v>92.417000000000002</c:v>
                </c:pt>
                <c:pt idx="14">
                  <c:v>93.234999999999999</c:v>
                </c:pt>
                <c:pt idx="15">
                  <c:v>93.91</c:v>
                </c:pt>
                <c:pt idx="16">
                  <c:v>95.263999999999996</c:v>
                </c:pt>
                <c:pt idx="17">
                  <c:v>95.613</c:v>
                </c:pt>
                <c:pt idx="18">
                  <c:v>97.269000000000005</c:v>
                </c:pt>
                <c:pt idx="19">
                  <c:v>97.972999999999999</c:v>
                </c:pt>
                <c:pt idx="20">
                  <c:v>98.691000000000003</c:v>
                </c:pt>
                <c:pt idx="21">
                  <c:v>100</c:v>
                </c:pt>
                <c:pt idx="22">
                  <c:v>100.586</c:v>
                </c:pt>
                <c:pt idx="23">
                  <c:v>101.065</c:v>
                </c:pt>
                <c:pt idx="24">
                  <c:v>100.50700000000001</c:v>
                </c:pt>
                <c:pt idx="25">
                  <c:v>100.86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DB-4D84-B5BA-3C02002A482F}"/>
            </c:ext>
          </c:extLst>
        </c:ser>
        <c:ser>
          <c:idx val="2"/>
          <c:order val="2"/>
          <c:tx>
            <c:strRef>
              <c:f>'F1'!$A$6</c:f>
              <c:strCache>
                <c:ptCount val="1"/>
                <c:pt idx="0">
                  <c:v>Total employment (employed persons) per capita</c:v>
                </c:pt>
              </c:strCache>
            </c:strRef>
          </c:tx>
          <c:spPr>
            <a:ln w="28575" cap="rnd" cmpd="sng" algn="ctr">
              <a:solidFill>
                <a:srgbClr val="B0912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triangle"/>
            <c:size val="5"/>
            <c:spPr>
              <a:solidFill>
                <a:srgbClr val="B09120"/>
              </a:solidFill>
              <a:ln w="28575">
                <a:solidFill>
                  <a:srgbClr val="B09120"/>
                </a:solidFill>
                <a:prstDash val="solid"/>
              </a:ln>
              <a:effectLst/>
            </c:spPr>
          </c:marker>
          <c:cat>
            <c:numRef>
              <c:f>'F1'!$B$3:$AA$3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'F1'!$B$6:$AA$6</c:f>
              <c:numCache>
                <c:formatCode>0.0</c:formatCode>
                <c:ptCount val="26"/>
                <c:pt idx="0">
                  <c:v>93.087999999999994</c:v>
                </c:pt>
                <c:pt idx="1">
                  <c:v>94.29</c:v>
                </c:pt>
                <c:pt idx="2">
                  <c:v>94.828999999999994</c:v>
                </c:pt>
                <c:pt idx="3">
                  <c:v>94.495999999999995</c:v>
                </c:pt>
                <c:pt idx="4">
                  <c:v>94.457999999999998</c:v>
                </c:pt>
                <c:pt idx="5">
                  <c:v>94.566999999999993</c:v>
                </c:pt>
                <c:pt idx="6">
                  <c:v>95.177000000000007</c:v>
                </c:pt>
                <c:pt idx="7">
                  <c:v>96.677000000000007</c:v>
                </c:pt>
                <c:pt idx="8">
                  <c:v>98.326999999999998</c:v>
                </c:pt>
                <c:pt idx="9">
                  <c:v>98.957999999999998</c:v>
                </c:pt>
                <c:pt idx="10">
                  <c:v>96.94</c:v>
                </c:pt>
                <c:pt idx="11">
                  <c:v>95.91</c:v>
                </c:pt>
                <c:pt idx="12">
                  <c:v>95.81</c:v>
                </c:pt>
                <c:pt idx="13">
                  <c:v>95.433999999999997</c:v>
                </c:pt>
                <c:pt idx="14">
                  <c:v>95.004000000000005</c:v>
                </c:pt>
                <c:pt idx="15">
                  <c:v>95.75</c:v>
                </c:pt>
                <c:pt idx="16">
                  <c:v>96.46</c:v>
                </c:pt>
                <c:pt idx="17">
                  <c:v>97.512</c:v>
                </c:pt>
                <c:pt idx="18">
                  <c:v>98.933000000000007</c:v>
                </c:pt>
                <c:pt idx="19">
                  <c:v>100.20099999999999</c:v>
                </c:pt>
                <c:pt idx="20">
                  <c:v>101.261</c:v>
                </c:pt>
                <c:pt idx="21">
                  <c:v>100</c:v>
                </c:pt>
                <c:pt idx="22">
                  <c:v>101.637</c:v>
                </c:pt>
                <c:pt idx="23">
                  <c:v>103.242</c:v>
                </c:pt>
                <c:pt idx="24">
                  <c:v>103.907</c:v>
                </c:pt>
                <c:pt idx="25">
                  <c:v>104.43600000000001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DB-4D84-B5BA-3C02002A482F}"/>
            </c:ext>
          </c:extLst>
        </c:ser>
        <c:ser>
          <c:idx val="3"/>
          <c:order val="3"/>
          <c:tx>
            <c:strRef>
              <c:f>'F1'!$A$7</c:f>
              <c:strCache>
                <c:ptCount val="1"/>
                <c:pt idx="0">
                  <c:v>Hours worked per employed person</c:v>
                </c:pt>
              </c:strCache>
            </c:strRef>
          </c:tx>
          <c:spPr>
            <a:ln w="28575" cap="rnd" cmpd="sng" algn="ctr">
              <a:solidFill>
                <a:srgbClr val="672DC4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x"/>
            <c:size val="5"/>
            <c:spPr>
              <a:noFill/>
              <a:ln w="28575">
                <a:solidFill>
                  <a:srgbClr val="672DC4"/>
                </a:solidFill>
                <a:prstDash val="solid"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672DC4"/>
                    </a:solidFill>
                  </a14:hiddenFill>
                </a:ext>
              </a:extLst>
            </c:spPr>
          </c:marker>
          <c:cat>
            <c:numRef>
              <c:f>'F1'!$B$3:$AA$3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'F1'!$B$7:$AA$7</c:f>
              <c:numCache>
                <c:formatCode>0.0</c:formatCode>
                <c:ptCount val="26"/>
                <c:pt idx="0">
                  <c:v>112.425</c:v>
                </c:pt>
                <c:pt idx="1">
                  <c:v>111.46299999999999</c:v>
                </c:pt>
                <c:pt idx="2">
                  <c:v>110.798</c:v>
                </c:pt>
                <c:pt idx="3">
                  <c:v>109.973</c:v>
                </c:pt>
                <c:pt idx="4">
                  <c:v>109.499</c:v>
                </c:pt>
                <c:pt idx="5">
                  <c:v>109.964</c:v>
                </c:pt>
                <c:pt idx="6">
                  <c:v>109.633</c:v>
                </c:pt>
                <c:pt idx="7">
                  <c:v>109.515</c:v>
                </c:pt>
                <c:pt idx="8">
                  <c:v>109.652</c:v>
                </c:pt>
                <c:pt idx="9">
                  <c:v>109.56399999999999</c:v>
                </c:pt>
                <c:pt idx="10">
                  <c:v>108.02800000000001</c:v>
                </c:pt>
                <c:pt idx="11">
                  <c:v>108.27</c:v>
                </c:pt>
                <c:pt idx="12">
                  <c:v>108.258</c:v>
                </c:pt>
                <c:pt idx="13">
                  <c:v>107.127</c:v>
                </c:pt>
                <c:pt idx="14">
                  <c:v>106.53100000000001</c:v>
                </c:pt>
                <c:pt idx="15">
                  <c:v>106.517</c:v>
                </c:pt>
                <c:pt idx="16">
                  <c:v>106.458</c:v>
                </c:pt>
                <c:pt idx="17">
                  <c:v>106.739</c:v>
                </c:pt>
                <c:pt idx="18">
                  <c:v>106.134</c:v>
                </c:pt>
                <c:pt idx="19">
                  <c:v>105.98399999999999</c:v>
                </c:pt>
                <c:pt idx="20">
                  <c:v>105.85899999999999</c:v>
                </c:pt>
                <c:pt idx="21">
                  <c:v>100</c:v>
                </c:pt>
                <c:pt idx="22">
                  <c:v>104.053</c:v>
                </c:pt>
                <c:pt idx="23">
                  <c:v>104.85</c:v>
                </c:pt>
                <c:pt idx="24">
                  <c:v>104.69199999999999</c:v>
                </c:pt>
                <c:pt idx="25">
                  <c:v>104.557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DB-4D84-B5BA-3C02002A482F}"/>
            </c:ext>
          </c:extLst>
        </c:ser>
        <c:ser>
          <c:idx val="4"/>
          <c:order val="4"/>
          <c:tx>
            <c:strRef>
              <c:f>'F1'!$A$8</c:f>
              <c:strCache>
                <c:ptCount val="1"/>
                <c:pt idx="0">
                  <c:v>Real GDP per capita (¹)</c:v>
                </c:pt>
              </c:strCache>
            </c:strRef>
          </c:tx>
          <c:spPr>
            <a:ln w="28575" cap="rnd" cmpd="sng" algn="ctr">
              <a:solidFill>
                <a:srgbClr val="388AE2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tar"/>
            <c:size val="5"/>
            <c:spPr>
              <a:noFill/>
              <a:ln w="28575">
                <a:solidFill>
                  <a:srgbClr val="388AE2"/>
                </a:solidFill>
                <a:prstDash val="solid"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388AE2"/>
                    </a:solidFill>
                  </a14:hiddenFill>
                </a:ext>
              </a:extLst>
            </c:spPr>
          </c:marker>
          <c:cat>
            <c:numRef>
              <c:f>'F1'!$B$3:$AA$3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'F1'!$B$8:$AA$8</c:f>
              <c:numCache>
                <c:formatCode>0.0</c:formatCode>
                <c:ptCount val="26"/>
                <c:pt idx="0">
                  <c:v>81.287000000000006</c:v>
                </c:pt>
                <c:pt idx="1">
                  <c:v>84.284000000000006</c:v>
                </c:pt>
                <c:pt idx="2">
                  <c:v>85.951999999999998</c:v>
                </c:pt>
                <c:pt idx="3">
                  <c:v>86.686999999999998</c:v>
                </c:pt>
                <c:pt idx="4">
                  <c:v>87.143000000000001</c:v>
                </c:pt>
                <c:pt idx="5">
                  <c:v>89.034000000000006</c:v>
                </c:pt>
                <c:pt idx="6">
                  <c:v>90.424000000000007</c:v>
                </c:pt>
                <c:pt idx="7">
                  <c:v>93.325000000000003</c:v>
                </c:pt>
                <c:pt idx="8">
                  <c:v>95.902000000000001</c:v>
                </c:pt>
                <c:pt idx="9">
                  <c:v>96.182000000000002</c:v>
                </c:pt>
                <c:pt idx="10">
                  <c:v>91.861999999999995</c:v>
                </c:pt>
                <c:pt idx="11">
                  <c:v>93.697000000000003</c:v>
                </c:pt>
                <c:pt idx="12">
                  <c:v>95.36</c:v>
                </c:pt>
                <c:pt idx="13">
                  <c:v>94.483000000000004</c:v>
                </c:pt>
                <c:pt idx="14">
                  <c:v>94.363</c:v>
                </c:pt>
                <c:pt idx="15">
                  <c:v>95.778999999999996</c:v>
                </c:pt>
                <c:pt idx="16">
                  <c:v>97.825999999999993</c:v>
                </c:pt>
                <c:pt idx="17">
                  <c:v>99.516000000000005</c:v>
                </c:pt>
                <c:pt idx="18">
                  <c:v>102.134</c:v>
                </c:pt>
                <c:pt idx="19">
                  <c:v>104.045</c:v>
                </c:pt>
                <c:pt idx="20">
                  <c:v>105.792</c:v>
                </c:pt>
                <c:pt idx="21">
                  <c:v>100</c:v>
                </c:pt>
                <c:pt idx="22">
                  <c:v>106.375</c:v>
                </c:pt>
                <c:pt idx="23">
                  <c:v>109.40300000000001</c:v>
                </c:pt>
                <c:pt idx="24">
                  <c:v>109.33499999999999</c:v>
                </c:pt>
                <c:pt idx="25">
                  <c:v>110.134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DB-4D84-B5BA-3C02002A4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139504"/>
        <c:axId val="445136552"/>
      </c:lineChart>
      <c:dateAx>
        <c:axId val="445139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5136552"/>
        <c:crosses val="autoZero"/>
        <c:auto val="0"/>
        <c:lblOffset val="100"/>
        <c:baseTimeUnit val="days"/>
        <c:minorUnit val="1"/>
      </c:dateAx>
      <c:valAx>
        <c:axId val="445136552"/>
        <c:scaling>
          <c:orientation val="minMax"/>
          <c:min val="75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5139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4558530183727035E-2"/>
          <c:y val="0.73052223518630988"/>
          <c:w val="0.81088293963254598"/>
          <c:h val="0.1191012291020682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Hours worked per employed person and share of total employment (employed persons) per capita in the EU (%, share of total employment per capita,1999-2024)</a:t>
            </a:r>
          </a:p>
        </c:rich>
      </c:tx>
      <c:layout>
        <c:manualLayout>
          <c:xMode val="edge"/>
          <c:yMode val="edge"/>
          <c:x val="5.3333333333333332E-3"/>
          <c:y val="8.60665972486474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7665169085284882"/>
          <c:w val="0.97066666666666668"/>
          <c:h val="0.635174198453986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'F2'!$A$4</c:f>
              <c:strCache>
                <c:ptCount val="1"/>
                <c:pt idx="0">
                  <c:v>Hours worked per employed person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'F2'!$B$3:$AA$3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'F2'!$B$4:$AA$4</c:f>
              <c:numCache>
                <c:formatCode>0.0</c:formatCode>
                <c:ptCount val="26"/>
                <c:pt idx="0">
                  <c:v>1721.8</c:v>
                </c:pt>
                <c:pt idx="1">
                  <c:v>1707.1</c:v>
                </c:pt>
                <c:pt idx="2">
                  <c:v>1696.9</c:v>
                </c:pt>
                <c:pt idx="3">
                  <c:v>1684.3</c:v>
                </c:pt>
                <c:pt idx="4">
                  <c:v>1677</c:v>
                </c:pt>
                <c:pt idx="5">
                  <c:v>1684.1</c:v>
                </c:pt>
                <c:pt idx="6">
                  <c:v>1679.1</c:v>
                </c:pt>
                <c:pt idx="7">
                  <c:v>1677.3</c:v>
                </c:pt>
                <c:pt idx="8">
                  <c:v>1679.4</c:v>
                </c:pt>
                <c:pt idx="9">
                  <c:v>1678</c:v>
                </c:pt>
                <c:pt idx="10">
                  <c:v>1654.5</c:v>
                </c:pt>
                <c:pt idx="11">
                  <c:v>1658.2</c:v>
                </c:pt>
                <c:pt idx="12">
                  <c:v>1658</c:v>
                </c:pt>
                <c:pt idx="13">
                  <c:v>1640.7</c:v>
                </c:pt>
                <c:pt idx="14">
                  <c:v>1631.6</c:v>
                </c:pt>
                <c:pt idx="15">
                  <c:v>1631.3</c:v>
                </c:pt>
                <c:pt idx="16">
                  <c:v>1630.4</c:v>
                </c:pt>
                <c:pt idx="17">
                  <c:v>1634.7</c:v>
                </c:pt>
                <c:pt idx="18">
                  <c:v>1625.5</c:v>
                </c:pt>
                <c:pt idx="19">
                  <c:v>1623.2</c:v>
                </c:pt>
                <c:pt idx="20">
                  <c:v>1621.3</c:v>
                </c:pt>
                <c:pt idx="21">
                  <c:v>1531.5</c:v>
                </c:pt>
                <c:pt idx="22">
                  <c:v>1593.6</c:v>
                </c:pt>
                <c:pt idx="23">
                  <c:v>1605.8</c:v>
                </c:pt>
                <c:pt idx="24">
                  <c:v>1603.4</c:v>
                </c:pt>
                <c:pt idx="25">
                  <c:v>1601.3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EC-426D-941C-30EB99A3E3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428382280"/>
        <c:axId val="428383264"/>
      </c:barChart>
      <c:lineChart>
        <c:grouping val="stacked"/>
        <c:varyColors val="0"/>
        <c:ser>
          <c:idx val="1"/>
          <c:order val="1"/>
          <c:tx>
            <c:strRef>
              <c:f>'F2'!$A$5</c:f>
              <c:strCache>
                <c:ptCount val="1"/>
                <c:pt idx="0">
                  <c:v>Total employment (employed persons) per capita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'F2'!$B$3:$AA$3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'F2'!$B$5:$AA$5</c:f>
              <c:numCache>
                <c:formatCode>0.0%</c:formatCode>
                <c:ptCount val="26"/>
                <c:pt idx="0">
                  <c:v>0.43200000000000005</c:v>
                </c:pt>
                <c:pt idx="1">
                  <c:v>0.43799999999999994</c:v>
                </c:pt>
                <c:pt idx="2">
                  <c:v>0.44</c:v>
                </c:pt>
                <c:pt idx="3">
                  <c:v>0.439</c:v>
                </c:pt>
                <c:pt idx="4">
                  <c:v>0.439</c:v>
                </c:pt>
                <c:pt idx="5">
                  <c:v>0.439</c:v>
                </c:pt>
                <c:pt idx="6">
                  <c:v>0.442</c:v>
                </c:pt>
                <c:pt idx="7">
                  <c:v>0.44900000000000001</c:v>
                </c:pt>
                <c:pt idx="8">
                  <c:v>0.45600000000000002</c:v>
                </c:pt>
                <c:pt idx="9">
                  <c:v>0.45899999999999996</c:v>
                </c:pt>
                <c:pt idx="10">
                  <c:v>0.45</c:v>
                </c:pt>
                <c:pt idx="11">
                  <c:v>0.44500000000000001</c:v>
                </c:pt>
                <c:pt idx="12">
                  <c:v>0.44500000000000001</c:v>
                </c:pt>
                <c:pt idx="13">
                  <c:v>0.44299999999999995</c:v>
                </c:pt>
                <c:pt idx="14">
                  <c:v>0.441</c:v>
                </c:pt>
                <c:pt idx="15">
                  <c:v>0.44500000000000001</c:v>
                </c:pt>
                <c:pt idx="16">
                  <c:v>0.44799999999999995</c:v>
                </c:pt>
                <c:pt idx="17">
                  <c:v>0.45299999999999996</c:v>
                </c:pt>
                <c:pt idx="18">
                  <c:v>0.45899999999999996</c:v>
                </c:pt>
                <c:pt idx="19">
                  <c:v>0.46500000000000002</c:v>
                </c:pt>
                <c:pt idx="20">
                  <c:v>0.47</c:v>
                </c:pt>
                <c:pt idx="21">
                  <c:v>0.46399999999999997</c:v>
                </c:pt>
                <c:pt idx="22">
                  <c:v>0.47200000000000003</c:v>
                </c:pt>
                <c:pt idx="23">
                  <c:v>0.47899999999999998</c:v>
                </c:pt>
                <c:pt idx="24">
                  <c:v>0.48200000000000004</c:v>
                </c:pt>
                <c:pt idx="25">
                  <c:v>0.48499999999999999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EC-426D-941C-30EB99A3E3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5661840"/>
        <c:axId val="535652720"/>
      </c:lineChart>
      <c:catAx>
        <c:axId val="428382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8383264"/>
        <c:crosses val="autoZero"/>
        <c:auto val="1"/>
        <c:lblAlgn val="ctr"/>
        <c:lblOffset val="100"/>
        <c:tickMarkSkip val="1"/>
        <c:noMultiLvlLbl val="0"/>
      </c:catAx>
      <c:valAx>
        <c:axId val="428383264"/>
        <c:scaling>
          <c:orientation val="minMax"/>
          <c:min val="140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8382280"/>
        <c:crosses val="autoZero"/>
        <c:crossBetween val="between"/>
      </c:valAx>
      <c:valAx>
        <c:axId val="535652720"/>
        <c:scaling>
          <c:orientation val="minMax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5661840"/>
        <c:crosses val="max"/>
        <c:crossBetween val="between"/>
      </c:valAx>
      <c:catAx>
        <c:axId val="5356618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56527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3750656167979003E-2"/>
          <c:y val="0.83549420355021342"/>
          <c:w val="0.85249868766404213"/>
          <c:h val="4.1475289907200563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Key labour productivity indicators, EU</a:t>
            </a:r>
          </a:p>
          <a:p>
            <a:pPr algn="l">
              <a:defRPr sz="1800" b="1"/>
            </a:pPr>
            <a:r>
              <a:rPr lang="en-US" sz="1600" b="0"/>
              <a:t>(annual average growth rate and % change on previous year, 1999-2024)</a:t>
            </a:r>
          </a:p>
        </c:rich>
      </c:tx>
      <c:layout>
        <c:manualLayout>
          <c:xMode val="edge"/>
          <c:yMode val="edge"/>
          <c:x val="5.3333333333333332E-3"/>
          <c:y val="8.062564228719711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1912438647933372"/>
          <c:w val="0.97066666666666668"/>
          <c:h val="0.678965039737490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'F3'!$A$4</c:f>
              <c:strCache>
                <c:ptCount val="1"/>
                <c:pt idx="0">
                  <c:v>Real labour productivity per person</c:v>
                </c:pt>
              </c:strCache>
            </c:strRef>
          </c:tx>
          <c:spPr>
            <a:solidFill>
              <a:srgbClr val="B656BD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'F3'!$B$3:$F$3</c:f>
              <c:strCache>
                <c:ptCount val="5"/>
                <c:pt idx="0">
                  <c:v>1999-2008</c:v>
                </c:pt>
                <c:pt idx="1">
                  <c:v>2009</c:v>
                </c:pt>
                <c:pt idx="2">
                  <c:v>2010-2019</c:v>
                </c:pt>
                <c:pt idx="3">
                  <c:v>2020</c:v>
                </c:pt>
                <c:pt idx="4">
                  <c:v>2021-2024</c:v>
                </c:pt>
              </c:strCache>
            </c:strRef>
          </c:cat>
          <c:val>
            <c:numRef>
              <c:f>'F3'!$B$4:$F$4</c:f>
              <c:numCache>
                <c:formatCode>0.0</c:formatCode>
                <c:ptCount val="5"/>
                <c:pt idx="0">
                  <c:v>1.2</c:v>
                </c:pt>
                <c:pt idx="1">
                  <c:v>-2.5032085728893816</c:v>
                </c:pt>
                <c:pt idx="2">
                  <c:v>0.74863229229704675</c:v>
                </c:pt>
                <c:pt idx="3">
                  <c:v>-4.2828714264912975</c:v>
                </c:pt>
                <c:pt idx="4">
                  <c:v>0.25259141274416308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89-438D-BD83-DC162C0A441F}"/>
            </c:ext>
          </c:extLst>
        </c:ser>
        <c:ser>
          <c:idx val="1"/>
          <c:order val="1"/>
          <c:tx>
            <c:strRef>
              <c:f>'F3'!$A$5</c:f>
              <c:strCache>
                <c:ptCount val="1"/>
                <c:pt idx="0">
                  <c:v>Real labour productivity per hour worked</c:v>
                </c:pt>
              </c:strCache>
            </c:strRef>
          </c:tx>
          <c:spPr>
            <a:solidFill>
              <a:srgbClr val="B656BD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'F3'!$B$3:$F$3</c:f>
              <c:strCache>
                <c:ptCount val="5"/>
                <c:pt idx="0">
                  <c:v>1999-2008</c:v>
                </c:pt>
                <c:pt idx="1">
                  <c:v>2009</c:v>
                </c:pt>
                <c:pt idx="2">
                  <c:v>2010-2019</c:v>
                </c:pt>
                <c:pt idx="3">
                  <c:v>2020</c:v>
                </c:pt>
                <c:pt idx="4">
                  <c:v>2021-2024</c:v>
                </c:pt>
              </c:strCache>
            </c:strRef>
          </c:cat>
          <c:val>
            <c:numRef>
              <c:f>'F3'!$B$5:$F$5</c:f>
              <c:numCache>
                <c:formatCode>0.0</c:formatCode>
                <c:ptCount val="5"/>
                <c:pt idx="0">
                  <c:v>1.5</c:v>
                </c:pt>
                <c:pt idx="1">
                  <c:v>-1.1179003661902276</c:v>
                </c:pt>
                <c:pt idx="2">
                  <c:v>1.0008130946196792</c:v>
                </c:pt>
                <c:pt idx="3">
                  <c:v>1.3262932324295207</c:v>
                </c:pt>
                <c:pt idx="4">
                  <c:v>9.083860334455629E-2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89-438D-BD83-DC162C0A441F}"/>
            </c:ext>
          </c:extLst>
        </c:ser>
        <c:ser>
          <c:idx val="2"/>
          <c:order val="2"/>
          <c:tx>
            <c:strRef>
              <c:f>'F3'!$A$6</c:f>
              <c:strCache>
                <c:ptCount val="1"/>
                <c:pt idx="0">
                  <c:v>Total employment (employed persons) per capita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'F3'!$B$3:$F$3</c:f>
              <c:strCache>
                <c:ptCount val="5"/>
                <c:pt idx="0">
                  <c:v>1999-2008</c:v>
                </c:pt>
                <c:pt idx="1">
                  <c:v>2009</c:v>
                </c:pt>
                <c:pt idx="2">
                  <c:v>2010-2019</c:v>
                </c:pt>
                <c:pt idx="3">
                  <c:v>2020</c:v>
                </c:pt>
                <c:pt idx="4">
                  <c:v>2021-2024</c:v>
                </c:pt>
              </c:strCache>
            </c:strRef>
          </c:cat>
          <c:val>
            <c:numRef>
              <c:f>'F3'!$B$6:$F$6</c:f>
              <c:numCache>
                <c:formatCode>0.0</c:formatCode>
                <c:ptCount val="5"/>
                <c:pt idx="0">
                  <c:v>0.7</c:v>
                </c:pt>
                <c:pt idx="1">
                  <c:v>-2.0382302196141788</c:v>
                </c:pt>
                <c:pt idx="2">
                  <c:v>0.60501620262201072</c:v>
                </c:pt>
                <c:pt idx="3">
                  <c:v>-1.2450346266325019</c:v>
                </c:pt>
                <c:pt idx="4">
                  <c:v>0.90944860387698334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89-438D-BD83-DC162C0A441F}"/>
            </c:ext>
          </c:extLst>
        </c:ser>
        <c:ser>
          <c:idx val="3"/>
          <c:order val="3"/>
          <c:tx>
            <c:strRef>
              <c:f>'F3'!$A$7</c:f>
              <c:strCache>
                <c:ptCount val="1"/>
                <c:pt idx="0">
                  <c:v>Hours worked per employed person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'F3'!$B$3:$F$3</c:f>
              <c:strCache>
                <c:ptCount val="5"/>
                <c:pt idx="0">
                  <c:v>1999-2008</c:v>
                </c:pt>
                <c:pt idx="1">
                  <c:v>2009</c:v>
                </c:pt>
                <c:pt idx="2">
                  <c:v>2010-2019</c:v>
                </c:pt>
                <c:pt idx="3">
                  <c:v>2020</c:v>
                </c:pt>
                <c:pt idx="4">
                  <c:v>2021-2024</c:v>
                </c:pt>
              </c:strCache>
            </c:strRef>
          </c:cat>
          <c:val>
            <c:numRef>
              <c:f>'F3'!$B$7:$F$7</c:f>
              <c:numCache>
                <c:formatCode>0.0</c:formatCode>
                <c:ptCount val="5"/>
                <c:pt idx="0">
                  <c:v>-0.3</c:v>
                </c:pt>
                <c:pt idx="1">
                  <c:v>-1.4020870984667533</c:v>
                </c:pt>
                <c:pt idx="2">
                  <c:v>-0.2498277893676959</c:v>
                </c:pt>
                <c:pt idx="3">
                  <c:v>-5.5351073030431071</c:v>
                </c:pt>
                <c:pt idx="4">
                  <c:v>0.16139110117709965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89-438D-BD83-DC162C0A44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236314847"/>
        <c:axId val="297753087"/>
      </c:barChart>
      <c:catAx>
        <c:axId val="2363148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7753087"/>
        <c:crosses val="autoZero"/>
        <c:auto val="1"/>
        <c:lblAlgn val="ctr"/>
        <c:lblOffset val="100"/>
        <c:tickMarkSkip val="1"/>
        <c:noMultiLvlLbl val="0"/>
      </c:catAx>
      <c:valAx>
        <c:axId val="297753087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63148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046645669291338"/>
          <c:y val="0.8202614778458035"/>
          <c:w val="0.77906708661417323"/>
          <c:h val="7.4683151542084436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Real labour productivity per hour worked by country</a:t>
            </a:r>
          </a:p>
          <a:p>
            <a:pPr algn="l">
              <a:defRPr sz="1800" b="1"/>
            </a:pPr>
            <a:r>
              <a:rPr lang="en-US" sz="1600" b="0"/>
              <a:t>(Annual growth rate, % change on previous year, 2024) </a:t>
            </a:r>
          </a:p>
        </c:rich>
      </c:tx>
      <c:layout>
        <c:manualLayout>
          <c:xMode val="edge"/>
          <c:yMode val="edge"/>
          <c:x val="5.3333333333333332E-3"/>
          <c:y val="8.785546876080898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2980645509409527"/>
          <c:w val="0.97066666666666668"/>
          <c:h val="0.753391428626770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'F4'!$B$3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B656BD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'F4'!$A$4:$A$37</c:f>
              <c:strCache>
                <c:ptCount val="30"/>
                <c:pt idx="0">
                  <c:v>EU</c:v>
                </c:pt>
                <c:pt idx="2">
                  <c:v>Poland</c:v>
                </c:pt>
                <c:pt idx="3">
                  <c:v>Bulgaria</c:v>
                </c:pt>
                <c:pt idx="4">
                  <c:v>Denmark</c:v>
                </c:pt>
                <c:pt idx="5">
                  <c:v>Malta </c:v>
                </c:pt>
                <c:pt idx="6">
                  <c:v>Slovakia</c:v>
                </c:pt>
                <c:pt idx="7">
                  <c:v>Portugal</c:v>
                </c:pt>
                <c:pt idx="8">
                  <c:v>Sweden</c:v>
                </c:pt>
                <c:pt idx="9">
                  <c:v>Spain</c:v>
                </c:pt>
                <c:pt idx="10">
                  <c:v>Cyprus</c:v>
                </c:pt>
                <c:pt idx="11">
                  <c:v>Czechia</c:v>
                </c:pt>
                <c:pt idx="12">
                  <c:v>Greece</c:v>
                </c:pt>
                <c:pt idx="13">
                  <c:v>Slovenia</c:v>
                </c:pt>
                <c:pt idx="14">
                  <c:v>France</c:v>
                </c:pt>
                <c:pt idx="15">
                  <c:v>Hungary</c:v>
                </c:pt>
                <c:pt idx="16">
                  <c:v>Germany</c:v>
                </c:pt>
                <c:pt idx="17">
                  <c:v>Austria</c:v>
                </c:pt>
                <c:pt idx="18">
                  <c:v>Lithuania</c:v>
                </c:pt>
                <c:pt idx="19">
                  <c:v>Latvia</c:v>
                </c:pt>
                <c:pt idx="20">
                  <c:v>Netherlands</c:v>
                </c:pt>
                <c:pt idx="21">
                  <c:v>Luxembourg</c:v>
                </c:pt>
                <c:pt idx="22">
                  <c:v>Finland</c:v>
                </c:pt>
                <c:pt idx="23">
                  <c:v>Estonia</c:v>
                </c:pt>
                <c:pt idx="24">
                  <c:v>Ireland</c:v>
                </c:pt>
                <c:pt idx="25">
                  <c:v>Romania</c:v>
                </c:pt>
                <c:pt idx="26">
                  <c:v>Croatia</c:v>
                </c:pt>
                <c:pt idx="27">
                  <c:v>Italy</c:v>
                </c:pt>
                <c:pt idx="29">
                  <c:v>Norway</c:v>
                </c:pt>
              </c:strCache>
            </c:strRef>
          </c:cat>
          <c:val>
            <c:numRef>
              <c:f>'F4'!$B$4:$B$37</c:f>
              <c:numCache>
                <c:formatCode>General</c:formatCode>
                <c:ptCount val="30"/>
                <c:pt idx="0" formatCode="0.0">
                  <c:v>0.35069760388230975</c:v>
                </c:pt>
                <c:pt idx="2" formatCode="0.0">
                  <c:v>4.847881984196988</c:v>
                </c:pt>
                <c:pt idx="3" formatCode="0.0">
                  <c:v>3.8526117681790311</c:v>
                </c:pt>
                <c:pt idx="4" formatCode="0.0">
                  <c:v>2.863355208943517</c:v>
                </c:pt>
                <c:pt idx="5" formatCode="0.0">
                  <c:v>2.3972098501858738</c:v>
                </c:pt>
                <c:pt idx="6" formatCode="0.0">
                  <c:v>1.9932941347976083</c:v>
                </c:pt>
                <c:pt idx="7" formatCode="0.0">
                  <c:v>1.4451459294893709</c:v>
                </c:pt>
                <c:pt idx="8" formatCode="0.0">
                  <c:v>1.2968815216743081</c:v>
                </c:pt>
                <c:pt idx="9" formatCode="0.0">
                  <c:v>1.2822913689273463</c:v>
                </c:pt>
                <c:pt idx="10" formatCode="0.0">
                  <c:v>1.0327574813556026</c:v>
                </c:pt>
                <c:pt idx="11" formatCode="0.0">
                  <c:v>1.0243408744722302</c:v>
                </c:pt>
                <c:pt idx="12" formatCode="0.0">
                  <c:v>0.76213194788390126</c:v>
                </c:pt>
                <c:pt idx="13" formatCode="0.0">
                  <c:v>0.52322157758062815</c:v>
                </c:pt>
                <c:pt idx="14" formatCode="0.0">
                  <c:v>0.24937655860351526</c:v>
                </c:pt>
                <c:pt idx="15" formatCode="0.0">
                  <c:v>0.20847810979847736</c:v>
                </c:pt>
                <c:pt idx="16" formatCode="0.0">
                  <c:v>-0.13199158429597446</c:v>
                </c:pt>
                <c:pt idx="17" formatCode="0.0">
                  <c:v>-0.1658654801160111</c:v>
                </c:pt>
                <c:pt idx="18" formatCode="0.0">
                  <c:v>-0.19645569620253411</c:v>
                </c:pt>
                <c:pt idx="19" formatCode="0.0">
                  <c:v>-0.21146487486038268</c:v>
                </c:pt>
                <c:pt idx="20" formatCode="0.0">
                  <c:v>-0.23297367200071051</c:v>
                </c:pt>
                <c:pt idx="21" formatCode="0.0">
                  <c:v>-0.29482419742301147</c:v>
                </c:pt>
                <c:pt idx="22" formatCode="0.0">
                  <c:v>-0.36023716463756728</c:v>
                </c:pt>
                <c:pt idx="23" formatCode="0.0">
                  <c:v>-0.78817231710425517</c:v>
                </c:pt>
                <c:pt idx="24" formatCode="0.0">
                  <c:v>-0.85736554949338029</c:v>
                </c:pt>
                <c:pt idx="25" formatCode="0.0">
                  <c:v>-1.132316345504492</c:v>
                </c:pt>
                <c:pt idx="26" formatCode="0.0">
                  <c:v>-1.2430506782199728</c:v>
                </c:pt>
                <c:pt idx="27" formatCode="0.0">
                  <c:v>-1.3517806815270319</c:v>
                </c:pt>
                <c:pt idx="29" formatCode="0.0">
                  <c:v>1.8814404871710906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FD-4036-8884-EEF4575E2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440535400"/>
        <c:axId val="440537696"/>
      </c:barChart>
      <c:catAx>
        <c:axId val="440535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0537696"/>
        <c:crosses val="autoZero"/>
        <c:auto val="1"/>
        <c:lblAlgn val="ctr"/>
        <c:lblOffset val="0"/>
        <c:tickMarkSkip val="1"/>
        <c:noMultiLvlLbl val="0"/>
      </c:catAx>
      <c:valAx>
        <c:axId val="440537696"/>
        <c:scaling>
          <c:orientation val="minMax"/>
          <c:max val="5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0535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Hours worked per employed person by country</a:t>
            </a:r>
          </a:p>
          <a:p>
            <a:pPr algn="l">
              <a:defRPr sz="1800" b="1"/>
            </a:pPr>
            <a:r>
              <a:rPr lang="en-US" sz="1600" b="0"/>
              <a:t>(Annual growth rate, % change on previous year, 2024) </a:t>
            </a:r>
          </a:p>
        </c:rich>
      </c:tx>
      <c:layout>
        <c:manualLayout>
          <c:xMode val="edge"/>
          <c:yMode val="edge"/>
          <c:x val="5.3333333333333332E-3"/>
          <c:y val="8.828145378700500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3043584797029989"/>
          <c:w val="0.97066666666666668"/>
          <c:h val="0.752195697043770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'F5'!$B$3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B656BD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'F5'!$A$4:$A$36</c:f>
              <c:strCache>
                <c:ptCount val="29"/>
                <c:pt idx="0">
                  <c:v>EU</c:v>
                </c:pt>
                <c:pt idx="2">
                  <c:v>Lithuania</c:v>
                </c:pt>
                <c:pt idx="3">
                  <c:v>Slovenia</c:v>
                </c:pt>
                <c:pt idx="4">
                  <c:v>Finland</c:v>
                </c:pt>
                <c:pt idx="5">
                  <c:v>Latvia</c:v>
                </c:pt>
                <c:pt idx="6">
                  <c:v>Italy</c:v>
                </c:pt>
                <c:pt idx="7">
                  <c:v>France</c:v>
                </c:pt>
                <c:pt idx="8">
                  <c:v>Estonia</c:v>
                </c:pt>
                <c:pt idx="9">
                  <c:v>Cyprus</c:v>
                </c:pt>
                <c:pt idx="10">
                  <c:v>Greece</c:v>
                </c:pt>
                <c:pt idx="11">
                  <c:v>Luxembourg</c:v>
                </c:pt>
                <c:pt idx="12">
                  <c:v>Slovakia</c:v>
                </c:pt>
                <c:pt idx="13">
                  <c:v>Netherlands</c:v>
                </c:pt>
                <c:pt idx="14">
                  <c:v>Romania</c:v>
                </c:pt>
                <c:pt idx="15">
                  <c:v>Hungary</c:v>
                </c:pt>
                <c:pt idx="16">
                  <c:v>Denmark</c:v>
                </c:pt>
                <c:pt idx="17">
                  <c:v>Czechia</c:v>
                </c:pt>
                <c:pt idx="18">
                  <c:v>Germany</c:v>
                </c:pt>
                <c:pt idx="19">
                  <c:v>Spain</c:v>
                </c:pt>
                <c:pt idx="20">
                  <c:v>Ireland</c:v>
                </c:pt>
                <c:pt idx="21">
                  <c:v>Croatia</c:v>
                </c:pt>
                <c:pt idx="22">
                  <c:v>Austria</c:v>
                </c:pt>
                <c:pt idx="23">
                  <c:v>Portugal</c:v>
                </c:pt>
                <c:pt idx="24">
                  <c:v>Poland</c:v>
                </c:pt>
                <c:pt idx="25">
                  <c:v>Malta </c:v>
                </c:pt>
                <c:pt idx="26">
                  <c:v>Bulgaria</c:v>
                </c:pt>
                <c:pt idx="28">
                  <c:v>Norway</c:v>
                </c:pt>
              </c:strCache>
            </c:strRef>
          </c:cat>
          <c:val>
            <c:numRef>
              <c:f>'F5'!$B$4:$B$36</c:f>
              <c:numCache>
                <c:formatCode>0.0</c:formatCode>
                <c:ptCount val="29"/>
                <c:pt idx="0">
                  <c:v>-0.12812560376647752</c:v>
                </c:pt>
                <c:pt idx="2">
                  <c:v>1.1759785230721178</c:v>
                </c:pt>
                <c:pt idx="3">
                  <c:v>0.91918509220818123</c:v>
                </c:pt>
                <c:pt idx="4">
                  <c:v>0.80581740933278923</c:v>
                </c:pt>
                <c:pt idx="5">
                  <c:v>0.70259195546707076</c:v>
                </c:pt>
                <c:pt idx="6">
                  <c:v>0.45379721493081604</c:v>
                </c:pt>
                <c:pt idx="7">
                  <c:v>0.34044145155256444</c:v>
                </c:pt>
                <c:pt idx="8">
                  <c:v>0.33341150320667623</c:v>
                </c:pt>
                <c:pt idx="9">
                  <c:v>0.32451393252736693</c:v>
                </c:pt>
                <c:pt idx="10">
                  <c:v>0.27226973955612266</c:v>
                </c:pt>
                <c:pt idx="11">
                  <c:v>0.20922878836648806</c:v>
                </c:pt>
                <c:pt idx="12">
                  <c:v>0.18713699785712379</c:v>
                </c:pt>
                <c:pt idx="13">
                  <c:v>0.17834519052723863</c:v>
                </c:pt>
                <c:pt idx="14">
                  <c:v>0.16447843024094766</c:v>
                </c:pt>
                <c:pt idx="15">
                  <c:v>3.9749182657430993E-2</c:v>
                </c:pt>
                <c:pt idx="16">
                  <c:v>-0.14766600281731712</c:v>
                </c:pt>
                <c:pt idx="17">
                  <c:v>-0.19329593135638845</c:v>
                </c:pt>
                <c:pt idx="18">
                  <c:v>-0.26069078138372959</c:v>
                </c:pt>
                <c:pt idx="19">
                  <c:v>-0.27189727053300317</c:v>
                </c:pt>
                <c:pt idx="20">
                  <c:v>-0.57650281329418362</c:v>
                </c:pt>
                <c:pt idx="21">
                  <c:v>-0.92069973179617648</c:v>
                </c:pt>
                <c:pt idx="22">
                  <c:v>-1.0550574690289523</c:v>
                </c:pt>
                <c:pt idx="23">
                  <c:v>-1.1044997791000384</c:v>
                </c:pt>
                <c:pt idx="24">
                  <c:v>-1.2052344988528745</c:v>
                </c:pt>
                <c:pt idx="25">
                  <c:v>-1.5747797094546314</c:v>
                </c:pt>
                <c:pt idx="26">
                  <c:v>-2.0519185826634327</c:v>
                </c:pt>
                <c:pt idx="28">
                  <c:v>-0.38895567925806063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AC-483E-B49E-4FD489208D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440535400"/>
        <c:axId val="440537696"/>
      </c:barChart>
      <c:catAx>
        <c:axId val="440535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0537696"/>
        <c:crosses val="autoZero"/>
        <c:auto val="1"/>
        <c:lblAlgn val="ctr"/>
        <c:lblOffset val="0"/>
        <c:tickMarkSkip val="1"/>
        <c:noMultiLvlLbl val="0"/>
      </c:catAx>
      <c:valAx>
        <c:axId val="44053769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0535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Evolution of labour productivity per hours worked by industry, EU</a:t>
            </a:r>
          </a:p>
          <a:p>
            <a:pPr algn="l">
              <a:defRPr sz="1800" b="1"/>
            </a:pPr>
            <a:r>
              <a:rPr lang="en-US" sz="1600" b="0"/>
              <a:t>(EU, index 2020 = 100, 1999-2024) </a:t>
            </a:r>
          </a:p>
        </c:rich>
      </c:tx>
      <c:layout>
        <c:manualLayout>
          <c:xMode val="edge"/>
          <c:yMode val="edge"/>
          <c:x val="5.3333333333333332E-3"/>
          <c:y val="8.619589680382899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6118037968876882E-2"/>
          <c:y val="0.13841261282811168"/>
          <c:w val="0.93921530697516309"/>
          <c:h val="0.42276769904867723"/>
        </c:manualLayout>
      </c:layout>
      <c:lineChart>
        <c:grouping val="standard"/>
        <c:varyColors val="0"/>
        <c:ser>
          <c:idx val="0"/>
          <c:order val="0"/>
          <c:tx>
            <c:strRef>
              <c:f>'F6'!$A$5</c:f>
              <c:strCache>
                <c:ptCount val="1"/>
                <c:pt idx="0">
                  <c:v>Agriculture (A)</c:v>
                </c:pt>
              </c:strCache>
            </c:strRef>
          </c:tx>
          <c:spPr>
            <a:ln w="28575" cap="rnd" cmpd="sng" algn="ctr">
              <a:solidFill>
                <a:srgbClr val="B656BD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5"/>
            <c:spPr>
              <a:solidFill>
                <a:srgbClr val="B656BD"/>
              </a:solidFill>
              <a:ln w="28575">
                <a:solidFill>
                  <a:srgbClr val="B656BD"/>
                </a:solidFill>
                <a:prstDash val="solid"/>
              </a:ln>
              <a:effectLst/>
            </c:spPr>
          </c:marker>
          <c:cat>
            <c:strRef>
              <c:f>'F6'!$B$4:$AA$4</c:f>
              <c:strCach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strCache>
            </c:strRef>
          </c:cat>
          <c:val>
            <c:numRef>
              <c:f>'F6'!$B$5:$AA$5</c:f>
              <c:numCache>
                <c:formatCode>0.0</c:formatCode>
                <c:ptCount val="26"/>
                <c:pt idx="0">
                  <c:v>49.207000000000001</c:v>
                </c:pt>
                <c:pt idx="1">
                  <c:v>51.381999999999998</c:v>
                </c:pt>
                <c:pt idx="2">
                  <c:v>51.908999999999999</c:v>
                </c:pt>
                <c:pt idx="3">
                  <c:v>57.457999999999998</c:v>
                </c:pt>
                <c:pt idx="4">
                  <c:v>57.363999999999997</c:v>
                </c:pt>
                <c:pt idx="5">
                  <c:v>67.111999999999995</c:v>
                </c:pt>
                <c:pt idx="6">
                  <c:v>63.031999999999996</c:v>
                </c:pt>
                <c:pt idx="7">
                  <c:v>65.260000000000005</c:v>
                </c:pt>
                <c:pt idx="8">
                  <c:v>66.981999999999999</c:v>
                </c:pt>
                <c:pt idx="9">
                  <c:v>71.73</c:v>
                </c:pt>
                <c:pt idx="10">
                  <c:v>74.242999999999995</c:v>
                </c:pt>
                <c:pt idx="11">
                  <c:v>74.581000000000003</c:v>
                </c:pt>
                <c:pt idx="12">
                  <c:v>79.662999999999997</c:v>
                </c:pt>
                <c:pt idx="13">
                  <c:v>76.513000000000005</c:v>
                </c:pt>
                <c:pt idx="14">
                  <c:v>80.150999999999996</c:v>
                </c:pt>
                <c:pt idx="15">
                  <c:v>86.186999999999998</c:v>
                </c:pt>
                <c:pt idx="16">
                  <c:v>88.168000000000006</c:v>
                </c:pt>
                <c:pt idx="17">
                  <c:v>90.34</c:v>
                </c:pt>
                <c:pt idx="18">
                  <c:v>93.206999999999994</c:v>
                </c:pt>
                <c:pt idx="19">
                  <c:v>94.406999999999996</c:v>
                </c:pt>
                <c:pt idx="20">
                  <c:v>99.927000000000007</c:v>
                </c:pt>
                <c:pt idx="21">
                  <c:v>100</c:v>
                </c:pt>
                <c:pt idx="22">
                  <c:v>100.06699999999999</c:v>
                </c:pt>
                <c:pt idx="23">
                  <c:v>99.36</c:v>
                </c:pt>
                <c:pt idx="24">
                  <c:v>104.349</c:v>
                </c:pt>
                <c:pt idx="25">
                  <c:v>107.379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71-40F3-83E6-2DEC2145D3E1}"/>
            </c:ext>
          </c:extLst>
        </c:ser>
        <c:ser>
          <c:idx val="1"/>
          <c:order val="1"/>
          <c:tx>
            <c:strRef>
              <c:f>'F6'!$A$6</c:f>
              <c:strCache>
                <c:ptCount val="1"/>
                <c:pt idx="0">
                  <c:v>Industry (B-E)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iamond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  <a:effectLst/>
            </c:spPr>
          </c:marker>
          <c:cat>
            <c:strRef>
              <c:f>'F6'!$B$4:$AA$4</c:f>
              <c:strCach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strCache>
            </c:strRef>
          </c:cat>
          <c:val>
            <c:numRef>
              <c:f>'F6'!$B$6:$AA$6</c:f>
              <c:numCache>
                <c:formatCode>0.0</c:formatCode>
                <c:ptCount val="26"/>
                <c:pt idx="0">
                  <c:v>63.665999999999997</c:v>
                </c:pt>
                <c:pt idx="1">
                  <c:v>67.897999999999996</c:v>
                </c:pt>
                <c:pt idx="2">
                  <c:v>69.263999999999996</c:v>
                </c:pt>
                <c:pt idx="3">
                  <c:v>70.769000000000005</c:v>
                </c:pt>
                <c:pt idx="4">
                  <c:v>72.641999999999996</c:v>
                </c:pt>
                <c:pt idx="5">
                  <c:v>75.405000000000001</c:v>
                </c:pt>
                <c:pt idx="6">
                  <c:v>77.462999999999994</c:v>
                </c:pt>
                <c:pt idx="7">
                  <c:v>80.790000000000006</c:v>
                </c:pt>
                <c:pt idx="8">
                  <c:v>83.057000000000002</c:v>
                </c:pt>
                <c:pt idx="9">
                  <c:v>81.864999999999995</c:v>
                </c:pt>
                <c:pt idx="10">
                  <c:v>79.013000000000005</c:v>
                </c:pt>
                <c:pt idx="11">
                  <c:v>87.763000000000005</c:v>
                </c:pt>
                <c:pt idx="12">
                  <c:v>89.971000000000004</c:v>
                </c:pt>
                <c:pt idx="13">
                  <c:v>90.393000000000001</c:v>
                </c:pt>
                <c:pt idx="14">
                  <c:v>90.197999999999993</c:v>
                </c:pt>
                <c:pt idx="15">
                  <c:v>91.813000000000002</c:v>
                </c:pt>
                <c:pt idx="16">
                  <c:v>94.561000000000007</c:v>
                </c:pt>
                <c:pt idx="17">
                  <c:v>95.308999999999997</c:v>
                </c:pt>
                <c:pt idx="18">
                  <c:v>97.665000000000006</c:v>
                </c:pt>
                <c:pt idx="19">
                  <c:v>98.596999999999994</c:v>
                </c:pt>
                <c:pt idx="20">
                  <c:v>98.89</c:v>
                </c:pt>
                <c:pt idx="21">
                  <c:v>100</c:v>
                </c:pt>
                <c:pt idx="22">
                  <c:v>103.54300000000001</c:v>
                </c:pt>
                <c:pt idx="23">
                  <c:v>103.608</c:v>
                </c:pt>
                <c:pt idx="24">
                  <c:v>102.53100000000001</c:v>
                </c:pt>
                <c:pt idx="25">
                  <c:v>101.806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71-40F3-83E6-2DEC2145D3E1}"/>
            </c:ext>
          </c:extLst>
        </c:ser>
        <c:ser>
          <c:idx val="2"/>
          <c:order val="2"/>
          <c:tx>
            <c:strRef>
              <c:f>'F6'!$A$7</c:f>
              <c:strCache>
                <c:ptCount val="1"/>
                <c:pt idx="0">
                  <c:v>Manufacturing (C) (¹)</c:v>
                </c:pt>
              </c:strCache>
            </c:strRef>
          </c:tx>
          <c:spPr>
            <a:ln w="28575" cap="rnd" cmpd="sng" algn="ctr">
              <a:solidFill>
                <a:srgbClr val="B0912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triangle"/>
            <c:size val="5"/>
            <c:spPr>
              <a:solidFill>
                <a:srgbClr val="B09120"/>
              </a:solidFill>
              <a:ln w="28575">
                <a:solidFill>
                  <a:srgbClr val="B09120"/>
                </a:solidFill>
                <a:prstDash val="solid"/>
              </a:ln>
              <a:effectLst/>
            </c:spPr>
          </c:marker>
          <c:cat>
            <c:strRef>
              <c:f>'F6'!$B$4:$AA$4</c:f>
              <c:strCach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strCache>
            </c:strRef>
          </c:cat>
          <c:val>
            <c:numRef>
              <c:f>'F6'!$B$7:$AA$7</c:f>
              <c:numCache>
                <c:formatCode>0.0</c:formatCode>
                <c:ptCount val="26"/>
                <c:pt idx="0">
                  <c:v>60.412999999999997</c:v>
                </c:pt>
                <c:pt idx="1">
                  <c:v>64.632000000000005</c:v>
                </c:pt>
                <c:pt idx="2">
                  <c:v>65.983000000000004</c:v>
                </c:pt>
                <c:pt idx="3">
                  <c:v>67.179000000000002</c:v>
                </c:pt>
                <c:pt idx="4">
                  <c:v>69.004000000000005</c:v>
                </c:pt>
                <c:pt idx="5">
                  <c:v>71.677999999999997</c:v>
                </c:pt>
                <c:pt idx="6">
                  <c:v>74.11</c:v>
                </c:pt>
                <c:pt idx="7">
                  <c:v>78.507999999999996</c:v>
                </c:pt>
                <c:pt idx="8">
                  <c:v>80.953000000000003</c:v>
                </c:pt>
                <c:pt idx="9">
                  <c:v>79.430000000000007</c:v>
                </c:pt>
                <c:pt idx="10">
                  <c:v>75.429000000000002</c:v>
                </c:pt>
                <c:pt idx="11">
                  <c:v>84.903000000000006</c:v>
                </c:pt>
                <c:pt idx="12">
                  <c:v>88.391000000000005</c:v>
                </c:pt>
                <c:pt idx="13">
                  <c:v>88.131</c:v>
                </c:pt>
                <c:pt idx="14">
                  <c:v>88.567999999999998</c:v>
                </c:pt>
                <c:pt idx="15">
                  <c:v>91.171999999999997</c:v>
                </c:pt>
                <c:pt idx="16">
                  <c:v>94.548000000000002</c:v>
                </c:pt>
                <c:pt idx="17">
                  <c:v>95.173000000000002</c:v>
                </c:pt>
                <c:pt idx="18">
                  <c:v>97.728999999999999</c:v>
                </c:pt>
                <c:pt idx="19">
                  <c:v>98.747</c:v>
                </c:pt>
                <c:pt idx="20">
                  <c:v>99.138000000000005</c:v>
                </c:pt>
                <c:pt idx="21">
                  <c:v>100</c:v>
                </c:pt>
                <c:pt idx="22">
                  <c:v>105.68899999999999</c:v>
                </c:pt>
                <c:pt idx="23">
                  <c:v>108.611</c:v>
                </c:pt>
                <c:pt idx="24">
                  <c:v>107.04</c:v>
                </c:pt>
                <c:pt idx="25">
                  <c:v>106.16200000000001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71-40F3-83E6-2DEC2145D3E1}"/>
            </c:ext>
          </c:extLst>
        </c:ser>
        <c:ser>
          <c:idx val="3"/>
          <c:order val="3"/>
          <c:tx>
            <c:strRef>
              <c:f>'F6'!$A$8</c:f>
              <c:strCache>
                <c:ptCount val="1"/>
                <c:pt idx="0">
                  <c:v>Construction (F)</c:v>
                </c:pt>
              </c:strCache>
            </c:strRef>
          </c:tx>
          <c:spPr>
            <a:ln w="28575" cap="rnd" cmpd="sng" algn="ctr">
              <a:solidFill>
                <a:srgbClr val="672DC4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x"/>
            <c:size val="5"/>
            <c:spPr>
              <a:noFill/>
              <a:ln w="28575">
                <a:solidFill>
                  <a:srgbClr val="672DC4"/>
                </a:solidFill>
                <a:prstDash val="solid"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0F9ED5"/>
                    </a:solidFill>
                  </a14:hiddenFill>
                </a:ext>
              </a:extLst>
            </c:spPr>
          </c:marker>
          <c:cat>
            <c:strRef>
              <c:f>'F6'!$B$4:$AA$4</c:f>
              <c:strCach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strCache>
            </c:strRef>
          </c:cat>
          <c:val>
            <c:numRef>
              <c:f>'F6'!$B$8:$AA$8</c:f>
              <c:numCache>
                <c:formatCode>0.0</c:formatCode>
                <c:ptCount val="26"/>
                <c:pt idx="0">
                  <c:v>105.273</c:v>
                </c:pt>
                <c:pt idx="1">
                  <c:v>105.285</c:v>
                </c:pt>
                <c:pt idx="2">
                  <c:v>104.57599999999999</c:v>
                </c:pt>
                <c:pt idx="3">
                  <c:v>105.008</c:v>
                </c:pt>
                <c:pt idx="4">
                  <c:v>105.759</c:v>
                </c:pt>
                <c:pt idx="5">
                  <c:v>105.752</c:v>
                </c:pt>
                <c:pt idx="6">
                  <c:v>103.515</c:v>
                </c:pt>
                <c:pt idx="7">
                  <c:v>103.34699999999999</c:v>
                </c:pt>
                <c:pt idx="8">
                  <c:v>99.582999999999998</c:v>
                </c:pt>
                <c:pt idx="9">
                  <c:v>98.147999999999996</c:v>
                </c:pt>
                <c:pt idx="10">
                  <c:v>98.869</c:v>
                </c:pt>
                <c:pt idx="11">
                  <c:v>98.045000000000002</c:v>
                </c:pt>
                <c:pt idx="12">
                  <c:v>98.64</c:v>
                </c:pt>
                <c:pt idx="13">
                  <c:v>98.825999999999993</c:v>
                </c:pt>
                <c:pt idx="14">
                  <c:v>100.496</c:v>
                </c:pt>
                <c:pt idx="15">
                  <c:v>100.562</c:v>
                </c:pt>
                <c:pt idx="16">
                  <c:v>101.474</c:v>
                </c:pt>
                <c:pt idx="17">
                  <c:v>101.08799999999999</c:v>
                </c:pt>
                <c:pt idx="18">
                  <c:v>102.35299999999999</c:v>
                </c:pt>
                <c:pt idx="19">
                  <c:v>102.38500000000001</c:v>
                </c:pt>
                <c:pt idx="20">
                  <c:v>100.28100000000001</c:v>
                </c:pt>
                <c:pt idx="21">
                  <c:v>100</c:v>
                </c:pt>
                <c:pt idx="22">
                  <c:v>96.212999999999994</c:v>
                </c:pt>
                <c:pt idx="23">
                  <c:v>93.576999999999998</c:v>
                </c:pt>
                <c:pt idx="24">
                  <c:v>94.403000000000006</c:v>
                </c:pt>
                <c:pt idx="25">
                  <c:v>92.48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271-40F3-83E6-2DEC2145D3E1}"/>
            </c:ext>
          </c:extLst>
        </c:ser>
        <c:ser>
          <c:idx val="4"/>
          <c:order val="4"/>
          <c:tx>
            <c:strRef>
              <c:f>'F6'!$A$9</c:f>
              <c:strCache>
                <c:ptCount val="1"/>
                <c:pt idx="0">
                  <c:v>Wholesale and retail trade, transport, 
accommodation and food service activities (G-I)</c:v>
                </c:pt>
              </c:strCache>
            </c:strRef>
          </c:tx>
          <c:spPr>
            <a:ln w="28575" cap="rnd" cmpd="sng" algn="ctr">
              <a:solidFill>
                <a:srgbClr val="388AE2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tar"/>
            <c:size val="5"/>
            <c:spPr>
              <a:noFill/>
              <a:ln w="28575">
                <a:solidFill>
                  <a:srgbClr val="388AE2"/>
                </a:solidFill>
                <a:prstDash val="solid"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A02B93"/>
                    </a:solidFill>
                  </a14:hiddenFill>
                </a:ext>
              </a:extLst>
            </c:spPr>
          </c:marker>
          <c:cat>
            <c:strRef>
              <c:f>'F6'!$B$4:$AA$4</c:f>
              <c:strCach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strCache>
            </c:strRef>
          </c:cat>
          <c:val>
            <c:numRef>
              <c:f>'F6'!$B$9:$AA$9</c:f>
              <c:numCache>
                <c:formatCode>0.0</c:formatCode>
                <c:ptCount val="26"/>
                <c:pt idx="0">
                  <c:v>78.388000000000005</c:v>
                </c:pt>
                <c:pt idx="1">
                  <c:v>80.787999999999997</c:v>
                </c:pt>
                <c:pt idx="2">
                  <c:v>82.819000000000003</c:v>
                </c:pt>
                <c:pt idx="3">
                  <c:v>83.355999999999995</c:v>
                </c:pt>
                <c:pt idx="4">
                  <c:v>84.707999999999998</c:v>
                </c:pt>
                <c:pt idx="5">
                  <c:v>85.905000000000001</c:v>
                </c:pt>
                <c:pt idx="6">
                  <c:v>87.616</c:v>
                </c:pt>
                <c:pt idx="7">
                  <c:v>89.302999999999997</c:v>
                </c:pt>
                <c:pt idx="8">
                  <c:v>89.917000000000002</c:v>
                </c:pt>
                <c:pt idx="9">
                  <c:v>89.244</c:v>
                </c:pt>
                <c:pt idx="10">
                  <c:v>86.921999999999997</c:v>
                </c:pt>
                <c:pt idx="11">
                  <c:v>88.77</c:v>
                </c:pt>
                <c:pt idx="12">
                  <c:v>91.01</c:v>
                </c:pt>
                <c:pt idx="13">
                  <c:v>92.54</c:v>
                </c:pt>
                <c:pt idx="14">
                  <c:v>93.540999999999997</c:v>
                </c:pt>
                <c:pt idx="15">
                  <c:v>94.358999999999995</c:v>
                </c:pt>
                <c:pt idx="16">
                  <c:v>95.935000000000002</c:v>
                </c:pt>
                <c:pt idx="17">
                  <c:v>96.263000000000005</c:v>
                </c:pt>
                <c:pt idx="18">
                  <c:v>98.683999999999997</c:v>
                </c:pt>
                <c:pt idx="19">
                  <c:v>99.278000000000006</c:v>
                </c:pt>
                <c:pt idx="20">
                  <c:v>100.506</c:v>
                </c:pt>
                <c:pt idx="21">
                  <c:v>100</c:v>
                </c:pt>
                <c:pt idx="22">
                  <c:v>101.661</c:v>
                </c:pt>
                <c:pt idx="23">
                  <c:v>102.825</c:v>
                </c:pt>
                <c:pt idx="24">
                  <c:v>101.44499999999999</c:v>
                </c:pt>
                <c:pt idx="25">
                  <c:v>101.514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271-40F3-83E6-2DEC2145D3E1}"/>
            </c:ext>
          </c:extLst>
        </c:ser>
        <c:ser>
          <c:idx val="5"/>
          <c:order val="5"/>
          <c:tx>
            <c:strRef>
              <c:f>'F6'!$A$10</c:f>
              <c:strCache>
                <c:ptCount val="1"/>
                <c:pt idx="0">
                  <c:v>Information and communication (J)</c:v>
                </c:pt>
              </c:strCache>
            </c:strRef>
          </c:tx>
          <c:spPr>
            <a:ln w="28575" cap="rnd" cmpd="sng" algn="ctr">
              <a:solidFill>
                <a:srgbClr val="AF155C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ot"/>
            <c:size val="5"/>
            <c:spPr>
              <a:solidFill>
                <a:srgbClr val="AF155C"/>
              </a:solidFill>
              <a:ln w="28575">
                <a:solidFill>
                  <a:srgbClr val="AF155C"/>
                </a:solidFill>
                <a:prstDash val="solid"/>
              </a:ln>
              <a:effectLst/>
            </c:spPr>
          </c:marker>
          <c:cat>
            <c:strRef>
              <c:f>'F6'!$B$4:$AA$4</c:f>
              <c:strCach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strCache>
            </c:strRef>
          </c:cat>
          <c:val>
            <c:numRef>
              <c:f>'F6'!$B$10:$AA$10</c:f>
              <c:numCache>
                <c:formatCode>0.0</c:formatCode>
                <c:ptCount val="26"/>
                <c:pt idx="0">
                  <c:v>56.38</c:v>
                </c:pt>
                <c:pt idx="1">
                  <c:v>57.273000000000003</c:v>
                </c:pt>
                <c:pt idx="2">
                  <c:v>60.673000000000002</c:v>
                </c:pt>
                <c:pt idx="3">
                  <c:v>64.253</c:v>
                </c:pt>
                <c:pt idx="4">
                  <c:v>65.117000000000004</c:v>
                </c:pt>
                <c:pt idx="5">
                  <c:v>69.198999999999998</c:v>
                </c:pt>
                <c:pt idx="6">
                  <c:v>69.972999999999999</c:v>
                </c:pt>
                <c:pt idx="7">
                  <c:v>72.195999999999998</c:v>
                </c:pt>
                <c:pt idx="8">
                  <c:v>76.171999999999997</c:v>
                </c:pt>
                <c:pt idx="9">
                  <c:v>77.539000000000001</c:v>
                </c:pt>
                <c:pt idx="10">
                  <c:v>77.256</c:v>
                </c:pt>
                <c:pt idx="11">
                  <c:v>79.617999999999995</c:v>
                </c:pt>
                <c:pt idx="12">
                  <c:v>82.73</c:v>
                </c:pt>
                <c:pt idx="13">
                  <c:v>84.001000000000005</c:v>
                </c:pt>
                <c:pt idx="14">
                  <c:v>85.715999999999994</c:v>
                </c:pt>
                <c:pt idx="15">
                  <c:v>87.453999999999994</c:v>
                </c:pt>
                <c:pt idx="16">
                  <c:v>88.528999999999996</c:v>
                </c:pt>
                <c:pt idx="17">
                  <c:v>89.837999999999994</c:v>
                </c:pt>
                <c:pt idx="18">
                  <c:v>92.344999999999999</c:v>
                </c:pt>
                <c:pt idx="19">
                  <c:v>94.676000000000002</c:v>
                </c:pt>
                <c:pt idx="20">
                  <c:v>97.450999999999993</c:v>
                </c:pt>
                <c:pt idx="21">
                  <c:v>100</c:v>
                </c:pt>
                <c:pt idx="22">
                  <c:v>103.218</c:v>
                </c:pt>
                <c:pt idx="23">
                  <c:v>102.822</c:v>
                </c:pt>
                <c:pt idx="24">
                  <c:v>102.75</c:v>
                </c:pt>
                <c:pt idx="25">
                  <c:v>104.23699999999999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271-40F3-83E6-2DEC2145D3E1}"/>
            </c:ext>
          </c:extLst>
        </c:ser>
        <c:ser>
          <c:idx val="6"/>
          <c:order val="6"/>
          <c:tx>
            <c:strRef>
              <c:f>'F6'!$A$11</c:f>
              <c:strCache>
                <c:ptCount val="1"/>
                <c:pt idx="0">
                  <c:v>Financial and insurance activities (K)</c:v>
                </c:pt>
              </c:strCache>
            </c:strRef>
          </c:tx>
          <c:spPr>
            <a:ln w="28575" cap="rnd" cmpd="sng" algn="ctr">
              <a:solidFill>
                <a:srgbClr val="B656BD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ash"/>
            <c:size val="5"/>
            <c:spPr>
              <a:solidFill>
                <a:srgbClr val="D39AD7"/>
              </a:solidFill>
              <a:ln w="28575">
                <a:solidFill>
                  <a:srgbClr val="D39AD7"/>
                </a:solidFill>
                <a:prstDash val="solid"/>
              </a:ln>
              <a:effectLst/>
            </c:spPr>
          </c:marker>
          <c:cat>
            <c:strRef>
              <c:f>'F6'!$B$4:$AA$4</c:f>
              <c:strCach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strCache>
            </c:strRef>
          </c:cat>
          <c:val>
            <c:numRef>
              <c:f>'F6'!$B$11:$AA$11</c:f>
              <c:numCache>
                <c:formatCode>0.0</c:formatCode>
                <c:ptCount val="26"/>
                <c:pt idx="0">
                  <c:v>77.483000000000004</c:v>
                </c:pt>
                <c:pt idx="1">
                  <c:v>78.430000000000007</c:v>
                </c:pt>
                <c:pt idx="2">
                  <c:v>80.56</c:v>
                </c:pt>
                <c:pt idx="3">
                  <c:v>80.67</c:v>
                </c:pt>
                <c:pt idx="4">
                  <c:v>78.828999999999994</c:v>
                </c:pt>
                <c:pt idx="5">
                  <c:v>80.775000000000006</c:v>
                </c:pt>
                <c:pt idx="6">
                  <c:v>82.350999999999999</c:v>
                </c:pt>
                <c:pt idx="7">
                  <c:v>82.99</c:v>
                </c:pt>
                <c:pt idx="8">
                  <c:v>85.875</c:v>
                </c:pt>
                <c:pt idx="9">
                  <c:v>87.03</c:v>
                </c:pt>
                <c:pt idx="10">
                  <c:v>85.994</c:v>
                </c:pt>
                <c:pt idx="11">
                  <c:v>89.048000000000002</c:v>
                </c:pt>
                <c:pt idx="12">
                  <c:v>90.817999999999998</c:v>
                </c:pt>
                <c:pt idx="13">
                  <c:v>89.55</c:v>
                </c:pt>
                <c:pt idx="14">
                  <c:v>91.843000000000004</c:v>
                </c:pt>
                <c:pt idx="15">
                  <c:v>92.682000000000002</c:v>
                </c:pt>
                <c:pt idx="16">
                  <c:v>93.260999999999996</c:v>
                </c:pt>
                <c:pt idx="17">
                  <c:v>92.73</c:v>
                </c:pt>
                <c:pt idx="18">
                  <c:v>95.016999999999996</c:v>
                </c:pt>
                <c:pt idx="19">
                  <c:v>96.864999999999995</c:v>
                </c:pt>
                <c:pt idx="20">
                  <c:v>97.15</c:v>
                </c:pt>
                <c:pt idx="21">
                  <c:v>100</c:v>
                </c:pt>
                <c:pt idx="22">
                  <c:v>103.107</c:v>
                </c:pt>
                <c:pt idx="23">
                  <c:v>103.39100000000001</c:v>
                </c:pt>
                <c:pt idx="24">
                  <c:v>101.066</c:v>
                </c:pt>
                <c:pt idx="25">
                  <c:v>101.371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271-40F3-83E6-2DEC2145D3E1}"/>
            </c:ext>
          </c:extLst>
        </c:ser>
        <c:ser>
          <c:idx val="7"/>
          <c:order val="7"/>
          <c:tx>
            <c:strRef>
              <c:f>'F6'!$A$12</c:f>
              <c:strCache>
                <c:ptCount val="1"/>
                <c:pt idx="0">
                  <c:v>Professional, scientific and technical activities; 
administrative and support service activities (M-N)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5"/>
            <c:spPr>
              <a:solidFill>
                <a:srgbClr val="6A85DD"/>
              </a:solidFill>
              <a:ln w="28575">
                <a:solidFill>
                  <a:srgbClr val="6A85DD"/>
                </a:solidFill>
                <a:prstDash val="solid"/>
              </a:ln>
              <a:effectLst/>
            </c:spPr>
          </c:marker>
          <c:cat>
            <c:strRef>
              <c:f>'F6'!$B$4:$AA$4</c:f>
              <c:strCach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strCache>
            </c:strRef>
          </c:cat>
          <c:val>
            <c:numRef>
              <c:f>'F6'!$B$12:$AA$12</c:f>
              <c:numCache>
                <c:formatCode>0.0</c:formatCode>
                <c:ptCount val="26"/>
                <c:pt idx="0">
                  <c:v>105.306</c:v>
                </c:pt>
                <c:pt idx="1">
                  <c:v>105.217</c:v>
                </c:pt>
                <c:pt idx="2">
                  <c:v>104.69199999999999</c:v>
                </c:pt>
                <c:pt idx="3">
                  <c:v>103.914</c:v>
                </c:pt>
                <c:pt idx="4">
                  <c:v>102.995</c:v>
                </c:pt>
                <c:pt idx="5">
                  <c:v>99.367999999999995</c:v>
                </c:pt>
                <c:pt idx="6">
                  <c:v>98.841999999999999</c:v>
                </c:pt>
                <c:pt idx="7">
                  <c:v>98.075999999999993</c:v>
                </c:pt>
                <c:pt idx="8">
                  <c:v>97.676000000000002</c:v>
                </c:pt>
                <c:pt idx="9">
                  <c:v>96.51</c:v>
                </c:pt>
                <c:pt idx="10">
                  <c:v>92.370999999999995</c:v>
                </c:pt>
                <c:pt idx="11">
                  <c:v>91.85</c:v>
                </c:pt>
                <c:pt idx="12">
                  <c:v>91.269000000000005</c:v>
                </c:pt>
                <c:pt idx="13">
                  <c:v>91.13</c:v>
                </c:pt>
                <c:pt idx="14">
                  <c:v>92.430999999999997</c:v>
                </c:pt>
                <c:pt idx="15">
                  <c:v>92.001999999999995</c:v>
                </c:pt>
                <c:pt idx="16">
                  <c:v>93.132999999999996</c:v>
                </c:pt>
                <c:pt idx="17">
                  <c:v>93.346000000000004</c:v>
                </c:pt>
                <c:pt idx="18">
                  <c:v>94.835999999999999</c:v>
                </c:pt>
                <c:pt idx="19">
                  <c:v>96.465999999999994</c:v>
                </c:pt>
                <c:pt idx="20">
                  <c:v>97.210999999999999</c:v>
                </c:pt>
                <c:pt idx="21">
                  <c:v>100</c:v>
                </c:pt>
                <c:pt idx="22">
                  <c:v>100.676</c:v>
                </c:pt>
                <c:pt idx="23">
                  <c:v>102.5</c:v>
                </c:pt>
                <c:pt idx="24">
                  <c:v>102.41</c:v>
                </c:pt>
                <c:pt idx="25">
                  <c:v>103.28400000000001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271-40F3-83E6-2DEC2145D3E1}"/>
            </c:ext>
          </c:extLst>
        </c:ser>
        <c:ser>
          <c:idx val="8"/>
          <c:order val="8"/>
          <c:tx>
            <c:strRef>
              <c:f>'F6'!$A$13</c:f>
              <c:strCache>
                <c:ptCount val="1"/>
                <c:pt idx="0">
                  <c:v>Arts, entertainment and recreation; other service activities; 
activities of household and extra-territorial organizations and bodies  (R-U)</c:v>
                </c:pt>
              </c:strCache>
            </c:strRef>
          </c:tx>
          <c:spPr>
            <a:ln w="28575" cap="rnd" cmpd="sng" algn="ctr">
              <a:solidFill>
                <a:srgbClr val="B09120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plus"/>
            <c:size val="5"/>
            <c:spPr>
              <a:noFill/>
              <a:ln w="28575">
                <a:solidFill>
                  <a:srgbClr val="E3C866"/>
                </a:solidFill>
                <a:prstDash val="solid"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196B24">
                        <a:lumMod val="60000"/>
                      </a:srgbClr>
                    </a:solidFill>
                  </a14:hiddenFill>
                </a:ext>
              </a:extLst>
            </c:spPr>
          </c:marker>
          <c:cat>
            <c:strRef>
              <c:f>'F6'!$B$4:$AA$4</c:f>
              <c:strCach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strCache>
            </c:strRef>
          </c:cat>
          <c:val>
            <c:numRef>
              <c:f>'F6'!$B$13:$AA$13</c:f>
              <c:numCache>
                <c:formatCode>0.0</c:formatCode>
                <c:ptCount val="26"/>
                <c:pt idx="0">
                  <c:v>108.19799999999999</c:v>
                </c:pt>
                <c:pt idx="1">
                  <c:v>109.61199999999999</c:v>
                </c:pt>
                <c:pt idx="2">
                  <c:v>110.498</c:v>
                </c:pt>
                <c:pt idx="3">
                  <c:v>110.059</c:v>
                </c:pt>
                <c:pt idx="4">
                  <c:v>107.191</c:v>
                </c:pt>
                <c:pt idx="5">
                  <c:v>109.67400000000001</c:v>
                </c:pt>
                <c:pt idx="6">
                  <c:v>110.179</c:v>
                </c:pt>
                <c:pt idx="7">
                  <c:v>110.273</c:v>
                </c:pt>
                <c:pt idx="8">
                  <c:v>110.544</c:v>
                </c:pt>
                <c:pt idx="9">
                  <c:v>111.444</c:v>
                </c:pt>
                <c:pt idx="10">
                  <c:v>110.49299999999999</c:v>
                </c:pt>
                <c:pt idx="11">
                  <c:v>109.024</c:v>
                </c:pt>
                <c:pt idx="12">
                  <c:v>110.152</c:v>
                </c:pt>
                <c:pt idx="13">
                  <c:v>109.05500000000001</c:v>
                </c:pt>
                <c:pt idx="14">
                  <c:v>108.176</c:v>
                </c:pt>
                <c:pt idx="15">
                  <c:v>107.934</c:v>
                </c:pt>
                <c:pt idx="16">
                  <c:v>108.63800000000001</c:v>
                </c:pt>
                <c:pt idx="17">
                  <c:v>107.376</c:v>
                </c:pt>
                <c:pt idx="18">
                  <c:v>108.91500000000001</c:v>
                </c:pt>
                <c:pt idx="19">
                  <c:v>109.167</c:v>
                </c:pt>
                <c:pt idx="20">
                  <c:v>109.09099999999999</c:v>
                </c:pt>
                <c:pt idx="21">
                  <c:v>100</c:v>
                </c:pt>
                <c:pt idx="22">
                  <c:v>97.86</c:v>
                </c:pt>
                <c:pt idx="23">
                  <c:v>108.25</c:v>
                </c:pt>
                <c:pt idx="24">
                  <c:v>110.557</c:v>
                </c:pt>
                <c:pt idx="25">
                  <c:v>111.24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271-40F3-83E6-2DEC2145D3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139504"/>
        <c:axId val="445136552"/>
      </c:lineChart>
      <c:dateAx>
        <c:axId val="445139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5136552"/>
        <c:crosses val="autoZero"/>
        <c:auto val="0"/>
        <c:lblOffset val="100"/>
        <c:baseTimeUnit val="days"/>
        <c:minorUnit val="1"/>
      </c:dateAx>
      <c:valAx>
        <c:axId val="445136552"/>
        <c:scaling>
          <c:orientation val="minMax"/>
          <c:min val="4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5139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9043416682657306E-2"/>
          <c:y val="0.64190048465425997"/>
          <c:w val="0.89695772531327911"/>
          <c:h val="0.23411290193766907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Gross value added per unit of net fixed assets by country</a:t>
            </a:r>
          </a:p>
          <a:p>
            <a:pPr algn="l">
              <a:defRPr sz="1800" b="1"/>
            </a:pPr>
            <a:r>
              <a:rPr lang="en-US" sz="1600" b="0"/>
              <a:t>(% change on previous year, 2022)  </a:t>
            </a:r>
          </a:p>
        </c:rich>
      </c:tx>
      <c:layout>
        <c:manualLayout>
          <c:xMode val="edge"/>
          <c:yMode val="edge"/>
          <c:x val="5.3333333333333332E-3"/>
          <c:y val="8.52880326283807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2601306820843253"/>
          <c:w val="0.97066666666666668"/>
          <c:h val="0.730875627719080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'F7 '!$B$3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B656BD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'F7 '!$A$4:$A$31</c:f>
              <c:strCache>
                <c:ptCount val="26"/>
                <c:pt idx="0">
                  <c:v>Ireland</c:v>
                </c:pt>
                <c:pt idx="1">
                  <c:v>Croatia</c:v>
                </c:pt>
                <c:pt idx="2">
                  <c:v>Portugal</c:v>
                </c:pt>
                <c:pt idx="3">
                  <c:v>Spain</c:v>
                </c:pt>
                <c:pt idx="4">
                  <c:v>Cyprus</c:v>
                </c:pt>
                <c:pt idx="5">
                  <c:v>Austria</c:v>
                </c:pt>
                <c:pt idx="6">
                  <c:v>Italy</c:v>
                </c:pt>
                <c:pt idx="7">
                  <c:v>Netherlands</c:v>
                </c:pt>
                <c:pt idx="8">
                  <c:v>Hungary</c:v>
                </c:pt>
                <c:pt idx="9">
                  <c:v>Belgium</c:v>
                </c:pt>
                <c:pt idx="10">
                  <c:v>Poland</c:v>
                </c:pt>
                <c:pt idx="11">
                  <c:v>Slovenia</c:v>
                </c:pt>
                <c:pt idx="12">
                  <c:v>France</c:v>
                </c:pt>
                <c:pt idx="13">
                  <c:v>Germany </c:v>
                </c:pt>
                <c:pt idx="14">
                  <c:v>Czechia</c:v>
                </c:pt>
                <c:pt idx="15">
                  <c:v>Denmark</c:v>
                </c:pt>
                <c:pt idx="16">
                  <c:v>Romania</c:v>
                </c:pt>
                <c:pt idx="17">
                  <c:v>Finland</c:v>
                </c:pt>
                <c:pt idx="18">
                  <c:v>Sweden</c:v>
                </c:pt>
                <c:pt idx="19">
                  <c:v>Lithuania</c:v>
                </c:pt>
                <c:pt idx="20">
                  <c:v>Estonia</c:v>
                </c:pt>
                <c:pt idx="21">
                  <c:v>Slovakia</c:v>
                </c:pt>
                <c:pt idx="22">
                  <c:v>Luxembourg</c:v>
                </c:pt>
                <c:pt idx="23">
                  <c:v>Malta</c:v>
                </c:pt>
                <c:pt idx="25">
                  <c:v>Norway</c:v>
                </c:pt>
              </c:strCache>
            </c:strRef>
          </c:cat>
          <c:val>
            <c:numRef>
              <c:f>'F7 '!$B$4:$B$31</c:f>
              <c:numCache>
                <c:formatCode>0.0</c:formatCode>
                <c:ptCount val="26"/>
                <c:pt idx="0">
                  <c:v>11.770464135021101</c:v>
                </c:pt>
                <c:pt idx="1">
                  <c:v>8.5460330014020229</c:v>
                </c:pt>
                <c:pt idx="2">
                  <c:v>6.8016668714033273</c:v>
                </c:pt>
                <c:pt idx="3">
                  <c:v>5.7427455304103177</c:v>
                </c:pt>
                <c:pt idx="4">
                  <c:v>5.2017689331122199</c:v>
                </c:pt>
                <c:pt idx="5">
                  <c:v>4.5917074406908398</c:v>
                </c:pt>
                <c:pt idx="6">
                  <c:v>4.2684219745369631</c:v>
                </c:pt>
                <c:pt idx="7">
                  <c:v>3.9437611849369745</c:v>
                </c:pt>
                <c:pt idx="8">
                  <c:v>3.6989626595361358</c:v>
                </c:pt>
                <c:pt idx="9">
                  <c:v>2.9694415376196446</c:v>
                </c:pt>
                <c:pt idx="10">
                  <c:v>2.8256262042389153</c:v>
                </c:pt>
                <c:pt idx="11">
                  <c:v>1.8283603189263715</c:v>
                </c:pt>
                <c:pt idx="12">
                  <c:v>1.5494273027005363</c:v>
                </c:pt>
                <c:pt idx="13">
                  <c:v>1.2785820592612538</c:v>
                </c:pt>
                <c:pt idx="14">
                  <c:v>0.93299655388470626</c:v>
                </c:pt>
                <c:pt idx="15">
                  <c:v>0.25321034545125087</c:v>
                </c:pt>
                <c:pt idx="16">
                  <c:v>-0.27997299551249455</c:v>
                </c:pt>
                <c:pt idx="17">
                  <c:v>-0.36137440758294304</c:v>
                </c:pt>
                <c:pt idx="18">
                  <c:v>-0.59020868779498414</c:v>
                </c:pt>
                <c:pt idx="19">
                  <c:v>-1.2990057234387535</c:v>
                </c:pt>
                <c:pt idx="20">
                  <c:v>-2.4814498271240382</c:v>
                </c:pt>
                <c:pt idx="21">
                  <c:v>-3.0452991864439412</c:v>
                </c:pt>
                <c:pt idx="22">
                  <c:v>-3.6127470600568046</c:v>
                </c:pt>
                <c:pt idx="23">
                  <c:v>-4.6240401571203336</c:v>
                </c:pt>
                <c:pt idx="25">
                  <c:v>1.7507016545308431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B2-49FA-90E8-AFFDCD801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610933264"/>
        <c:axId val="610924080"/>
      </c:barChart>
      <c:catAx>
        <c:axId val="610933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0924080"/>
        <c:crosses val="autoZero"/>
        <c:auto val="1"/>
        <c:lblAlgn val="ctr"/>
        <c:lblOffset val="0"/>
        <c:tickMarkSkip val="1"/>
        <c:noMultiLvlLbl val="0"/>
      </c:catAx>
      <c:valAx>
        <c:axId val="610924080"/>
        <c:scaling>
          <c:orientation val="minMax"/>
          <c:max val="15"/>
          <c:min val="-1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0933264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Net fixed assets per employed person, net fixed assets and persons employed </a:t>
            </a:r>
          </a:p>
          <a:p>
            <a:pPr algn="l">
              <a:defRPr sz="1800" b="1"/>
            </a:pPr>
            <a:r>
              <a:rPr lang="en-US" sz="1600" b="0"/>
              <a:t>(% change on previous year, 2022)</a:t>
            </a:r>
          </a:p>
        </c:rich>
      </c:tx>
      <c:layout>
        <c:manualLayout>
          <c:xMode val="edge"/>
          <c:yMode val="edge"/>
          <c:x val="5.3333333333333332E-3"/>
          <c:y val="8.651139234125542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7259022772080457"/>
          <c:w val="0.97066666666666668"/>
          <c:h val="0.608114291767163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'F8'!$B$3</c:f>
              <c:strCache>
                <c:ptCount val="1"/>
                <c:pt idx="0">
                  <c:v>Net fixed assets per employed person</c:v>
                </c:pt>
              </c:strCache>
            </c:strRef>
          </c:tx>
          <c:spPr>
            <a:solidFill>
              <a:srgbClr val="B656BD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'F8'!$A$4:$A$31</c:f>
              <c:strCache>
                <c:ptCount val="26"/>
                <c:pt idx="0">
                  <c:v>Malta</c:v>
                </c:pt>
                <c:pt idx="1">
                  <c:v>Romania</c:v>
                </c:pt>
                <c:pt idx="2">
                  <c:v>Slovakia</c:v>
                </c:pt>
                <c:pt idx="3">
                  <c:v>Poland</c:v>
                </c:pt>
                <c:pt idx="4">
                  <c:v>Czechia</c:v>
                </c:pt>
                <c:pt idx="5">
                  <c:v>Estonia</c:v>
                </c:pt>
                <c:pt idx="6">
                  <c:v>Belgium</c:v>
                </c:pt>
                <c:pt idx="7">
                  <c:v>Hungary</c:v>
                </c:pt>
                <c:pt idx="8">
                  <c:v>Germany</c:v>
                </c:pt>
                <c:pt idx="9">
                  <c:v>Lithuania</c:v>
                </c:pt>
                <c:pt idx="10">
                  <c:v>Luxembourg</c:v>
                </c:pt>
                <c:pt idx="11">
                  <c:v>France</c:v>
                </c:pt>
                <c:pt idx="12">
                  <c:v>Italy</c:v>
                </c:pt>
                <c:pt idx="13">
                  <c:v>Austria</c:v>
                </c:pt>
                <c:pt idx="14">
                  <c:v>Sweden</c:v>
                </c:pt>
                <c:pt idx="15">
                  <c:v>Denmark</c:v>
                </c:pt>
                <c:pt idx="16">
                  <c:v>Cyprus</c:v>
                </c:pt>
                <c:pt idx="17">
                  <c:v>Finland</c:v>
                </c:pt>
                <c:pt idx="18">
                  <c:v>Slovenia</c:v>
                </c:pt>
                <c:pt idx="19">
                  <c:v>Netherlands</c:v>
                </c:pt>
                <c:pt idx="20">
                  <c:v>Croatia</c:v>
                </c:pt>
                <c:pt idx="21">
                  <c:v>Spain</c:v>
                </c:pt>
                <c:pt idx="22">
                  <c:v>Portugal</c:v>
                </c:pt>
                <c:pt idx="23">
                  <c:v>Ireland</c:v>
                </c:pt>
                <c:pt idx="25">
                  <c:v>Norway</c:v>
                </c:pt>
              </c:strCache>
            </c:strRef>
          </c:cat>
          <c:val>
            <c:numRef>
              <c:f>'F8'!$B$4:$B$31</c:f>
              <c:numCache>
                <c:formatCode>0.0</c:formatCode>
                <c:ptCount val="26"/>
                <c:pt idx="0">
                  <c:v>5.9268845663575433</c:v>
                </c:pt>
                <c:pt idx="1">
                  <c:v>2.6471979077196153</c:v>
                </c:pt>
                <c:pt idx="2">
                  <c:v>1.4564489358985782</c:v>
                </c:pt>
                <c:pt idx="3">
                  <c:v>1.4191997596274319</c:v>
                </c:pt>
                <c:pt idx="4">
                  <c:v>0.92411534071167978</c:v>
                </c:pt>
                <c:pt idx="5">
                  <c:v>0.49730424119742622</c:v>
                </c:pt>
                <c:pt idx="6">
                  <c:v>-0.41690886131766547</c:v>
                </c:pt>
                <c:pt idx="7">
                  <c:v>-0.76305500562094153</c:v>
                </c:pt>
                <c:pt idx="8">
                  <c:v>-0.91788935388179027</c:v>
                </c:pt>
                <c:pt idx="9">
                  <c:v>-0.99442342939593686</c:v>
                </c:pt>
                <c:pt idx="10">
                  <c:v>-1.0759506411417732</c:v>
                </c:pt>
                <c:pt idx="11">
                  <c:v>-1.112851872441496</c:v>
                </c:pt>
                <c:pt idx="12">
                  <c:v>-1.1146064705468461</c:v>
                </c:pt>
                <c:pt idx="13">
                  <c:v>-1.1454248202124262</c:v>
                </c:pt>
                <c:pt idx="14">
                  <c:v>-1.1678672778869128</c:v>
                </c:pt>
                <c:pt idx="15">
                  <c:v>-1.7833348361435952</c:v>
                </c:pt>
                <c:pt idx="16">
                  <c:v>-1.9160931763006346</c:v>
                </c:pt>
                <c:pt idx="17">
                  <c:v>-2.0016537592771897</c:v>
                </c:pt>
                <c:pt idx="18">
                  <c:v>-2.0480099055379242</c:v>
                </c:pt>
                <c:pt idx="19">
                  <c:v>-2.1569904322997502</c:v>
                </c:pt>
                <c:pt idx="20">
                  <c:v>-2.2756374708865508</c:v>
                </c:pt>
                <c:pt idx="21">
                  <c:v>-2.5001269357704814</c:v>
                </c:pt>
                <c:pt idx="22">
                  <c:v>-3.4993611713885855</c:v>
                </c:pt>
                <c:pt idx="23">
                  <c:v>-8.1230121253568512</c:v>
                </c:pt>
                <c:pt idx="25">
                  <c:v>-1.8445715193391976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D5-470C-9E80-C7AE6F9987C4}"/>
            </c:ext>
          </c:extLst>
        </c:ser>
        <c:ser>
          <c:idx val="1"/>
          <c:order val="1"/>
          <c:tx>
            <c:strRef>
              <c:f>'F8'!$C$3</c:f>
              <c:strCache>
                <c:ptCount val="1"/>
                <c:pt idx="0">
                  <c:v>net fixed asset 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'F8'!$A$4:$A$31</c:f>
              <c:strCache>
                <c:ptCount val="26"/>
                <c:pt idx="0">
                  <c:v>Malta</c:v>
                </c:pt>
                <c:pt idx="1">
                  <c:v>Romania</c:v>
                </c:pt>
                <c:pt idx="2">
                  <c:v>Slovakia</c:v>
                </c:pt>
                <c:pt idx="3">
                  <c:v>Poland</c:v>
                </c:pt>
                <c:pt idx="4">
                  <c:v>Czechia</c:v>
                </c:pt>
                <c:pt idx="5">
                  <c:v>Estonia</c:v>
                </c:pt>
                <c:pt idx="6">
                  <c:v>Belgium</c:v>
                </c:pt>
                <c:pt idx="7">
                  <c:v>Hungary</c:v>
                </c:pt>
                <c:pt idx="8">
                  <c:v>Germany</c:v>
                </c:pt>
                <c:pt idx="9">
                  <c:v>Lithuania</c:v>
                </c:pt>
                <c:pt idx="10">
                  <c:v>Luxembourg</c:v>
                </c:pt>
                <c:pt idx="11">
                  <c:v>France</c:v>
                </c:pt>
                <c:pt idx="12">
                  <c:v>Italy</c:v>
                </c:pt>
                <c:pt idx="13">
                  <c:v>Austria</c:v>
                </c:pt>
                <c:pt idx="14">
                  <c:v>Sweden</c:v>
                </c:pt>
                <c:pt idx="15">
                  <c:v>Denmark</c:v>
                </c:pt>
                <c:pt idx="16">
                  <c:v>Cyprus</c:v>
                </c:pt>
                <c:pt idx="17">
                  <c:v>Finland</c:v>
                </c:pt>
                <c:pt idx="18">
                  <c:v>Slovenia</c:v>
                </c:pt>
                <c:pt idx="19">
                  <c:v>Netherlands</c:v>
                </c:pt>
                <c:pt idx="20">
                  <c:v>Croatia</c:v>
                </c:pt>
                <c:pt idx="21">
                  <c:v>Spain</c:v>
                </c:pt>
                <c:pt idx="22">
                  <c:v>Portugal</c:v>
                </c:pt>
                <c:pt idx="23">
                  <c:v>Ireland</c:v>
                </c:pt>
                <c:pt idx="25">
                  <c:v>Norway</c:v>
                </c:pt>
              </c:strCache>
            </c:strRef>
          </c:cat>
          <c:val>
            <c:numRef>
              <c:f>'F8'!$C$4:$C$31</c:f>
              <c:numCache>
                <c:formatCode>0.0</c:formatCode>
                <c:ptCount val="26"/>
                <c:pt idx="0">
                  <c:v>11.147770901632171</c:v>
                </c:pt>
                <c:pt idx="1">
                  <c:v>3.412797795168629</c:v>
                </c:pt>
                <c:pt idx="2">
                  <c:v>3.2510909006981876</c:v>
                </c:pt>
                <c:pt idx="3">
                  <c:v>2.5584829242918801</c:v>
                </c:pt>
                <c:pt idx="4">
                  <c:v>1.9528115831834327</c:v>
                </c:pt>
                <c:pt idx="5">
                  <c:v>3.1668378001656663</c:v>
                </c:pt>
                <c:pt idx="6">
                  <c:v>1.5018981049707492</c:v>
                </c:pt>
                <c:pt idx="7">
                  <c:v>0.81897804388503914</c:v>
                </c:pt>
                <c:pt idx="8">
                  <c:v>0.44987148486936235</c:v>
                </c:pt>
                <c:pt idx="9">
                  <c:v>3.8878878248758753</c:v>
                </c:pt>
                <c:pt idx="10">
                  <c:v>2.2107957371671887</c:v>
                </c:pt>
                <c:pt idx="11">
                  <c:v>1.2678032738098466</c:v>
                </c:pt>
                <c:pt idx="12">
                  <c:v>0.79772433531213949</c:v>
                </c:pt>
                <c:pt idx="13">
                  <c:v>1.4138046055518743</c:v>
                </c:pt>
                <c:pt idx="14">
                  <c:v>2.2791150965133085</c:v>
                </c:pt>
                <c:pt idx="15">
                  <c:v>2.1300061950647375</c:v>
                </c:pt>
                <c:pt idx="16">
                  <c:v>2.0571138690801121</c:v>
                </c:pt>
                <c:pt idx="17">
                  <c:v>1.4419456639953836</c:v>
                </c:pt>
                <c:pt idx="18">
                  <c:v>0.79360542444398163</c:v>
                </c:pt>
                <c:pt idx="19">
                  <c:v>1.6690919890650662</c:v>
                </c:pt>
                <c:pt idx="20">
                  <c:v>-0.15980399875530793</c:v>
                </c:pt>
                <c:pt idx="21">
                  <c:v>0.90491132500282845</c:v>
                </c:pt>
                <c:pt idx="22">
                  <c:v>0.10488146832570067</c:v>
                </c:pt>
                <c:pt idx="23">
                  <c:v>-1.7621803070667994</c:v>
                </c:pt>
                <c:pt idx="25">
                  <c:v>1.8050925486370772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D5-470C-9E80-C7AE6F9987C4}"/>
            </c:ext>
          </c:extLst>
        </c:ser>
        <c:ser>
          <c:idx val="2"/>
          <c:order val="2"/>
          <c:tx>
            <c:strRef>
              <c:f>'F8'!$D$3</c:f>
              <c:strCache>
                <c:ptCount val="1"/>
                <c:pt idx="0">
                  <c:v>persons employed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'F8'!$A$4:$A$31</c:f>
              <c:strCache>
                <c:ptCount val="26"/>
                <c:pt idx="0">
                  <c:v>Malta</c:v>
                </c:pt>
                <c:pt idx="1">
                  <c:v>Romania</c:v>
                </c:pt>
                <c:pt idx="2">
                  <c:v>Slovakia</c:v>
                </c:pt>
                <c:pt idx="3">
                  <c:v>Poland</c:v>
                </c:pt>
                <c:pt idx="4">
                  <c:v>Czechia</c:v>
                </c:pt>
                <c:pt idx="5">
                  <c:v>Estonia</c:v>
                </c:pt>
                <c:pt idx="6">
                  <c:v>Belgium</c:v>
                </c:pt>
                <c:pt idx="7">
                  <c:v>Hungary</c:v>
                </c:pt>
                <c:pt idx="8">
                  <c:v>Germany</c:v>
                </c:pt>
                <c:pt idx="9">
                  <c:v>Lithuania</c:v>
                </c:pt>
                <c:pt idx="10">
                  <c:v>Luxembourg</c:v>
                </c:pt>
                <c:pt idx="11">
                  <c:v>France</c:v>
                </c:pt>
                <c:pt idx="12">
                  <c:v>Italy</c:v>
                </c:pt>
                <c:pt idx="13">
                  <c:v>Austria</c:v>
                </c:pt>
                <c:pt idx="14">
                  <c:v>Sweden</c:v>
                </c:pt>
                <c:pt idx="15">
                  <c:v>Denmark</c:v>
                </c:pt>
                <c:pt idx="16">
                  <c:v>Cyprus</c:v>
                </c:pt>
                <c:pt idx="17">
                  <c:v>Finland</c:v>
                </c:pt>
                <c:pt idx="18">
                  <c:v>Slovenia</c:v>
                </c:pt>
                <c:pt idx="19">
                  <c:v>Netherlands</c:v>
                </c:pt>
                <c:pt idx="20">
                  <c:v>Croatia</c:v>
                </c:pt>
                <c:pt idx="21">
                  <c:v>Spain</c:v>
                </c:pt>
                <c:pt idx="22">
                  <c:v>Portugal</c:v>
                </c:pt>
                <c:pt idx="23">
                  <c:v>Ireland</c:v>
                </c:pt>
                <c:pt idx="25">
                  <c:v>Norway</c:v>
                </c:pt>
              </c:strCache>
            </c:strRef>
          </c:cat>
          <c:val>
            <c:numRef>
              <c:f>'F8'!$D$4:$D$31</c:f>
              <c:numCache>
                <c:formatCode>General</c:formatCode>
                <c:ptCount val="26"/>
                <c:pt idx="0">
                  <c:v>4.9000000000000004</c:v>
                </c:pt>
                <c:pt idx="1">
                  <c:v>0.7</c:v>
                </c:pt>
                <c:pt idx="2">
                  <c:v>1.8</c:v>
                </c:pt>
                <c:pt idx="3">
                  <c:v>1.1000000000000001</c:v>
                </c:pt>
                <c:pt idx="4">
                  <c:v>1</c:v>
                </c:pt>
                <c:pt idx="5">
                  <c:v>4.5999999999999996</c:v>
                </c:pt>
                <c:pt idx="6">
                  <c:v>1.9</c:v>
                </c:pt>
                <c:pt idx="7">
                  <c:v>1.6</c:v>
                </c:pt>
                <c:pt idx="8">
                  <c:v>1.4</c:v>
                </c:pt>
                <c:pt idx="9">
                  <c:v>4.9000000000000004</c:v>
                </c:pt>
                <c:pt idx="10">
                  <c:v>3.3</c:v>
                </c:pt>
                <c:pt idx="11">
                  <c:v>2.4</c:v>
                </c:pt>
                <c:pt idx="12">
                  <c:v>1.9</c:v>
                </c:pt>
                <c:pt idx="13">
                  <c:v>2.6</c:v>
                </c:pt>
                <c:pt idx="14">
                  <c:v>3.5</c:v>
                </c:pt>
                <c:pt idx="15">
                  <c:v>4</c:v>
                </c:pt>
                <c:pt idx="16">
                  <c:v>4</c:v>
                </c:pt>
                <c:pt idx="17">
                  <c:v>3.5</c:v>
                </c:pt>
                <c:pt idx="18">
                  <c:v>2.9</c:v>
                </c:pt>
                <c:pt idx="19">
                  <c:v>3.9</c:v>
                </c:pt>
                <c:pt idx="20">
                  <c:v>2.2000000000000002</c:v>
                </c:pt>
                <c:pt idx="21">
                  <c:v>3.5</c:v>
                </c:pt>
                <c:pt idx="22">
                  <c:v>3.7</c:v>
                </c:pt>
                <c:pt idx="23">
                  <c:v>6.9</c:v>
                </c:pt>
                <c:pt idx="25">
                  <c:v>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D5-470C-9E80-C7AE6F9987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688840504"/>
        <c:axId val="688832960"/>
        <c:extLst/>
      </c:barChart>
      <c:catAx>
        <c:axId val="688840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8832960"/>
        <c:crosses val="autoZero"/>
        <c:auto val="1"/>
        <c:lblAlgn val="ctr"/>
        <c:lblOffset val="0"/>
        <c:tickMarkSkip val="1"/>
        <c:noMultiLvlLbl val="0"/>
      </c:catAx>
      <c:valAx>
        <c:axId val="688832960"/>
        <c:scaling>
          <c:orientation val="minMax"/>
          <c:max val="15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8840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395674540682415"/>
          <c:y val="0.80449515238181357"/>
          <c:w val="0.71208640419947511"/>
          <c:h val="4.168963561163129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hyperlink" Target="https://ec.europa.eu/eurostat/statistics-explained/index.php?title=Glossary:Annual_average_growth_rate_(AAGR)" TargetMode="Externa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387349</xdr:colOff>
      <xdr:row>11</xdr:row>
      <xdr:rowOff>1</xdr:rowOff>
    </xdr:from>
    <xdr:to>
      <xdr:col>19</xdr:col>
      <xdr:colOff>44449</xdr:colOff>
      <xdr:row>47</xdr:row>
      <xdr:rowOff>119887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E71CB80-C74F-4877-BFE5-1F7E39E5F6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0.02367</cdr:x>
      <cdr:y>0.94544</cdr:y>
    </cdr:from>
    <cdr:to>
      <cdr:x>0.50967</cdr:x>
      <cdr:y>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37181" y="6219448"/>
          <a:ext cx="4869866" cy="3420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IE" sz="1100"/>
        </a:p>
      </cdr:txBody>
    </cdr:sp>
  </cdr:relSizeAnchor>
  <cdr:relSizeAnchor xmlns:cdr="http://schemas.openxmlformats.org/drawingml/2006/chartDrawing">
    <cdr:from>
      <cdr:x>0.00597</cdr:x>
      <cdr:y>0.91176</cdr:y>
    </cdr:from>
    <cdr:to>
      <cdr:x>0.4973</cdr:x>
      <cdr:y>0.95998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59787" y="5425724"/>
          <a:ext cx="4923274" cy="2869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IE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absSizeAnchor xmlns:cdr="http://schemas.openxmlformats.org/drawingml/2006/chartDrawing">
    <cdr:from>
      <cdr:x>0</cdr:x>
      <cdr:y>0.8898</cdr:y>
    </cdr:from>
    <cdr:ext cx="7995000" cy="661911"/>
    <cdr:sp macro="" textlink="">
      <cdr:nvSpPr>
        <cdr:cNvPr id="8" name="FootonotesShape">
          <a:extLst xmlns:a="http://schemas.openxmlformats.org/drawingml/2006/main">
            <a:ext uri="{FF2B5EF4-FFF2-40B4-BE49-F238E27FC236}">
              <a16:creationId xmlns:a16="http://schemas.microsoft.com/office/drawing/2014/main" id="{94E1C36B-45A4-4BB9-6EB5-55206B1EE988}"/>
            </a:ext>
          </a:extLst>
        </cdr:cNvPr>
        <cdr:cNvSpPr txBox="1"/>
      </cdr:nvSpPr>
      <cdr:spPr>
        <a:xfrm xmlns:a="http://schemas.openxmlformats.org/drawingml/2006/main">
          <a:off x="0" y="5344425"/>
          <a:ext cx="7995000" cy="6619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>
              <a:latin typeface="Arial" panose="020B0604020202020204" pitchFamily="34" charset="0"/>
            </a:rPr>
            <a:t>(¹) these indicators are calculated on GDP in chain linked volumes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Y axis does not start at 0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codes: nama_10_lp_ulc, nama_10_pc)</a:t>
          </a:r>
        </a:p>
      </cdr:txBody>
    </cdr:sp>
  </cdr:absSizeAnchor>
  <cdr:absSizeAnchor xmlns:cdr="http://schemas.openxmlformats.org/drawingml/2006/chartDrawing">
    <cdr:from>
      <cdr:x>0.83936</cdr:x>
      <cdr:y>0.92997</cdr:y>
    </cdr:from>
    <cdr:ext cx="1530099" cy="420625"/>
    <cdr:pic>
      <cdr:nvPicPr>
        <cdr:cNvPr id="10" name="LogoShape">
          <a:extLst xmlns:a="http://schemas.openxmlformats.org/drawingml/2006/main">
            <a:ext uri="{FF2B5EF4-FFF2-40B4-BE49-F238E27FC236}">
              <a16:creationId xmlns:a16="http://schemas.microsoft.com/office/drawing/2014/main" id="{14BAE32E-2F2B-72D3-783F-C4E2757293C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585711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3048072</xdr:colOff>
      <xdr:row>9</xdr:row>
      <xdr:rowOff>65011</xdr:rowOff>
    </xdr:from>
    <xdr:to>
      <xdr:col>16</xdr:col>
      <xdr:colOff>200097</xdr:colOff>
      <xdr:row>45</xdr:row>
      <xdr:rowOff>138117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7883476-B325-42A6-9CF5-F35AE73073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6</xdr:col>
      <xdr:colOff>491608</xdr:colOff>
      <xdr:row>10</xdr:row>
      <xdr:rowOff>174108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B18FDC1-08CE-46FB-9A98-8354183DB549}"/>
            </a:ext>
          </a:extLst>
        </xdr:cNvPr>
        <xdr:cNvSpPr txBox="1"/>
      </xdr:nvSpPr>
      <xdr:spPr>
        <a:xfrm>
          <a:off x="6368533" y="167905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IE" sz="1100"/>
        </a:p>
      </xdr:txBody>
    </xdr:sp>
    <xdr:clientData/>
  </xdr:one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</cdr:x>
      <cdr:y>0.91785</cdr:y>
    </cdr:from>
    <cdr:ext cx="7995000" cy="484876"/>
    <cdr:sp macro="" textlink="">
      <cdr:nvSpPr>
        <cdr:cNvPr id="6" name="FootonotesShape">
          <a:extLst xmlns:a="http://schemas.openxmlformats.org/drawingml/2006/main">
            <a:ext uri="{FF2B5EF4-FFF2-40B4-BE49-F238E27FC236}">
              <a16:creationId xmlns:a16="http://schemas.microsoft.com/office/drawing/2014/main" id="{C7D5D027-DDC5-A8A7-8C22-759FC7B67A64}"/>
            </a:ext>
          </a:extLst>
        </cdr:cNvPr>
        <cdr:cNvSpPr txBox="1"/>
      </cdr:nvSpPr>
      <cdr:spPr>
        <a:xfrm xmlns:a="http://schemas.openxmlformats.org/drawingml/2006/main">
          <a:off x="0" y="5417530"/>
          <a:ext cx="799500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Y axis does not start at 0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codes: nama_10_lp_ulc, nama_10_pc)</a:t>
          </a:r>
        </a:p>
      </cdr:txBody>
    </cdr:sp>
  </cdr:absSizeAnchor>
  <cdr:absSizeAnchor xmlns:cdr="http://schemas.openxmlformats.org/drawingml/2006/chartDrawing">
    <cdr:from>
      <cdr:x>0.83936</cdr:x>
      <cdr:y>0.92874</cdr:y>
    </cdr:from>
    <cdr:ext cx="1530099" cy="420623"/>
    <cdr:pic>
      <cdr:nvPicPr>
        <cdr:cNvPr id="8" name="LogoShape">
          <a:extLst xmlns:a="http://schemas.openxmlformats.org/drawingml/2006/main">
            <a:ext uri="{FF2B5EF4-FFF2-40B4-BE49-F238E27FC236}">
              <a16:creationId xmlns:a16="http://schemas.microsoft.com/office/drawing/2014/main" id="{5F29A4D4-682B-8BE2-A69C-E5CE4ACAE4F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81783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247648</xdr:colOff>
      <xdr:row>12</xdr:row>
      <xdr:rowOff>9524</xdr:rowOff>
    </xdr:from>
    <xdr:to>
      <xdr:col>7</xdr:col>
      <xdr:colOff>2628898</xdr:colOff>
      <xdr:row>49</xdr:row>
      <xdr:rowOff>23749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02C9AB5-3007-D3F4-933E-29EBA4F49C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</cdr:x>
      <cdr:y>0.95725</cdr:y>
    </cdr:from>
    <cdr:ext cx="7995000" cy="26936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E8430394-625E-9CAC-5DF5-C68CD37DEC6B}"/>
            </a:ext>
          </a:extLst>
        </cdr:cNvPr>
        <cdr:cNvSpPr txBox="1"/>
      </cdr:nvSpPr>
      <cdr:spPr>
        <a:xfrm xmlns:a="http://schemas.openxmlformats.org/drawingml/2006/main">
          <a:off x="0" y="6031356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nama_10_lp_ulc)</a:t>
          </a:r>
        </a:p>
      </cdr:txBody>
    </cdr:sp>
  </cdr:absSizeAnchor>
  <cdr:absSizeAnchor xmlns:cdr="http://schemas.openxmlformats.org/drawingml/2006/chartDrawing">
    <cdr:from>
      <cdr:x>0.83936</cdr:x>
      <cdr:y>0.93324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110DD294-321C-BC64-46E5-97B231FDA29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880102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349247</xdr:colOff>
      <xdr:row>1</xdr:row>
      <xdr:rowOff>133352</xdr:rowOff>
    </xdr:from>
    <xdr:to>
      <xdr:col>22</xdr:col>
      <xdr:colOff>120647</xdr:colOff>
      <xdr:row>41</xdr:row>
      <xdr:rowOff>551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6F6C3ED-BFEE-4C99-9126-5BE5D09900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0.025</cdr:x>
      <cdr:y>0.87302</cdr:y>
    </cdr:from>
    <cdr:to>
      <cdr:x>0.367</cdr:x>
      <cdr:y>0.95876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38126" y="4978400"/>
          <a:ext cx="3257550" cy="488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IE" sz="1100"/>
        </a:p>
      </cdr:txBody>
    </cdr:sp>
  </cdr:relSizeAnchor>
  <cdr:relSizeAnchor xmlns:cdr="http://schemas.openxmlformats.org/drawingml/2006/chartDrawing">
    <cdr:from>
      <cdr:x>0.02167</cdr:x>
      <cdr:y>0.87764</cdr:y>
    </cdr:from>
    <cdr:to>
      <cdr:x>0.39633</cdr:x>
      <cdr:y>0.95992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206376" y="5283200"/>
          <a:ext cx="3568700" cy="495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IE" sz="1100"/>
        </a:p>
      </cdr:txBody>
    </cdr:sp>
  </cdr:relSizeAnchor>
  <cdr:relSizeAnchor xmlns:cdr="http://schemas.openxmlformats.org/drawingml/2006/chartDrawing">
    <cdr:from>
      <cdr:x>0.01967</cdr:x>
      <cdr:y>0.86181</cdr:y>
    </cdr:from>
    <cdr:to>
      <cdr:x>0.39167</cdr:x>
      <cdr:y>0.95464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187326" y="5187950"/>
          <a:ext cx="3543300" cy="558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IE" sz="1100"/>
        </a:p>
      </cdr:txBody>
    </cdr:sp>
  </cdr:relSizeAnchor>
  <cdr:absSizeAnchor xmlns:cdr="http://schemas.openxmlformats.org/drawingml/2006/chartDrawing">
    <cdr:from>
      <cdr:x>0</cdr:x>
      <cdr:y>0.91614</cdr:y>
    </cdr:from>
    <cdr:ext cx="7995000" cy="484875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4CFE8DED-BD46-9DF7-150B-DB5FEAD127E0}"/>
            </a:ext>
          </a:extLst>
        </cdr:cNvPr>
        <cdr:cNvSpPr txBox="1"/>
      </cdr:nvSpPr>
      <cdr:spPr>
        <a:xfrm xmlns:a="http://schemas.openxmlformats.org/drawingml/2006/main">
          <a:off x="0" y="5297349"/>
          <a:ext cx="7995000" cy="484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the 2024 hours worked data for Belgium cannot be published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nama_10_lp_ulc)</a:t>
          </a:r>
        </a:p>
      </cdr:txBody>
    </cdr:sp>
  </cdr:absSizeAnchor>
  <cdr:absSizeAnchor xmlns:cdr="http://schemas.openxmlformats.org/drawingml/2006/chartDrawing">
    <cdr:from>
      <cdr:x>0.83936</cdr:x>
      <cdr:y>0.92726</cdr:y>
    </cdr:from>
    <cdr:ext cx="1530099" cy="420623"/>
    <cdr:pic>
      <cdr:nvPicPr>
        <cdr:cNvPr id="7" name="LogoShape">
          <a:extLst xmlns:a="http://schemas.openxmlformats.org/drawingml/2006/main">
            <a:ext uri="{FF2B5EF4-FFF2-40B4-BE49-F238E27FC236}">
              <a16:creationId xmlns:a16="http://schemas.microsoft.com/office/drawing/2014/main" id="{89E5B161-7441-415B-0DCA-10E110B030E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361601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377823</xdr:colOff>
      <xdr:row>1</xdr:row>
      <xdr:rowOff>133352</xdr:rowOff>
    </xdr:from>
    <xdr:to>
      <xdr:col>20</xdr:col>
      <xdr:colOff>149223</xdr:colOff>
      <xdr:row>40</xdr:row>
      <xdr:rowOff>106000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1B96C70-FAEE-4ECF-961D-582F3846F5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0.025</cdr:x>
      <cdr:y>0.87302</cdr:y>
    </cdr:from>
    <cdr:to>
      <cdr:x>0.367</cdr:x>
      <cdr:y>0.95876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38126" y="4978400"/>
          <a:ext cx="3257550" cy="488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IE" sz="1100"/>
        </a:p>
      </cdr:txBody>
    </cdr:sp>
  </cdr:relSizeAnchor>
  <cdr:relSizeAnchor xmlns:cdr="http://schemas.openxmlformats.org/drawingml/2006/chartDrawing">
    <cdr:from>
      <cdr:x>0.02167</cdr:x>
      <cdr:y>0.87764</cdr:y>
    </cdr:from>
    <cdr:to>
      <cdr:x>0.39633</cdr:x>
      <cdr:y>0.95992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206376" y="5283200"/>
          <a:ext cx="3568700" cy="495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IE" sz="1100"/>
        </a:p>
      </cdr:txBody>
    </cdr:sp>
  </cdr:relSizeAnchor>
  <cdr:relSizeAnchor xmlns:cdr="http://schemas.openxmlformats.org/drawingml/2006/chartDrawing">
    <cdr:from>
      <cdr:x>0.01967</cdr:x>
      <cdr:y>0.86181</cdr:y>
    </cdr:from>
    <cdr:to>
      <cdr:x>0.39167</cdr:x>
      <cdr:y>0.95464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187326" y="5187950"/>
          <a:ext cx="3543300" cy="558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IE" sz="1100"/>
        </a:p>
      </cdr:txBody>
    </cdr:sp>
  </cdr:relSizeAnchor>
  <cdr:absSizeAnchor xmlns:cdr="http://schemas.openxmlformats.org/drawingml/2006/chartDrawing">
    <cdr:from>
      <cdr:x>0</cdr:x>
      <cdr:y>0.91574</cdr:y>
    </cdr:from>
    <cdr:ext cx="7995000" cy="484876"/>
    <cdr:sp macro="" textlink="">
      <cdr:nvSpPr>
        <cdr:cNvPr id="10" name="FootonotesShape">
          <a:extLst xmlns:a="http://schemas.openxmlformats.org/drawingml/2006/main">
            <a:ext uri="{FF2B5EF4-FFF2-40B4-BE49-F238E27FC236}">
              <a16:creationId xmlns:a16="http://schemas.microsoft.com/office/drawing/2014/main" id="{12F40F90-09D0-F130-1DF1-87F34F214CAA}"/>
            </a:ext>
          </a:extLst>
        </cdr:cNvPr>
        <cdr:cNvSpPr txBox="1"/>
      </cdr:nvSpPr>
      <cdr:spPr>
        <a:xfrm xmlns:a="http://schemas.openxmlformats.org/drawingml/2006/main">
          <a:off x="0" y="5269447"/>
          <a:ext cx="799500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the 2024 hours worked data for Belgium cannot be published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nama_10_lp_ulc)</a:t>
          </a:r>
        </a:p>
      </cdr:txBody>
    </cdr:sp>
  </cdr:absSizeAnchor>
  <cdr:absSizeAnchor xmlns:cdr="http://schemas.openxmlformats.org/drawingml/2006/chartDrawing">
    <cdr:from>
      <cdr:x>0.83936</cdr:x>
      <cdr:y>0.9269</cdr:y>
    </cdr:from>
    <cdr:ext cx="1530099" cy="420623"/>
    <cdr:pic>
      <cdr:nvPicPr>
        <cdr:cNvPr id="12" name="LogoShape">
          <a:extLst xmlns:a="http://schemas.openxmlformats.org/drawingml/2006/main">
            <a:ext uri="{FF2B5EF4-FFF2-40B4-BE49-F238E27FC236}">
              <a16:creationId xmlns:a16="http://schemas.microsoft.com/office/drawing/2014/main" id="{3A3BACF0-097E-6709-9D83-BA85691C2ED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333700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159543</xdr:colOff>
      <xdr:row>18</xdr:row>
      <xdr:rowOff>154782</xdr:rowOff>
    </xdr:from>
    <xdr:to>
      <xdr:col>12</xdr:col>
      <xdr:colOff>381000</xdr:colOff>
      <xdr:row>61</xdr:row>
      <xdr:rowOff>67235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ADD12D3-74BD-4653-B68A-32DC166189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0.02367</cdr:x>
      <cdr:y>0.94544</cdr:y>
    </cdr:from>
    <cdr:to>
      <cdr:x>0.50967</cdr:x>
      <cdr:y>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37181" y="6219448"/>
          <a:ext cx="4869866" cy="3420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IE" sz="1100"/>
        </a:p>
      </cdr:txBody>
    </cdr:sp>
  </cdr:relSizeAnchor>
  <cdr:absSizeAnchor xmlns:cdr="http://schemas.openxmlformats.org/drawingml/2006/chartDrawing">
    <cdr:from>
      <cdr:x>0</cdr:x>
      <cdr:y>0.91773</cdr:y>
    </cdr:from>
    <cdr:ext cx="7995000" cy="484875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7579852F-8B3D-A61B-E9AC-D2854101F71D}"/>
            </a:ext>
          </a:extLst>
        </cdr:cNvPr>
        <cdr:cNvSpPr txBox="1"/>
      </cdr:nvSpPr>
      <cdr:spPr>
        <a:xfrm xmlns:a="http://schemas.openxmlformats.org/drawingml/2006/main">
          <a:off x="0" y="5408677"/>
          <a:ext cx="7995000" cy="484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Y axis does not start at 0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codes: nama_10_lp_ulc, nama_10_pc)</a:t>
          </a:r>
        </a:p>
      </cdr:txBody>
    </cdr:sp>
  </cdr:absSizeAnchor>
  <cdr:absSizeAnchor xmlns:cdr="http://schemas.openxmlformats.org/drawingml/2006/chartDrawing">
    <cdr:from>
      <cdr:x>0.83936</cdr:x>
      <cdr:y>0.92863</cdr:y>
    </cdr:from>
    <cdr:ext cx="1530099" cy="420625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321D2CC1-3006-E64F-ECF0-F1BC697EEE4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72927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444498</xdr:colOff>
      <xdr:row>1</xdr:row>
      <xdr:rowOff>117475</xdr:rowOff>
    </xdr:from>
    <xdr:to>
      <xdr:col>19</xdr:col>
      <xdr:colOff>215898</xdr:colOff>
      <xdr:row>40</xdr:row>
      <xdr:rowOff>25387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3802B16-17A9-4BEC-869F-64DCECB4B5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0.01233</cdr:x>
      <cdr:y>0.91898</cdr:y>
    </cdr:from>
    <cdr:to>
      <cdr:x>0.65833</cdr:x>
      <cdr:y>0.96373</cdr:y>
    </cdr:to>
    <cdr:sp macro="" textlink="">
      <cdr:nvSpPr>
        <cdr:cNvPr id="4" name="TextBox 3">
          <a:hlinkClick xmlns:a="http://schemas.openxmlformats.org/drawingml/2006/main" xmlns:r="http://schemas.openxmlformats.org/officeDocument/2006/relationships" r:id="rId1"/>
        </cdr:cNvPr>
        <cdr:cNvSpPr txBox="1"/>
      </cdr:nvSpPr>
      <cdr:spPr>
        <a:xfrm xmlns:a="http://schemas.openxmlformats.org/drawingml/2006/main">
          <a:off x="117477" y="5737227"/>
          <a:ext cx="6153150" cy="279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IE" sz="1100"/>
        </a:p>
      </cdr:txBody>
    </cdr:sp>
  </cdr:relSizeAnchor>
  <cdr:absSizeAnchor xmlns:cdr="http://schemas.openxmlformats.org/drawingml/2006/chartDrawing">
    <cdr:from>
      <cdr:x>0</cdr:x>
      <cdr:y>0.88887</cdr:y>
    </cdr:from>
    <cdr:ext cx="7995000" cy="661912"/>
    <cdr:sp macro="" textlink="">
      <cdr:nvSpPr>
        <cdr:cNvPr id="10" name="FootonotesShape">
          <a:extLst xmlns:a="http://schemas.openxmlformats.org/drawingml/2006/main">
            <a:ext uri="{FF2B5EF4-FFF2-40B4-BE49-F238E27FC236}">
              <a16:creationId xmlns:a16="http://schemas.microsoft.com/office/drawing/2014/main" id="{A6E289E8-28D3-3373-797E-148D882A5045}"/>
            </a:ext>
          </a:extLst>
        </cdr:cNvPr>
        <cdr:cNvSpPr txBox="1"/>
      </cdr:nvSpPr>
      <cdr:spPr>
        <a:xfrm xmlns:a="http://schemas.openxmlformats.org/drawingml/2006/main">
          <a:off x="0" y="5294375"/>
          <a:ext cx="7995000" cy="6619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Greece and Latvia:  net fixed assets data not available for 2022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Bulgaria: net fixed assets data for 2022 under validation 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nama_10_cp_a21)</a:t>
          </a:r>
        </a:p>
      </cdr:txBody>
    </cdr:sp>
  </cdr:absSizeAnchor>
  <cdr:absSizeAnchor xmlns:cdr="http://schemas.openxmlformats.org/drawingml/2006/chartDrawing">
    <cdr:from>
      <cdr:x>0.83936</cdr:x>
      <cdr:y>0.92938</cdr:y>
    </cdr:from>
    <cdr:ext cx="1530099" cy="420625"/>
    <cdr:pic>
      <cdr:nvPicPr>
        <cdr:cNvPr id="12" name="LogoShape">
          <a:extLst xmlns:a="http://schemas.openxmlformats.org/drawingml/2006/main">
            <a:ext uri="{FF2B5EF4-FFF2-40B4-BE49-F238E27FC236}">
              <a16:creationId xmlns:a16="http://schemas.microsoft.com/office/drawing/2014/main" id="{DF2257A1-DC10-14AB-8966-361A95B1234A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2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535662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387348</xdr:colOff>
      <xdr:row>2</xdr:row>
      <xdr:rowOff>282577</xdr:rowOff>
    </xdr:from>
    <xdr:to>
      <xdr:col>22</xdr:col>
      <xdr:colOff>158748</xdr:colOff>
      <xdr:row>36</xdr:row>
      <xdr:rowOff>77686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6736A23-B8B6-4386-9C8F-81C1018C7B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absSizeAnchor xmlns:cdr="http://schemas.openxmlformats.org/drawingml/2006/chartDrawing">
    <cdr:from>
      <cdr:x>0</cdr:x>
      <cdr:y>0.88728</cdr:y>
    </cdr:from>
    <cdr:ext cx="7995000" cy="661911"/>
    <cdr:sp macro="" textlink="">
      <cdr:nvSpPr>
        <cdr:cNvPr id="7" name="FootonotesShape">
          <a:extLst xmlns:a="http://schemas.openxmlformats.org/drawingml/2006/main">
            <a:ext uri="{FF2B5EF4-FFF2-40B4-BE49-F238E27FC236}">
              <a16:creationId xmlns:a16="http://schemas.microsoft.com/office/drawing/2014/main" id="{87E9AF77-B298-3D09-1B94-F37F04B24EC3}"/>
            </a:ext>
          </a:extLst>
        </cdr:cNvPr>
        <cdr:cNvSpPr txBox="1"/>
      </cdr:nvSpPr>
      <cdr:spPr>
        <a:xfrm xmlns:a="http://schemas.openxmlformats.org/drawingml/2006/main">
          <a:off x="0" y="5210147"/>
          <a:ext cx="7995000" cy="6619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Greece and Latvia:  net fixed assets data not available for 2022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Bulgaria: net fixed assets data for 2022 under validation 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codes: nama_10_nfa_st, nama_10_pe and nama_10_cp_a21)</a:t>
          </a:r>
        </a:p>
      </cdr:txBody>
    </cdr:sp>
  </cdr:absSizeAnchor>
  <cdr:absSizeAnchor xmlns:cdr="http://schemas.openxmlformats.org/drawingml/2006/chartDrawing">
    <cdr:from>
      <cdr:x>0.83936</cdr:x>
      <cdr:y>0.92837</cdr:y>
    </cdr:from>
    <cdr:ext cx="1530099" cy="420623"/>
    <cdr:pic>
      <cdr:nvPicPr>
        <cdr:cNvPr id="9" name="LogoShape">
          <a:extLst xmlns:a="http://schemas.openxmlformats.org/drawingml/2006/main">
            <a:ext uri="{FF2B5EF4-FFF2-40B4-BE49-F238E27FC236}">
              <a16:creationId xmlns:a16="http://schemas.microsoft.com/office/drawing/2014/main" id="{91CE7FE9-4411-F002-D148-9EBE9FC67F5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51435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eceuropaeu-my.sharepoint.com/personal/nadia_di-veroli_ec_europa_eu/Documents/Documents/nadia/SE_Article_Table_Figure_Sheet_2025_RStudio_(Master_File)_test2.xlsx" TargetMode="External"/><Relationship Id="rId1" Type="http://schemas.openxmlformats.org/officeDocument/2006/relationships/externalLinkPath" Target="https://eceuropaeu-my.sharepoint.com/personal/nadia_di-veroli_ec_europa_eu/Documents/Documents/nadia/SE_Article_Table_Figure_Sheet_2025_RStudio_(Master_File)_test2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0B_Training%20&amp;%20Presentations\B10_Staff_exchanges\Mehmet\Productivity\update_03_2025\R_update_masterfile\SE_Article_Table_Figure_Sheet_2025_RStudio_(Master_File)_test2.xlsx" TargetMode="External"/><Relationship Id="rId1" Type="http://schemas.openxmlformats.org/officeDocument/2006/relationships/externalLinkPath" Target="/0B_Training%20&amp;%20Presentations/B10_Staff_exchanges/Mehmet/Productivity/update_03_2025/R_update_masterfile/SE_Article_Table_Figure_Sheet_2025_RStudio_(Master_File)_test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svmwU-qV00-Aoav4CV37DcXs-MyfzsFMu2AGLGKwUgmRnP5xAlbbS7csaUUZcfaB" itemId="01TDKE7U7X6QGD4EXNTBEKM5JDENHQ66KB">
      <xxl21:absoluteUrl r:id="rId2"/>
    </xxl21:alternateUrls>
    <sheetNames>
      <sheetName val="T2 index"/>
      <sheetName val="T1"/>
      <sheetName val="T2"/>
      <sheetName val="T3"/>
      <sheetName val="T4"/>
      <sheetName val="T3 new"/>
      <sheetName val="T5 "/>
      <sheetName val="F1"/>
      <sheetName val="F1 (2)"/>
      <sheetName val="F2"/>
      <sheetName val="F3_old"/>
      <sheetName val="F3 _new"/>
      <sheetName val="F4 new"/>
      <sheetName val="F4 b"/>
      <sheetName val="F4 c"/>
      <sheetName val="F6  new"/>
      <sheetName val="F1 IND_20based (2)"/>
      <sheetName val="F1 IND_20based"/>
      <sheetName val="Sheet3"/>
      <sheetName val="F7"/>
      <sheetName val="F9"/>
      <sheetName val="Tnew"/>
      <sheetName val="Data LPI"/>
      <sheetName val="Data CAPI_A21"/>
      <sheetName val="Sheet2"/>
      <sheetName val="Data GDP capita"/>
      <sheetName val="Data LP_ULC"/>
      <sheetName val="Data LP_A21"/>
      <sheetName val="GDP in clv"/>
      <sheetName val="net fixed assets"/>
      <sheetName val="POP_EMP"/>
      <sheetName val="Emp_PS"/>
      <sheetName val="Emp_HW"/>
      <sheetName val="F&amp;F_GDP per C."/>
      <sheetName val="F&amp;F_data_LPI"/>
      <sheetName val="F&amp;Fs_NET FIXED ASSETS"/>
      <sheetName val="F&amp;F LPI_A21"/>
      <sheetName val="F&amp;F EMP_PS"/>
      <sheetName val="F&amp;F_persons"/>
      <sheetName val="F&amp;F_CAPI_A21"/>
      <sheetName val="F&amp;F GDP "/>
      <sheetName val="F&amp;FHW"/>
      <sheetName val="F&amp;F_pop_per"/>
      <sheetName val="F&amp;F_data LP_ULC"/>
      <sheetName val="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12">
          <cell r="AI12">
            <v>5.0211352657004937</v>
          </cell>
          <cell r="AJ12">
            <v>2.9037173331799977</v>
          </cell>
        </row>
        <row r="50">
          <cell r="AI50">
            <v>-1.0394950196895962</v>
          </cell>
          <cell r="AJ50">
            <v>-0.70710321756347128</v>
          </cell>
        </row>
        <row r="88">
          <cell r="AI88">
            <v>-1.4464464925283806</v>
          </cell>
          <cell r="AJ88">
            <v>-0.8202541106128507</v>
          </cell>
        </row>
        <row r="126">
          <cell r="AI126">
            <v>0.88269553415905477</v>
          </cell>
          <cell r="AJ126">
            <v>-2.0370115356503504</v>
          </cell>
        </row>
        <row r="164">
          <cell r="AI164">
            <v>-1.3420860685630913</v>
          </cell>
          <cell r="AJ164">
            <v>6.8017152151412574E-2</v>
          </cell>
        </row>
        <row r="202">
          <cell r="AI202">
            <v>-7.0023924840995733E-2</v>
          </cell>
          <cell r="AJ202">
            <v>1.4472019464720063</v>
          </cell>
        </row>
        <row r="240">
          <cell r="AI240">
            <v>-2.2487450551788868</v>
          </cell>
          <cell r="AJ240">
            <v>0.30178299329151059</v>
          </cell>
        </row>
        <row r="278">
          <cell r="AI278">
            <v>-8.7804878048785895E-2</v>
          </cell>
          <cell r="AJ278">
            <v>0.85343228200372323</v>
          </cell>
        </row>
        <row r="316">
          <cell r="AI316">
            <v>2.1311778290993004</v>
          </cell>
          <cell r="AJ316">
            <v>0.61778087321471276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2 index"/>
      <sheetName val="T1"/>
      <sheetName val="T2"/>
      <sheetName val="T3"/>
      <sheetName val="Tnew"/>
      <sheetName val="T4"/>
      <sheetName val="T3 new"/>
      <sheetName val="T5 "/>
      <sheetName val="T5  (2)"/>
      <sheetName val="F1"/>
      <sheetName val="F2"/>
      <sheetName val="F3_old"/>
      <sheetName val="F3 _new"/>
      <sheetName val="F4 new"/>
      <sheetName val="F4 b"/>
      <sheetName val="F4 c"/>
      <sheetName val="F6 "/>
      <sheetName val="F6  new"/>
      <sheetName val="F6n"/>
      <sheetName val="F7"/>
      <sheetName val="F9"/>
      <sheetName val="VA "/>
      <sheetName val="Data LPI"/>
      <sheetName val="Data CAPI_A21"/>
      <sheetName val="Sheet2"/>
      <sheetName val="Data GDP capita"/>
      <sheetName val="Data LP_ULC"/>
      <sheetName val="Data LP_A21"/>
      <sheetName val="GDP in clv"/>
      <sheetName val="net fixed assets"/>
      <sheetName val="POP_EMP"/>
      <sheetName val="Emp_PS"/>
      <sheetName val="Emp_HW"/>
      <sheetName val="F&amp;F_GDP per C."/>
      <sheetName val="F&amp;F_data_LPI"/>
      <sheetName val="F&amp;Fs_NET FIXED ASSETS"/>
      <sheetName val="F&amp;F LPI_A21"/>
      <sheetName val="F&amp;F EMP_PS"/>
      <sheetName val="F&amp;F_persons"/>
      <sheetName val="F&amp;F_CAPI_A21"/>
      <sheetName val="F&amp;F GDP "/>
      <sheetName val="F&amp;FHW"/>
      <sheetName val="F&amp;F_pop_per"/>
      <sheetName val="F&amp;F_data LP_U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62">
          <cell r="O62">
            <v>4.5</v>
          </cell>
        </row>
        <row r="63">
          <cell r="O63">
            <v>5.5</v>
          </cell>
        </row>
        <row r="64">
          <cell r="O64">
            <v>2.9</v>
          </cell>
        </row>
        <row r="65">
          <cell r="O65">
            <v>2.4</v>
          </cell>
        </row>
        <row r="66">
          <cell r="O66">
            <v>1.7</v>
          </cell>
        </row>
        <row r="67">
          <cell r="O67">
            <v>0.6</v>
          </cell>
        </row>
        <row r="68">
          <cell r="O68">
            <v>9.8000000000000007</v>
          </cell>
        </row>
        <row r="69">
          <cell r="O69">
            <v>5.3</v>
          </cell>
        </row>
        <row r="70">
          <cell r="O70">
            <v>6.7</v>
          </cell>
        </row>
        <row r="71">
          <cell r="O71">
            <v>2.8</v>
          </cell>
        </row>
        <row r="72">
          <cell r="O72">
            <v>8.4</v>
          </cell>
        </row>
        <row r="73">
          <cell r="O73">
            <v>4.9000000000000004</v>
          </cell>
        </row>
        <row r="74">
          <cell r="O74">
            <v>7.4</v>
          </cell>
        </row>
        <row r="75">
          <cell r="O75">
            <v>1.6</v>
          </cell>
        </row>
        <row r="76">
          <cell r="O76">
            <v>2.5</v>
          </cell>
        </row>
        <row r="77">
          <cell r="O77">
            <v>-1.5</v>
          </cell>
        </row>
        <row r="78">
          <cell r="O78">
            <v>4.5</v>
          </cell>
        </row>
        <row r="79">
          <cell r="O79">
            <v>6</v>
          </cell>
        </row>
        <row r="80">
          <cell r="O80">
            <v>5.7</v>
          </cell>
        </row>
        <row r="81">
          <cell r="O81">
            <v>6.1</v>
          </cell>
        </row>
        <row r="82">
          <cell r="O82">
            <v>5.5</v>
          </cell>
        </row>
        <row r="83">
          <cell r="O83">
            <v>6.9</v>
          </cell>
        </row>
        <row r="84">
          <cell r="O84">
            <v>3.1</v>
          </cell>
        </row>
        <row r="85">
          <cell r="O85">
            <v>2.6</v>
          </cell>
        </row>
        <row r="86">
          <cell r="O86">
            <v>0.1</v>
          </cell>
        </row>
        <row r="87">
          <cell r="O87">
            <v>1.1000000000000001</v>
          </cell>
        </row>
        <row r="88">
          <cell r="O88">
            <v>1.7</v>
          </cell>
        </row>
        <row r="91">
          <cell r="O91">
            <v>3.6</v>
          </cell>
        </row>
      </sheetData>
      <sheetData sheetId="22"/>
      <sheetData sheetId="23">
        <row r="13">
          <cell r="AF13">
            <v>-0.41690886131766547</v>
          </cell>
        </row>
        <row r="15">
          <cell r="AF15">
            <v>0.92411534071167978</v>
          </cell>
        </row>
        <row r="16">
          <cell r="AF16">
            <v>-1.7833348361435952</v>
          </cell>
        </row>
        <row r="17">
          <cell r="AF17">
            <v>-0.91788935388179027</v>
          </cell>
        </row>
        <row r="18">
          <cell r="AF18">
            <v>0.49730424119742622</v>
          </cell>
        </row>
        <row r="19">
          <cell r="AF19">
            <v>-8.1230121253568512</v>
          </cell>
        </row>
        <row r="21">
          <cell r="AF21">
            <v>-2.5001269357704814</v>
          </cell>
        </row>
        <row r="22">
          <cell r="AF22">
            <v>-1.112851872441496</v>
          </cell>
        </row>
        <row r="23">
          <cell r="AF23">
            <v>-2.2756374708865508</v>
          </cell>
        </row>
        <row r="24">
          <cell r="AF24">
            <v>-1.1146064705468461</v>
          </cell>
        </row>
        <row r="25">
          <cell r="AF25">
            <v>-1.9160931763006346</v>
          </cell>
        </row>
        <row r="27">
          <cell r="AF27">
            <v>-0.99442342939593686</v>
          </cell>
        </row>
        <row r="28">
          <cell r="AF28">
            <v>-1.0759506411417732</v>
          </cell>
        </row>
        <row r="29">
          <cell r="AF29">
            <v>-0.76305500562094153</v>
          </cell>
        </row>
        <row r="30">
          <cell r="AF30">
            <v>5.9268845663575433</v>
          </cell>
        </row>
        <row r="31">
          <cell r="AF31">
            <v>-2.1569904322997502</v>
          </cell>
        </row>
        <row r="32">
          <cell r="AF32">
            <v>-1.1454248202124262</v>
          </cell>
        </row>
        <row r="33">
          <cell r="AF33">
            <v>1.4191997596274319</v>
          </cell>
        </row>
        <row r="34">
          <cell r="AF34">
            <v>-3.4993611713885855</v>
          </cell>
        </row>
        <row r="35">
          <cell r="AF35">
            <v>2.6471979077196153</v>
          </cell>
        </row>
        <row r="36">
          <cell r="AF36">
            <v>-2.0480099055379242</v>
          </cell>
        </row>
        <row r="37">
          <cell r="AF37">
            <v>1.4564489358985782</v>
          </cell>
        </row>
        <row r="38">
          <cell r="AF38">
            <v>-2.0016537592771897</v>
          </cell>
        </row>
        <row r="39">
          <cell r="AF39">
            <v>-1.1678672778869128</v>
          </cell>
        </row>
        <row r="40">
          <cell r="AF40">
            <v>-1.8445715193391976</v>
          </cell>
        </row>
        <row r="83">
          <cell r="AF83">
            <v>2.9694415376196446</v>
          </cell>
        </row>
        <row r="85">
          <cell r="AF85">
            <v>0.93299655388470626</v>
          </cell>
        </row>
        <row r="86">
          <cell r="AF86">
            <v>0.25321034545125087</v>
          </cell>
        </row>
        <row r="87">
          <cell r="AF87">
            <v>1.2785820592612538</v>
          </cell>
        </row>
        <row r="88">
          <cell r="AF88">
            <v>-2.4814498271240382</v>
          </cell>
        </row>
        <row r="89">
          <cell r="AF89">
            <v>11.770464135021101</v>
          </cell>
        </row>
        <row r="91">
          <cell r="AF91">
            <v>5.7427455304103177</v>
          </cell>
        </row>
        <row r="92">
          <cell r="AF92">
            <v>1.5494273027005363</v>
          </cell>
        </row>
        <row r="93">
          <cell r="AF93">
            <v>8.5460330014020229</v>
          </cell>
        </row>
        <row r="94">
          <cell r="AF94">
            <v>4.2684219745369631</v>
          </cell>
        </row>
        <row r="95">
          <cell r="AF95">
            <v>5.2017689331122199</v>
          </cell>
        </row>
        <row r="97">
          <cell r="AF97">
            <v>-1.2990057234387535</v>
          </cell>
        </row>
        <row r="98">
          <cell r="AF98">
            <v>-3.6127470600568046</v>
          </cell>
        </row>
        <row r="99">
          <cell r="AF99">
            <v>3.6989626595361358</v>
          </cell>
        </row>
        <row r="100">
          <cell r="AF100">
            <v>-4.6240401571203336</v>
          </cell>
        </row>
        <row r="101">
          <cell r="AF101">
            <v>3.9437611849369745</v>
          </cell>
        </row>
        <row r="102">
          <cell r="AF102">
            <v>4.5917074406908398</v>
          </cell>
        </row>
        <row r="103">
          <cell r="AF103">
            <v>2.8256262042389153</v>
          </cell>
        </row>
        <row r="104">
          <cell r="AF104">
            <v>6.8016668714033273</v>
          </cell>
        </row>
        <row r="105">
          <cell r="AF105">
            <v>-0.27997299551249455</v>
          </cell>
        </row>
        <row r="106">
          <cell r="AF106">
            <v>1.8283603189263715</v>
          </cell>
        </row>
        <row r="107">
          <cell r="AF107">
            <v>-3.0452991864439412</v>
          </cell>
        </row>
        <row r="108">
          <cell r="AF108">
            <v>-0.36137440758294304</v>
          </cell>
        </row>
        <row r="109">
          <cell r="AF109">
            <v>-0.59020868779498414</v>
          </cell>
        </row>
        <row r="110">
          <cell r="AF110">
            <v>1.7507016545308431</v>
          </cell>
        </row>
      </sheetData>
      <sheetData sheetId="24"/>
      <sheetData sheetId="25"/>
      <sheetData sheetId="26"/>
      <sheetData sheetId="27"/>
      <sheetData sheetId="28"/>
      <sheetData sheetId="29">
        <row r="12">
          <cell r="U12">
            <v>1.5018981049707492</v>
          </cell>
        </row>
        <row r="14">
          <cell r="U14">
            <v>1.9528115831834327</v>
          </cell>
        </row>
        <row r="15">
          <cell r="U15">
            <v>2.1300061950647375</v>
          </cell>
        </row>
        <row r="16">
          <cell r="U16">
            <v>0.44987148486936235</v>
          </cell>
        </row>
        <row r="17">
          <cell r="U17">
            <v>3.1668378001656663</v>
          </cell>
        </row>
        <row r="18">
          <cell r="U18">
            <v>-1.7621803070667994</v>
          </cell>
        </row>
        <row r="20">
          <cell r="U20">
            <v>0.90491132500282845</v>
          </cell>
        </row>
        <row r="21">
          <cell r="U21">
            <v>1.2678032738098466</v>
          </cell>
        </row>
        <row r="22">
          <cell r="U22">
            <v>-0.15980399875530793</v>
          </cell>
        </row>
        <row r="23">
          <cell r="U23">
            <v>0.79772433531213949</v>
          </cell>
        </row>
        <row r="24">
          <cell r="U24">
            <v>2.0571138690801121</v>
          </cell>
        </row>
        <row r="26">
          <cell r="U26">
            <v>3.8878878248758753</v>
          </cell>
        </row>
        <row r="27">
          <cell r="U27">
            <v>2.2107957371671887</v>
          </cell>
        </row>
        <row r="28">
          <cell r="U28">
            <v>0.81897804388503914</v>
          </cell>
        </row>
        <row r="29">
          <cell r="U29">
            <v>11.147770901632171</v>
          </cell>
        </row>
        <row r="30">
          <cell r="U30">
            <v>1.6690919890650662</v>
          </cell>
        </row>
        <row r="31">
          <cell r="U31">
            <v>1.4138046055518743</v>
          </cell>
        </row>
        <row r="32">
          <cell r="U32">
            <v>2.5584829242918801</v>
          </cell>
        </row>
        <row r="33">
          <cell r="U33">
            <v>0.10488146832570067</v>
          </cell>
        </row>
        <row r="34">
          <cell r="U34">
            <v>3.412797795168629</v>
          </cell>
        </row>
        <row r="35">
          <cell r="U35">
            <v>0.79360542444398163</v>
          </cell>
        </row>
        <row r="36">
          <cell r="U36">
            <v>3.2510909006981876</v>
          </cell>
        </row>
        <row r="37">
          <cell r="U37">
            <v>1.4419456639953836</v>
          </cell>
        </row>
        <row r="38">
          <cell r="U38">
            <v>2.2791150965133085</v>
          </cell>
        </row>
        <row r="39">
          <cell r="U39">
            <v>1.8050925486370772</v>
          </cell>
        </row>
      </sheetData>
      <sheetData sheetId="30"/>
      <sheetData sheetId="31">
        <row r="108">
          <cell r="O108">
            <v>1.9</v>
          </cell>
        </row>
        <row r="109">
          <cell r="O109">
            <v>1.1000000000000001</v>
          </cell>
        </row>
        <row r="110">
          <cell r="O110">
            <v>1</v>
          </cell>
        </row>
        <row r="111">
          <cell r="O111">
            <v>4</v>
          </cell>
        </row>
        <row r="112">
          <cell r="O112">
            <v>1.4</v>
          </cell>
        </row>
        <row r="113">
          <cell r="O113">
            <v>4.5999999999999996</v>
          </cell>
        </row>
        <row r="114">
          <cell r="O114">
            <v>6.9</v>
          </cell>
        </row>
        <row r="115">
          <cell r="O115">
            <v>2.4</v>
          </cell>
        </row>
        <row r="116">
          <cell r="O116">
            <v>3.5</v>
          </cell>
        </row>
        <row r="117">
          <cell r="O117">
            <v>2.4</v>
          </cell>
        </row>
        <row r="118">
          <cell r="O118">
            <v>2.2000000000000002</v>
          </cell>
        </row>
        <row r="119">
          <cell r="O119">
            <v>1.9</v>
          </cell>
        </row>
        <row r="120">
          <cell r="O120">
            <v>4</v>
          </cell>
        </row>
        <row r="121">
          <cell r="O121">
            <v>0.2</v>
          </cell>
        </row>
        <row r="122">
          <cell r="O122">
            <v>4.9000000000000004</v>
          </cell>
        </row>
        <row r="123">
          <cell r="O123">
            <v>3.3</v>
          </cell>
        </row>
        <row r="124">
          <cell r="O124">
            <v>1.6</v>
          </cell>
        </row>
        <row r="125">
          <cell r="O125">
            <v>4.9000000000000004</v>
          </cell>
        </row>
        <row r="126">
          <cell r="O126">
            <v>3.9</v>
          </cell>
        </row>
        <row r="127">
          <cell r="O127">
            <v>2.6</v>
          </cell>
        </row>
        <row r="128">
          <cell r="O128">
            <v>1.1000000000000001</v>
          </cell>
        </row>
        <row r="129">
          <cell r="O129">
            <v>3.7</v>
          </cell>
        </row>
        <row r="130">
          <cell r="O130">
            <v>0.7</v>
          </cell>
        </row>
        <row r="131">
          <cell r="O131">
            <v>2.9</v>
          </cell>
        </row>
        <row r="132">
          <cell r="O132">
            <v>1.8</v>
          </cell>
        </row>
        <row r="133">
          <cell r="O133">
            <v>3.5</v>
          </cell>
        </row>
        <row r="134">
          <cell r="O134">
            <v>3.5</v>
          </cell>
        </row>
        <row r="136">
          <cell r="O136">
            <v>3.7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Theme">
  <a:themeElements>
    <a:clrScheme name="Palette B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B656BD"/>
      </a:accent1>
      <a:accent2>
        <a:srgbClr val="2644A7"/>
      </a:accent2>
      <a:accent3>
        <a:srgbClr val="B09120"/>
      </a:accent3>
      <a:accent4>
        <a:srgbClr val="672DC4"/>
      </a:accent4>
      <a:accent5>
        <a:srgbClr val="388AE2"/>
      </a:accent5>
      <a:accent6>
        <a:srgbClr val="AF155C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919FF-9E80-414A-B6BE-A4D98970E638}">
  <dimension ref="A1:AA70"/>
  <sheetViews>
    <sheetView showGridLines="0" zoomScaleNormal="100" workbookViewId="0">
      <selection activeCell="A10" sqref="A10"/>
    </sheetView>
  </sheetViews>
  <sheetFormatPr defaultColWidth="8.7265625" defaultRowHeight="12.5" x14ac:dyDescent="0.25"/>
  <cols>
    <col min="1" max="1" width="52.54296875" style="2" customWidth="1"/>
    <col min="2" max="17" width="8.7265625" style="2"/>
    <col min="18" max="18" width="8.54296875" style="2" bestFit="1" customWidth="1"/>
    <col min="19" max="16384" width="8.7265625" style="2"/>
  </cols>
  <sheetData>
    <row r="1" spans="1:27" ht="13" x14ac:dyDescent="0.3">
      <c r="A1" s="1" t="s">
        <v>128</v>
      </c>
    </row>
    <row r="2" spans="1:27" x14ac:dyDescent="0.25">
      <c r="A2" s="24" t="s">
        <v>131</v>
      </c>
    </row>
    <row r="3" spans="1:27" ht="13" x14ac:dyDescent="0.25">
      <c r="A3" s="97" t="s">
        <v>0</v>
      </c>
      <c r="B3" s="96">
        <v>1999</v>
      </c>
      <c r="C3" s="96">
        <v>2000</v>
      </c>
      <c r="D3" s="96">
        <v>2001</v>
      </c>
      <c r="E3" s="96">
        <v>2002</v>
      </c>
      <c r="F3" s="96">
        <v>2003</v>
      </c>
      <c r="G3" s="96">
        <v>2004</v>
      </c>
      <c r="H3" s="96">
        <v>2005</v>
      </c>
      <c r="I3" s="96">
        <v>2006</v>
      </c>
      <c r="J3" s="96">
        <v>2007</v>
      </c>
      <c r="K3" s="96">
        <v>2008</v>
      </c>
      <c r="L3" s="96">
        <v>2009</v>
      </c>
      <c r="M3" s="96">
        <v>2010</v>
      </c>
      <c r="N3" s="96">
        <v>2011</v>
      </c>
      <c r="O3" s="96">
        <v>2012</v>
      </c>
      <c r="P3" s="96">
        <v>2013</v>
      </c>
      <c r="Q3" s="96">
        <v>2014</v>
      </c>
      <c r="R3" s="96">
        <v>2015</v>
      </c>
      <c r="S3" s="96">
        <v>2016</v>
      </c>
      <c r="T3" s="96">
        <v>2017</v>
      </c>
      <c r="U3" s="96">
        <v>2018</v>
      </c>
      <c r="V3" s="96">
        <v>2019</v>
      </c>
      <c r="W3" s="96">
        <v>2020</v>
      </c>
      <c r="X3" s="96">
        <v>2021</v>
      </c>
      <c r="Y3" s="96">
        <v>2022</v>
      </c>
      <c r="Z3" s="96">
        <v>2023</v>
      </c>
      <c r="AA3" s="96">
        <v>2024</v>
      </c>
    </row>
    <row r="4" spans="1:27" ht="13" x14ac:dyDescent="0.3">
      <c r="A4" s="29" t="s">
        <v>1</v>
      </c>
      <c r="B4" s="95">
        <v>87.322999999999993</v>
      </c>
      <c r="C4" s="95">
        <v>89.388000000000005</v>
      </c>
      <c r="D4" s="95">
        <v>90.638999999999996</v>
      </c>
      <c r="E4" s="95">
        <v>91.736000000000004</v>
      </c>
      <c r="F4" s="95">
        <v>92.254999999999995</v>
      </c>
      <c r="G4" s="95">
        <v>94.149000000000001</v>
      </c>
      <c r="H4" s="95">
        <v>95.006</v>
      </c>
      <c r="I4" s="95">
        <v>96.533000000000001</v>
      </c>
      <c r="J4" s="95">
        <v>97.534000000000006</v>
      </c>
      <c r="K4" s="95">
        <v>97.194999999999993</v>
      </c>
      <c r="L4" s="95">
        <v>94.760999999999996</v>
      </c>
      <c r="M4" s="95">
        <v>97.691999999999993</v>
      </c>
      <c r="N4" s="95">
        <v>99.53</v>
      </c>
      <c r="O4" s="95">
        <v>99.004000000000005</v>
      </c>
      <c r="P4" s="95">
        <v>99.325000000000003</v>
      </c>
      <c r="Q4" s="95">
        <v>100.03100000000001</v>
      </c>
      <c r="R4" s="95">
        <v>101.417</v>
      </c>
      <c r="S4" s="95">
        <v>102.056</v>
      </c>
      <c r="T4" s="95">
        <v>103.235</v>
      </c>
      <c r="U4" s="95">
        <v>103.836</v>
      </c>
      <c r="V4" s="95">
        <v>104.474</v>
      </c>
      <c r="W4" s="95">
        <v>100</v>
      </c>
      <c r="X4" s="95">
        <v>104.66200000000001</v>
      </c>
      <c r="Y4" s="95">
        <v>105.967</v>
      </c>
      <c r="Z4" s="95">
        <v>105.223</v>
      </c>
      <c r="AA4" s="95">
        <v>105.45699999999999</v>
      </c>
    </row>
    <row r="5" spans="1:27" ht="13" x14ac:dyDescent="0.3">
      <c r="A5" s="12" t="s">
        <v>2</v>
      </c>
      <c r="B5" s="64">
        <v>77.671999999999997</v>
      </c>
      <c r="C5" s="64">
        <v>80.194999999999993</v>
      </c>
      <c r="D5" s="64">
        <v>81.805999999999997</v>
      </c>
      <c r="E5" s="64">
        <v>83.417000000000002</v>
      </c>
      <c r="F5" s="64">
        <v>84.253</v>
      </c>
      <c r="G5" s="64">
        <v>85.619</v>
      </c>
      <c r="H5" s="64">
        <v>86.658000000000001</v>
      </c>
      <c r="I5" s="64">
        <v>88.146000000000001</v>
      </c>
      <c r="J5" s="64">
        <v>88.948999999999998</v>
      </c>
      <c r="K5" s="64">
        <v>88.710999999999999</v>
      </c>
      <c r="L5" s="64">
        <v>87.718999999999994</v>
      </c>
      <c r="M5" s="64">
        <v>90.23</v>
      </c>
      <c r="N5" s="64">
        <v>91.938000000000002</v>
      </c>
      <c r="O5" s="64">
        <v>92.417000000000002</v>
      </c>
      <c r="P5" s="64">
        <v>93.234999999999999</v>
      </c>
      <c r="Q5" s="64">
        <v>93.91</v>
      </c>
      <c r="R5" s="64">
        <v>95.263999999999996</v>
      </c>
      <c r="S5" s="64">
        <v>95.613</v>
      </c>
      <c r="T5" s="64">
        <v>97.269000000000005</v>
      </c>
      <c r="U5" s="64">
        <v>97.972999999999999</v>
      </c>
      <c r="V5" s="64">
        <v>98.691000000000003</v>
      </c>
      <c r="W5" s="64">
        <v>100</v>
      </c>
      <c r="X5" s="64">
        <v>100.586</v>
      </c>
      <c r="Y5" s="64">
        <v>101.065</v>
      </c>
      <c r="Z5" s="64">
        <v>100.50700000000001</v>
      </c>
      <c r="AA5" s="64">
        <v>100.86</v>
      </c>
    </row>
    <row r="6" spans="1:27" ht="13" x14ac:dyDescent="0.3">
      <c r="A6" s="12" t="s">
        <v>3</v>
      </c>
      <c r="B6" s="64">
        <v>93.087999999999994</v>
      </c>
      <c r="C6" s="64">
        <v>94.29</v>
      </c>
      <c r="D6" s="64">
        <v>94.828999999999994</v>
      </c>
      <c r="E6" s="64">
        <v>94.495999999999995</v>
      </c>
      <c r="F6" s="64">
        <v>94.457999999999998</v>
      </c>
      <c r="G6" s="64">
        <v>94.566999999999993</v>
      </c>
      <c r="H6" s="64">
        <v>95.177000000000007</v>
      </c>
      <c r="I6" s="64">
        <v>96.677000000000007</v>
      </c>
      <c r="J6" s="64">
        <v>98.326999999999998</v>
      </c>
      <c r="K6" s="64">
        <v>98.957999999999998</v>
      </c>
      <c r="L6" s="64">
        <v>96.94</v>
      </c>
      <c r="M6" s="64">
        <v>95.91</v>
      </c>
      <c r="N6" s="64">
        <v>95.81</v>
      </c>
      <c r="O6" s="64">
        <v>95.433999999999997</v>
      </c>
      <c r="P6" s="64">
        <v>95.004000000000005</v>
      </c>
      <c r="Q6" s="64">
        <v>95.75</v>
      </c>
      <c r="R6" s="64">
        <v>96.46</v>
      </c>
      <c r="S6" s="64">
        <v>97.512</v>
      </c>
      <c r="T6" s="64">
        <v>98.933000000000007</v>
      </c>
      <c r="U6" s="64">
        <v>100.20099999999999</v>
      </c>
      <c r="V6" s="64">
        <v>101.261</v>
      </c>
      <c r="W6" s="64">
        <v>100</v>
      </c>
      <c r="X6" s="64">
        <v>101.637</v>
      </c>
      <c r="Y6" s="64">
        <v>103.242</v>
      </c>
      <c r="Z6" s="64">
        <v>103.907</v>
      </c>
      <c r="AA6" s="64">
        <v>104.43600000000001</v>
      </c>
    </row>
    <row r="7" spans="1:27" ht="13" x14ac:dyDescent="0.3">
      <c r="A7" s="12" t="s">
        <v>4</v>
      </c>
      <c r="B7" s="64">
        <v>112.425</v>
      </c>
      <c r="C7" s="64">
        <v>111.46299999999999</v>
      </c>
      <c r="D7" s="64">
        <v>110.798</v>
      </c>
      <c r="E7" s="64">
        <v>109.973</v>
      </c>
      <c r="F7" s="64">
        <v>109.499</v>
      </c>
      <c r="G7" s="64">
        <v>109.964</v>
      </c>
      <c r="H7" s="64">
        <v>109.633</v>
      </c>
      <c r="I7" s="64">
        <v>109.515</v>
      </c>
      <c r="J7" s="64">
        <v>109.652</v>
      </c>
      <c r="K7" s="64">
        <v>109.56399999999999</v>
      </c>
      <c r="L7" s="64">
        <v>108.02800000000001</v>
      </c>
      <c r="M7" s="64">
        <v>108.27</v>
      </c>
      <c r="N7" s="64">
        <v>108.258</v>
      </c>
      <c r="O7" s="64">
        <v>107.127</v>
      </c>
      <c r="P7" s="64">
        <v>106.53100000000001</v>
      </c>
      <c r="Q7" s="64">
        <v>106.517</v>
      </c>
      <c r="R7" s="64">
        <v>106.458</v>
      </c>
      <c r="S7" s="64">
        <v>106.739</v>
      </c>
      <c r="T7" s="64">
        <v>106.134</v>
      </c>
      <c r="U7" s="64">
        <v>105.98399999999999</v>
      </c>
      <c r="V7" s="64">
        <v>105.85899999999999</v>
      </c>
      <c r="W7" s="64">
        <v>100</v>
      </c>
      <c r="X7" s="64">
        <v>104.053</v>
      </c>
      <c r="Y7" s="64">
        <v>104.85</v>
      </c>
      <c r="Z7" s="64">
        <v>104.69199999999999</v>
      </c>
      <c r="AA7" s="64">
        <v>104.557</v>
      </c>
    </row>
    <row r="8" spans="1:27" ht="13" x14ac:dyDescent="0.3">
      <c r="A8" s="23" t="s">
        <v>5</v>
      </c>
      <c r="B8" s="65">
        <v>81.287000000000006</v>
      </c>
      <c r="C8" s="65">
        <v>84.284000000000006</v>
      </c>
      <c r="D8" s="65">
        <v>85.951999999999998</v>
      </c>
      <c r="E8" s="65">
        <v>86.686999999999998</v>
      </c>
      <c r="F8" s="65">
        <v>87.143000000000001</v>
      </c>
      <c r="G8" s="65">
        <v>89.034000000000006</v>
      </c>
      <c r="H8" s="65">
        <v>90.424000000000007</v>
      </c>
      <c r="I8" s="65">
        <v>93.325000000000003</v>
      </c>
      <c r="J8" s="65">
        <v>95.902000000000001</v>
      </c>
      <c r="K8" s="65">
        <v>96.182000000000002</v>
      </c>
      <c r="L8" s="65">
        <v>91.861999999999995</v>
      </c>
      <c r="M8" s="65">
        <v>93.697000000000003</v>
      </c>
      <c r="N8" s="65">
        <v>95.36</v>
      </c>
      <c r="O8" s="65">
        <v>94.483000000000004</v>
      </c>
      <c r="P8" s="65">
        <v>94.363</v>
      </c>
      <c r="Q8" s="65">
        <v>95.778999999999996</v>
      </c>
      <c r="R8" s="65">
        <v>97.825999999999993</v>
      </c>
      <c r="S8" s="65">
        <v>99.516000000000005</v>
      </c>
      <c r="T8" s="65">
        <v>102.134</v>
      </c>
      <c r="U8" s="65">
        <v>104.045</v>
      </c>
      <c r="V8" s="65">
        <v>105.792</v>
      </c>
      <c r="W8" s="65">
        <v>100</v>
      </c>
      <c r="X8" s="65">
        <v>106.375</v>
      </c>
      <c r="Y8" s="65">
        <v>109.40300000000001</v>
      </c>
      <c r="Z8" s="65">
        <v>109.33499999999999</v>
      </c>
      <c r="AA8" s="65">
        <v>110.134</v>
      </c>
    </row>
    <row r="9" spans="1:27" ht="16.149999999999999" customHeight="1" x14ac:dyDescent="0.25">
      <c r="A9" s="14" t="s">
        <v>6</v>
      </c>
    </row>
    <row r="10" spans="1:27" ht="16.149999999999999" customHeight="1" x14ac:dyDescent="0.3">
      <c r="A10" s="8" t="s">
        <v>140</v>
      </c>
    </row>
    <row r="11" spans="1:27" ht="13" x14ac:dyDescent="0.3">
      <c r="A11" s="98" t="s">
        <v>7</v>
      </c>
    </row>
    <row r="15" spans="1:27" ht="15" customHeight="1" x14ac:dyDescent="0.3">
      <c r="H15" s="8" t="s">
        <v>7</v>
      </c>
    </row>
    <row r="17" spans="7:7" ht="15" customHeight="1" x14ac:dyDescent="0.3">
      <c r="G17" s="8" t="s">
        <v>7</v>
      </c>
    </row>
    <row r="42" spans="1:26" x14ac:dyDescent="0.25"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</row>
    <row r="43" spans="1:26" x14ac:dyDescent="0.25"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</row>
    <row r="44" spans="1:26" x14ac:dyDescent="0.25"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</row>
    <row r="45" spans="1:26" x14ac:dyDescent="0.25"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</row>
    <row r="46" spans="1:26" ht="13" x14ac:dyDescent="0.3">
      <c r="A46" s="8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</row>
    <row r="48" spans="1:26" x14ac:dyDescent="0.25"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 spans="2:26" x14ac:dyDescent="0.25"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</row>
    <row r="50" spans="2:26" x14ac:dyDescent="0.25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 spans="2:26" x14ac:dyDescent="0.25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spans="2:26" x14ac:dyDescent="0.25"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</row>
    <row r="70" spans="1:1" ht="15" customHeight="1" x14ac:dyDescent="0.3">
      <c r="A70" s="8"/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EBC33-55AA-4894-9673-3A4B99F80856}">
  <dimension ref="A1:AA46"/>
  <sheetViews>
    <sheetView showGridLines="0" topLeftCell="A15" zoomScaleNormal="100" workbookViewId="0">
      <selection activeCell="A54" sqref="A54"/>
    </sheetView>
  </sheetViews>
  <sheetFormatPr defaultColWidth="9.1796875" defaultRowHeight="12.5" x14ac:dyDescent="0.25"/>
  <cols>
    <col min="1" max="1" width="48.453125" style="2" customWidth="1"/>
    <col min="2" max="16384" width="9.1796875" style="2"/>
  </cols>
  <sheetData>
    <row r="1" spans="1:27" ht="13" x14ac:dyDescent="0.3">
      <c r="A1" s="1" t="s">
        <v>129</v>
      </c>
    </row>
    <row r="2" spans="1:27" x14ac:dyDescent="0.25">
      <c r="A2" s="24" t="s">
        <v>8</v>
      </c>
    </row>
    <row r="3" spans="1:27" ht="13" x14ac:dyDescent="0.25">
      <c r="A3" s="99" t="s">
        <v>0</v>
      </c>
      <c r="B3" s="99">
        <v>1999</v>
      </c>
      <c r="C3" s="99">
        <v>2000</v>
      </c>
      <c r="D3" s="99">
        <v>2001</v>
      </c>
      <c r="E3" s="99">
        <v>2002</v>
      </c>
      <c r="F3" s="99">
        <v>2003</v>
      </c>
      <c r="G3" s="99">
        <v>2004</v>
      </c>
      <c r="H3" s="99">
        <v>2005</v>
      </c>
      <c r="I3" s="99">
        <v>2006</v>
      </c>
      <c r="J3" s="99">
        <v>2007</v>
      </c>
      <c r="K3" s="99">
        <v>2008</v>
      </c>
      <c r="L3" s="99">
        <v>2009</v>
      </c>
      <c r="M3" s="99">
        <v>2010</v>
      </c>
      <c r="N3" s="99">
        <v>2011</v>
      </c>
      <c r="O3" s="99">
        <v>2012</v>
      </c>
      <c r="P3" s="99">
        <v>2013</v>
      </c>
      <c r="Q3" s="99">
        <v>2014</v>
      </c>
      <c r="R3" s="99">
        <v>2015</v>
      </c>
      <c r="S3" s="99">
        <v>2016</v>
      </c>
      <c r="T3" s="99">
        <v>2017</v>
      </c>
      <c r="U3" s="99">
        <v>2018</v>
      </c>
      <c r="V3" s="99">
        <v>2019</v>
      </c>
      <c r="W3" s="99">
        <v>2020</v>
      </c>
      <c r="X3" s="99">
        <v>2021</v>
      </c>
      <c r="Y3" s="99">
        <v>2022</v>
      </c>
      <c r="Z3" s="99">
        <v>2023</v>
      </c>
      <c r="AA3" s="99">
        <v>2024</v>
      </c>
    </row>
    <row r="4" spans="1:27" ht="13" x14ac:dyDescent="0.3">
      <c r="A4" s="29" t="s">
        <v>4</v>
      </c>
      <c r="B4" s="93">
        <v>1721.8</v>
      </c>
      <c r="C4" s="93">
        <v>1707.1</v>
      </c>
      <c r="D4" s="93">
        <v>1696.9</v>
      </c>
      <c r="E4" s="93">
        <v>1684.3</v>
      </c>
      <c r="F4" s="93">
        <v>1677</v>
      </c>
      <c r="G4" s="93">
        <v>1684.1</v>
      </c>
      <c r="H4" s="93">
        <v>1679.1</v>
      </c>
      <c r="I4" s="93">
        <v>1677.3</v>
      </c>
      <c r="J4" s="93">
        <v>1679.4</v>
      </c>
      <c r="K4" s="93">
        <v>1678</v>
      </c>
      <c r="L4" s="93">
        <v>1654.5</v>
      </c>
      <c r="M4" s="93">
        <v>1658.2</v>
      </c>
      <c r="N4" s="93">
        <v>1658</v>
      </c>
      <c r="O4" s="93">
        <v>1640.7</v>
      </c>
      <c r="P4" s="93">
        <v>1631.6</v>
      </c>
      <c r="Q4" s="93">
        <v>1631.3</v>
      </c>
      <c r="R4" s="93">
        <v>1630.4</v>
      </c>
      <c r="S4" s="93">
        <v>1634.7</v>
      </c>
      <c r="T4" s="93">
        <v>1625.5</v>
      </c>
      <c r="U4" s="93">
        <v>1623.2</v>
      </c>
      <c r="V4" s="93">
        <v>1621.3</v>
      </c>
      <c r="W4" s="93">
        <v>1531.5</v>
      </c>
      <c r="X4" s="93">
        <v>1593.6</v>
      </c>
      <c r="Y4" s="93">
        <v>1605.8</v>
      </c>
      <c r="Z4" s="93">
        <v>1603.4</v>
      </c>
      <c r="AA4" s="27">
        <v>1601.3</v>
      </c>
    </row>
    <row r="5" spans="1:27" ht="13" x14ac:dyDescent="0.3">
      <c r="A5" s="23" t="s">
        <v>3</v>
      </c>
      <c r="B5" s="30">
        <v>0.43200000000000005</v>
      </c>
      <c r="C5" s="30">
        <v>0.43799999999999994</v>
      </c>
      <c r="D5" s="30">
        <v>0.44</v>
      </c>
      <c r="E5" s="30">
        <v>0.439</v>
      </c>
      <c r="F5" s="30">
        <v>0.439</v>
      </c>
      <c r="G5" s="30">
        <v>0.439</v>
      </c>
      <c r="H5" s="30">
        <v>0.442</v>
      </c>
      <c r="I5" s="30">
        <v>0.44900000000000001</v>
      </c>
      <c r="J5" s="30">
        <v>0.45600000000000002</v>
      </c>
      <c r="K5" s="30">
        <v>0.45899999999999996</v>
      </c>
      <c r="L5" s="30">
        <v>0.45</v>
      </c>
      <c r="M5" s="30">
        <v>0.44500000000000001</v>
      </c>
      <c r="N5" s="30">
        <v>0.44500000000000001</v>
      </c>
      <c r="O5" s="30">
        <v>0.44299999999999995</v>
      </c>
      <c r="P5" s="30">
        <v>0.441</v>
      </c>
      <c r="Q5" s="30">
        <v>0.44500000000000001</v>
      </c>
      <c r="R5" s="30">
        <v>0.44799999999999995</v>
      </c>
      <c r="S5" s="30">
        <v>0.45299999999999996</v>
      </c>
      <c r="T5" s="30">
        <v>0.45899999999999996</v>
      </c>
      <c r="U5" s="30">
        <v>0.46500000000000002</v>
      </c>
      <c r="V5" s="30">
        <v>0.47</v>
      </c>
      <c r="W5" s="30">
        <v>0.46399999999999997</v>
      </c>
      <c r="X5" s="30">
        <v>0.47200000000000003</v>
      </c>
      <c r="Y5" s="30">
        <v>0.47899999999999998</v>
      </c>
      <c r="Z5" s="30">
        <v>0.48200000000000004</v>
      </c>
      <c r="AA5" s="30">
        <v>0.48499999999999999</v>
      </c>
    </row>
    <row r="6" spans="1:27" ht="16.149999999999999" customHeight="1" x14ac:dyDescent="0.3">
      <c r="A6" s="8" t="s">
        <v>140</v>
      </c>
    </row>
    <row r="7" spans="1:27" ht="13" x14ac:dyDescent="0.3">
      <c r="A7" s="16" t="s">
        <v>7</v>
      </c>
    </row>
    <row r="10" spans="1:27" x14ac:dyDescent="0.25">
      <c r="A10" s="14"/>
    </row>
    <row r="46" spans="3:3" ht="17.649999999999999" customHeight="1" x14ac:dyDescent="0.25">
      <c r="C46" s="14"/>
    </row>
  </sheetData>
  <phoneticPr fontId="12" type="noConversion"/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6DFE6-ED27-45D0-8842-DA284F108696}">
  <dimension ref="A1:M129"/>
  <sheetViews>
    <sheetView showGridLines="0" topLeftCell="A22" zoomScaleNormal="100" workbookViewId="0">
      <selection activeCell="M37" sqref="M37"/>
    </sheetView>
  </sheetViews>
  <sheetFormatPr defaultColWidth="9.1796875" defaultRowHeight="12.5" x14ac:dyDescent="0.25"/>
  <cols>
    <col min="1" max="1" width="46.26953125" style="2" customWidth="1"/>
    <col min="2" max="2" width="9.54296875" style="2" customWidth="1"/>
    <col min="3" max="3" width="9.1796875" style="2"/>
    <col min="4" max="4" width="11.7265625" style="2" customWidth="1"/>
    <col min="5" max="5" width="9.1796875" style="2"/>
    <col min="6" max="6" width="12.1796875" style="2" customWidth="1"/>
    <col min="7" max="7" width="9.1796875" style="2"/>
    <col min="8" max="8" width="41.26953125" style="2" customWidth="1"/>
    <col min="9" max="9" width="12.7265625" style="2" customWidth="1"/>
    <col min="10" max="10" width="10.81640625" style="2" customWidth="1"/>
    <col min="11" max="11" width="11" style="2" customWidth="1"/>
    <col min="12" max="12" width="9.1796875" style="2"/>
    <col min="13" max="13" width="13.1796875" style="2" customWidth="1"/>
    <col min="14" max="16384" width="9.1796875" style="2"/>
  </cols>
  <sheetData>
    <row r="1" spans="1:13" ht="13" x14ac:dyDescent="0.3">
      <c r="A1" s="1" t="s">
        <v>9</v>
      </c>
      <c r="B1" s="22"/>
      <c r="C1" s="22"/>
      <c r="D1" s="22"/>
      <c r="E1" s="22"/>
    </row>
    <row r="2" spans="1:13" x14ac:dyDescent="0.25">
      <c r="A2" s="24" t="s">
        <v>10</v>
      </c>
    </row>
    <row r="3" spans="1:13" ht="13" x14ac:dyDescent="0.25">
      <c r="A3" s="31" t="s">
        <v>0</v>
      </c>
      <c r="B3" s="32" t="s">
        <v>11</v>
      </c>
      <c r="C3" s="32">
        <v>2009</v>
      </c>
      <c r="D3" s="32" t="s">
        <v>12</v>
      </c>
      <c r="E3" s="32">
        <v>2020</v>
      </c>
      <c r="F3" s="32" t="s">
        <v>13</v>
      </c>
    </row>
    <row r="4" spans="1:13" ht="13" x14ac:dyDescent="0.3">
      <c r="A4" s="29" t="s">
        <v>14</v>
      </c>
      <c r="B4" s="33">
        <v>1.2</v>
      </c>
      <c r="C4" s="33">
        <v>-2.5032085728893816</v>
      </c>
      <c r="D4" s="33">
        <v>0.74863229229704675</v>
      </c>
      <c r="E4" s="33">
        <v>-4.2828714264912975</v>
      </c>
      <c r="F4" s="33">
        <v>0.25259141274416308</v>
      </c>
      <c r="G4" s="27"/>
    </row>
    <row r="5" spans="1:13" ht="13" x14ac:dyDescent="0.3">
      <c r="A5" s="12" t="s">
        <v>15</v>
      </c>
      <c r="B5" s="25">
        <v>1.5</v>
      </c>
      <c r="C5" s="25">
        <v>-1.1179003661902276</v>
      </c>
      <c r="D5" s="25">
        <v>1.0008130946196792</v>
      </c>
      <c r="E5" s="25">
        <v>1.3262932324295207</v>
      </c>
      <c r="F5" s="25">
        <v>9.083860334455629E-2</v>
      </c>
      <c r="G5" s="27"/>
    </row>
    <row r="6" spans="1:13" ht="13" x14ac:dyDescent="0.3">
      <c r="A6" s="12" t="s">
        <v>3</v>
      </c>
      <c r="B6" s="25">
        <v>0.7</v>
      </c>
      <c r="C6" s="25">
        <v>-2.0382302196141788</v>
      </c>
      <c r="D6" s="25">
        <v>0.60501620262201072</v>
      </c>
      <c r="E6" s="25">
        <v>-1.2450346266325019</v>
      </c>
      <c r="F6" s="25">
        <v>0.90944860387698334</v>
      </c>
      <c r="G6" s="27"/>
    </row>
    <row r="7" spans="1:13" ht="13" x14ac:dyDescent="0.3">
      <c r="A7" s="23" t="s">
        <v>4</v>
      </c>
      <c r="B7" s="26">
        <v>-0.3</v>
      </c>
      <c r="C7" s="26">
        <v>-1.4020870984667533</v>
      </c>
      <c r="D7" s="26">
        <v>-0.2498277893676959</v>
      </c>
      <c r="E7" s="26">
        <v>-5.5351073030431071</v>
      </c>
      <c r="F7" s="26">
        <v>0.16139110117709965</v>
      </c>
      <c r="G7" s="27"/>
    </row>
    <row r="8" spans="1:13" ht="13" x14ac:dyDescent="0.3">
      <c r="A8" s="8" t="s">
        <v>49</v>
      </c>
    </row>
    <row r="11" spans="1:13" x14ac:dyDescent="0.25">
      <c r="I11" s="27"/>
      <c r="J11" s="27"/>
      <c r="K11" s="27"/>
      <c r="L11" s="27"/>
      <c r="M11" s="27"/>
    </row>
    <row r="12" spans="1:13" x14ac:dyDescent="0.25">
      <c r="I12" s="27"/>
      <c r="J12" s="27"/>
      <c r="K12" s="27"/>
      <c r="L12" s="27"/>
      <c r="M12" s="27"/>
    </row>
    <row r="13" spans="1:13" x14ac:dyDescent="0.25">
      <c r="I13" s="27"/>
      <c r="J13" s="27"/>
      <c r="K13" s="27"/>
      <c r="L13" s="27"/>
      <c r="M13" s="27"/>
    </row>
    <row r="14" spans="1:13" x14ac:dyDescent="0.25">
      <c r="I14" s="27"/>
      <c r="J14" s="27"/>
      <c r="K14" s="27"/>
      <c r="L14" s="27"/>
      <c r="M14" s="27"/>
    </row>
    <row r="15" spans="1:13" x14ac:dyDescent="0.25">
      <c r="I15" s="27"/>
      <c r="J15" s="27"/>
      <c r="K15" s="27"/>
      <c r="L15" s="27"/>
      <c r="M15" s="27"/>
    </row>
    <row r="46" ht="36.4" customHeight="1" x14ac:dyDescent="0.25"/>
    <row r="82" ht="62.25" customHeight="1" x14ac:dyDescent="0.25"/>
    <row r="83" ht="38.25" customHeight="1" x14ac:dyDescent="0.25"/>
    <row r="86" ht="38.25" customHeight="1" x14ac:dyDescent="0.25"/>
    <row r="90" ht="38.25" customHeight="1" x14ac:dyDescent="0.25"/>
    <row r="129" ht="38.25" customHeight="1" x14ac:dyDescent="0.25"/>
  </sheetData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66394-8CEC-4CFF-A3A5-8614DC6E85DB}">
  <dimension ref="A1:C43"/>
  <sheetViews>
    <sheetView topLeftCell="A12" zoomScaleNormal="100" workbookViewId="0">
      <selection activeCell="E15" sqref="E15"/>
    </sheetView>
  </sheetViews>
  <sheetFormatPr defaultColWidth="9.1796875" defaultRowHeight="12.5" x14ac:dyDescent="0.25"/>
  <cols>
    <col min="1" max="1" width="11.7265625" style="2" customWidth="1"/>
    <col min="2" max="3" width="11.453125" style="2" customWidth="1"/>
    <col min="4" max="16384" width="9.1796875" style="2"/>
  </cols>
  <sheetData>
    <row r="1" spans="1:2" ht="13" x14ac:dyDescent="0.3">
      <c r="A1" s="1" t="s">
        <v>133</v>
      </c>
    </row>
    <row r="2" spans="1:2" x14ac:dyDescent="0.25">
      <c r="A2" s="14" t="s">
        <v>16</v>
      </c>
    </row>
    <row r="3" spans="1:2" x14ac:dyDescent="0.25">
      <c r="A3" s="75"/>
      <c r="B3" s="76">
        <v>2024</v>
      </c>
    </row>
    <row r="4" spans="1:2" x14ac:dyDescent="0.25">
      <c r="A4" s="77" t="s">
        <v>17</v>
      </c>
      <c r="B4" s="27">
        <v>0.35069760388230975</v>
      </c>
    </row>
    <row r="5" spans="1:2" ht="13.5" customHeight="1" x14ac:dyDescent="0.25"/>
    <row r="6" spans="1:2" ht="13.5" hidden="1" customHeight="1" x14ac:dyDescent="0.25">
      <c r="A6" s="77" t="s">
        <v>18</v>
      </c>
      <c r="B6" s="27" t="s">
        <v>19</v>
      </c>
    </row>
    <row r="7" spans="1:2" hidden="1" x14ac:dyDescent="0.25">
      <c r="A7" s="77" t="s">
        <v>20</v>
      </c>
      <c r="B7" s="27"/>
    </row>
    <row r="8" spans="1:2" x14ac:dyDescent="0.25">
      <c r="A8" s="77" t="s">
        <v>21</v>
      </c>
      <c r="B8" s="27">
        <v>4.847881984196988</v>
      </c>
    </row>
    <row r="9" spans="1:2" x14ac:dyDescent="0.25">
      <c r="A9" s="77" t="s">
        <v>22</v>
      </c>
      <c r="B9" s="27">
        <v>3.8526117681790311</v>
      </c>
    </row>
    <row r="10" spans="1:2" x14ac:dyDescent="0.25">
      <c r="A10" s="77" t="s">
        <v>23</v>
      </c>
      <c r="B10" s="27">
        <v>2.863355208943517</v>
      </c>
    </row>
    <row r="11" spans="1:2" x14ac:dyDescent="0.25">
      <c r="A11" s="77" t="s">
        <v>51</v>
      </c>
      <c r="B11" s="27">
        <v>2.3972098501858738</v>
      </c>
    </row>
    <row r="12" spans="1:2" x14ac:dyDescent="0.25">
      <c r="A12" s="77" t="s">
        <v>25</v>
      </c>
      <c r="B12" s="27">
        <v>1.9932941347976083</v>
      </c>
    </row>
    <row r="13" spans="1:2" x14ac:dyDescent="0.25">
      <c r="A13" s="77" t="s">
        <v>26</v>
      </c>
      <c r="B13" s="27">
        <v>1.4451459294893709</v>
      </c>
    </row>
    <row r="14" spans="1:2" x14ac:dyDescent="0.25">
      <c r="A14" s="77" t="s">
        <v>27</v>
      </c>
      <c r="B14" s="27">
        <v>1.2968815216743081</v>
      </c>
    </row>
    <row r="15" spans="1:2" x14ac:dyDescent="0.25">
      <c r="A15" s="77" t="s">
        <v>28</v>
      </c>
      <c r="B15" s="27">
        <v>1.2822913689273463</v>
      </c>
    </row>
    <row r="16" spans="1:2" x14ac:dyDescent="0.25">
      <c r="A16" s="77" t="s">
        <v>29</v>
      </c>
      <c r="B16" s="27">
        <v>1.0327574813556026</v>
      </c>
    </row>
    <row r="17" spans="1:2" x14ac:dyDescent="0.25">
      <c r="A17" s="77" t="s">
        <v>30</v>
      </c>
      <c r="B17" s="27">
        <v>1.0243408744722302</v>
      </c>
    </row>
    <row r="18" spans="1:2" x14ac:dyDescent="0.25">
      <c r="A18" s="77" t="s">
        <v>31</v>
      </c>
      <c r="B18" s="27">
        <v>0.76213194788390126</v>
      </c>
    </row>
    <row r="19" spans="1:2" x14ac:dyDescent="0.25">
      <c r="A19" s="77" t="s">
        <v>32</v>
      </c>
      <c r="B19" s="27">
        <v>0.52322157758062815</v>
      </c>
    </row>
    <row r="20" spans="1:2" x14ac:dyDescent="0.25">
      <c r="A20" s="77" t="s">
        <v>33</v>
      </c>
      <c r="B20" s="27">
        <v>0.24937655860351526</v>
      </c>
    </row>
    <row r="21" spans="1:2" x14ac:dyDescent="0.25">
      <c r="A21" s="77" t="s">
        <v>34</v>
      </c>
      <c r="B21" s="27">
        <v>0.20847810979847736</v>
      </c>
    </row>
    <row r="22" spans="1:2" x14ac:dyDescent="0.25">
      <c r="A22" s="77" t="s">
        <v>35</v>
      </c>
      <c r="B22" s="27">
        <v>-0.13199158429597446</v>
      </c>
    </row>
    <row r="23" spans="1:2" x14ac:dyDescent="0.25">
      <c r="A23" s="77" t="s">
        <v>36</v>
      </c>
      <c r="B23" s="27">
        <v>-0.1658654801160111</v>
      </c>
    </row>
    <row r="24" spans="1:2" x14ac:dyDescent="0.25">
      <c r="A24" s="77" t="s">
        <v>37</v>
      </c>
      <c r="B24" s="27">
        <v>-0.19645569620253411</v>
      </c>
    </row>
    <row r="25" spans="1:2" x14ac:dyDescent="0.25">
      <c r="A25" s="77" t="s">
        <v>38</v>
      </c>
      <c r="B25" s="27">
        <v>-0.21146487486038268</v>
      </c>
    </row>
    <row r="26" spans="1:2" x14ac:dyDescent="0.25">
      <c r="A26" s="77" t="s">
        <v>39</v>
      </c>
      <c r="B26" s="27">
        <v>-0.23297367200071051</v>
      </c>
    </row>
    <row r="27" spans="1:2" x14ac:dyDescent="0.25">
      <c r="A27" s="77" t="s">
        <v>20</v>
      </c>
      <c r="B27" s="27">
        <v>-0.29482419742301147</v>
      </c>
    </row>
    <row r="28" spans="1:2" x14ac:dyDescent="0.25">
      <c r="A28" s="77" t="s">
        <v>40</v>
      </c>
      <c r="B28" s="27">
        <v>-0.36023716463756728</v>
      </c>
    </row>
    <row r="29" spans="1:2" x14ac:dyDescent="0.25">
      <c r="A29" s="77" t="s">
        <v>41</v>
      </c>
      <c r="B29" s="27">
        <v>-0.78817231710425517</v>
      </c>
    </row>
    <row r="30" spans="1:2" x14ac:dyDescent="0.25">
      <c r="A30" s="77" t="s">
        <v>42</v>
      </c>
      <c r="B30" s="27">
        <v>-0.85736554949338029</v>
      </c>
    </row>
    <row r="31" spans="1:2" x14ac:dyDescent="0.25">
      <c r="A31" s="77" t="s">
        <v>43</v>
      </c>
      <c r="B31" s="27">
        <v>-1.132316345504492</v>
      </c>
    </row>
    <row r="32" spans="1:2" x14ac:dyDescent="0.25">
      <c r="A32" s="77" t="s">
        <v>44</v>
      </c>
      <c r="B32" s="27">
        <v>-1.2430506782199728</v>
      </c>
    </row>
    <row r="33" spans="1:3" x14ac:dyDescent="0.25">
      <c r="A33" s="77" t="s">
        <v>45</v>
      </c>
      <c r="B33" s="27">
        <v>-1.3517806815270319</v>
      </c>
    </row>
    <row r="34" spans="1:3" hidden="1" x14ac:dyDescent="0.25">
      <c r="A34" s="77" t="s">
        <v>46</v>
      </c>
      <c r="B34" s="27"/>
    </row>
    <row r="35" spans="1:3" x14ac:dyDescent="0.25">
      <c r="B35" s="27"/>
    </row>
    <row r="36" spans="1:3" hidden="1" x14ac:dyDescent="0.25">
      <c r="A36" s="77" t="s">
        <v>48</v>
      </c>
      <c r="B36" s="27">
        <v>1.8814404871710906</v>
      </c>
      <c r="C36" s="27" t="s">
        <v>19</v>
      </c>
    </row>
    <row r="37" spans="1:3" x14ac:dyDescent="0.25">
      <c r="A37" s="77" t="s">
        <v>47</v>
      </c>
      <c r="B37" s="27">
        <v>1.8814404871710906</v>
      </c>
    </row>
    <row r="39" spans="1:3" x14ac:dyDescent="0.25">
      <c r="A39" s="14" t="s">
        <v>139</v>
      </c>
    </row>
    <row r="40" spans="1:3" ht="16.149999999999999" customHeight="1" x14ac:dyDescent="0.3">
      <c r="A40" s="98" t="s">
        <v>49</v>
      </c>
    </row>
    <row r="41" spans="1:3" ht="16.149999999999999" customHeight="1" x14ac:dyDescent="0.25">
      <c r="A41" s="14"/>
    </row>
    <row r="42" spans="1:3" ht="13" x14ac:dyDescent="0.3">
      <c r="A42" s="8"/>
    </row>
    <row r="43" spans="1:3" ht="13" x14ac:dyDescent="0.3">
      <c r="A43" s="8"/>
    </row>
  </sheetData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DE517-3326-41EC-98D3-4E86C2189087}">
  <dimension ref="A1:B43"/>
  <sheetViews>
    <sheetView topLeftCell="A10" zoomScaleNormal="100" workbookViewId="0"/>
  </sheetViews>
  <sheetFormatPr defaultColWidth="9.1796875" defaultRowHeight="12.5" x14ac:dyDescent="0.25"/>
  <cols>
    <col min="1" max="1" width="11.7265625" style="2" customWidth="1"/>
    <col min="2" max="2" width="11.453125" style="2" customWidth="1"/>
    <col min="3" max="16384" width="9.1796875" style="2"/>
  </cols>
  <sheetData>
    <row r="1" spans="1:2" ht="13" x14ac:dyDescent="0.3">
      <c r="A1" s="1" t="s">
        <v>132</v>
      </c>
    </row>
    <row r="2" spans="1:2" x14ac:dyDescent="0.25">
      <c r="A2" s="14" t="s">
        <v>50</v>
      </c>
    </row>
    <row r="3" spans="1:2" x14ac:dyDescent="0.25">
      <c r="A3" s="75"/>
      <c r="B3" s="75">
        <v>2024</v>
      </c>
    </row>
    <row r="4" spans="1:2" ht="18.75" customHeight="1" x14ac:dyDescent="0.25">
      <c r="A4" s="77" t="s">
        <v>17</v>
      </c>
      <c r="B4" s="27">
        <v>-0.12812560376647752</v>
      </c>
    </row>
    <row r="5" spans="1:2" x14ac:dyDescent="0.25">
      <c r="A5" s="77"/>
      <c r="B5" s="27"/>
    </row>
    <row r="6" spans="1:2" hidden="1" x14ac:dyDescent="0.25">
      <c r="A6" s="77" t="s">
        <v>18</v>
      </c>
      <c r="B6" s="27">
        <v>-100</v>
      </c>
    </row>
    <row r="7" spans="1:2" x14ac:dyDescent="0.25">
      <c r="A7" s="77" t="s">
        <v>37</v>
      </c>
      <c r="B7" s="27">
        <v>1.1759785230721178</v>
      </c>
    </row>
    <row r="8" spans="1:2" x14ac:dyDescent="0.25">
      <c r="A8" s="77" t="s">
        <v>32</v>
      </c>
      <c r="B8" s="27">
        <v>0.91918509220818123</v>
      </c>
    </row>
    <row r="9" spans="1:2" x14ac:dyDescent="0.25">
      <c r="A9" s="77" t="s">
        <v>40</v>
      </c>
      <c r="B9" s="27">
        <v>0.80581740933278923</v>
      </c>
    </row>
    <row r="10" spans="1:2" x14ac:dyDescent="0.25">
      <c r="A10" s="77" t="s">
        <v>38</v>
      </c>
      <c r="B10" s="27">
        <v>0.70259195546707076</v>
      </c>
    </row>
    <row r="11" spans="1:2" x14ac:dyDescent="0.25">
      <c r="A11" s="77" t="s">
        <v>45</v>
      </c>
      <c r="B11" s="27">
        <v>0.45379721493081604</v>
      </c>
    </row>
    <row r="12" spans="1:2" x14ac:dyDescent="0.25">
      <c r="A12" s="77" t="s">
        <v>33</v>
      </c>
      <c r="B12" s="27">
        <v>0.34044145155256444</v>
      </c>
    </row>
    <row r="13" spans="1:2" x14ac:dyDescent="0.25">
      <c r="A13" s="77" t="s">
        <v>41</v>
      </c>
      <c r="B13" s="27">
        <v>0.33341150320667623</v>
      </c>
    </row>
    <row r="14" spans="1:2" x14ac:dyDescent="0.25">
      <c r="A14" s="77" t="s">
        <v>29</v>
      </c>
      <c r="B14" s="27">
        <v>0.32451393252736693</v>
      </c>
    </row>
    <row r="15" spans="1:2" x14ac:dyDescent="0.25">
      <c r="A15" s="77" t="s">
        <v>31</v>
      </c>
      <c r="B15" s="27">
        <v>0.27226973955612266</v>
      </c>
    </row>
    <row r="16" spans="1:2" x14ac:dyDescent="0.25">
      <c r="A16" s="77" t="s">
        <v>20</v>
      </c>
      <c r="B16" s="27">
        <v>0.20922878836648806</v>
      </c>
    </row>
    <row r="17" spans="1:2" x14ac:dyDescent="0.25">
      <c r="A17" s="77" t="s">
        <v>25</v>
      </c>
      <c r="B17" s="27">
        <v>0.18713699785712379</v>
      </c>
    </row>
    <row r="18" spans="1:2" x14ac:dyDescent="0.25">
      <c r="A18" s="77" t="s">
        <v>39</v>
      </c>
      <c r="B18" s="27">
        <v>0.17834519052723863</v>
      </c>
    </row>
    <row r="19" spans="1:2" x14ac:dyDescent="0.25">
      <c r="A19" s="77" t="s">
        <v>43</v>
      </c>
      <c r="B19" s="27">
        <v>0.16447843024094766</v>
      </c>
    </row>
    <row r="20" spans="1:2" x14ac:dyDescent="0.25">
      <c r="A20" s="77" t="s">
        <v>34</v>
      </c>
      <c r="B20" s="27">
        <v>3.9749182657430993E-2</v>
      </c>
    </row>
    <row r="21" spans="1:2" hidden="1" x14ac:dyDescent="0.25">
      <c r="A21" s="77" t="s">
        <v>27</v>
      </c>
      <c r="B21" s="27">
        <v>0</v>
      </c>
    </row>
    <row r="22" spans="1:2" x14ac:dyDescent="0.25">
      <c r="A22" s="77" t="s">
        <v>23</v>
      </c>
      <c r="B22" s="27">
        <v>-0.14766600281731712</v>
      </c>
    </row>
    <row r="23" spans="1:2" x14ac:dyDescent="0.25">
      <c r="A23" s="77" t="s">
        <v>30</v>
      </c>
      <c r="B23" s="27">
        <v>-0.19329593135638845</v>
      </c>
    </row>
    <row r="24" spans="1:2" x14ac:dyDescent="0.25">
      <c r="A24" s="77" t="s">
        <v>35</v>
      </c>
      <c r="B24" s="27">
        <v>-0.26069078138372959</v>
      </c>
    </row>
    <row r="25" spans="1:2" x14ac:dyDescent="0.25">
      <c r="A25" s="77" t="s">
        <v>28</v>
      </c>
      <c r="B25" s="27">
        <v>-0.27189727053300317</v>
      </c>
    </row>
    <row r="26" spans="1:2" x14ac:dyDescent="0.25">
      <c r="A26" s="77" t="s">
        <v>42</v>
      </c>
      <c r="B26" s="27">
        <v>-0.57650281329418362</v>
      </c>
    </row>
    <row r="27" spans="1:2" x14ac:dyDescent="0.25">
      <c r="A27" s="77" t="s">
        <v>44</v>
      </c>
      <c r="B27" s="27">
        <v>-0.92069973179617648</v>
      </c>
    </row>
    <row r="28" spans="1:2" x14ac:dyDescent="0.25">
      <c r="A28" s="77" t="s">
        <v>36</v>
      </c>
      <c r="B28" s="27">
        <v>-1.0550574690289523</v>
      </c>
    </row>
    <row r="29" spans="1:2" x14ac:dyDescent="0.25">
      <c r="A29" s="77" t="s">
        <v>26</v>
      </c>
      <c r="B29" s="27">
        <v>-1.1044997791000384</v>
      </c>
    </row>
    <row r="30" spans="1:2" x14ac:dyDescent="0.25">
      <c r="A30" s="77" t="s">
        <v>21</v>
      </c>
      <c r="B30" s="27">
        <v>-1.2052344988528745</v>
      </c>
    </row>
    <row r="31" spans="1:2" x14ac:dyDescent="0.25">
      <c r="A31" s="77" t="s">
        <v>51</v>
      </c>
      <c r="B31" s="27">
        <v>-1.5747797094546314</v>
      </c>
    </row>
    <row r="32" spans="1:2" x14ac:dyDescent="0.25">
      <c r="A32" s="77" t="s">
        <v>22</v>
      </c>
      <c r="B32" s="27">
        <v>-2.0519185826634327</v>
      </c>
    </row>
    <row r="33" spans="1:2" x14ac:dyDescent="0.25">
      <c r="A33" s="77"/>
      <c r="B33" s="27"/>
    </row>
    <row r="34" spans="1:2" hidden="1" x14ac:dyDescent="0.25">
      <c r="A34" s="77" t="s">
        <v>46</v>
      </c>
      <c r="B34" s="27" t="s">
        <v>19</v>
      </c>
    </row>
    <row r="35" spans="1:2" x14ac:dyDescent="0.25">
      <c r="A35" s="77" t="s">
        <v>47</v>
      </c>
      <c r="B35" s="27">
        <v>-0.38895567925806063</v>
      </c>
    </row>
    <row r="36" spans="1:2" hidden="1" x14ac:dyDescent="0.25">
      <c r="A36" s="77" t="s">
        <v>48</v>
      </c>
      <c r="B36" s="27">
        <v>-100</v>
      </c>
    </row>
    <row r="37" spans="1:2" x14ac:dyDescent="0.25">
      <c r="A37" s="78"/>
    </row>
    <row r="40" spans="1:2" ht="16.149999999999999" customHeight="1" x14ac:dyDescent="0.25"/>
    <row r="41" spans="1:2" ht="16.149999999999999" customHeight="1" x14ac:dyDescent="0.25">
      <c r="A41" s="14" t="s">
        <v>139</v>
      </c>
    </row>
    <row r="42" spans="1:2" ht="13" x14ac:dyDescent="0.3">
      <c r="A42" s="98" t="s">
        <v>49</v>
      </c>
    </row>
    <row r="43" spans="1:2" ht="13" x14ac:dyDescent="0.3">
      <c r="A43" s="8"/>
    </row>
  </sheetData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AE805-DD01-41E9-8D64-C7F8E5D77E36}">
  <dimension ref="A1:AH71"/>
  <sheetViews>
    <sheetView topLeftCell="A39" zoomScaleNormal="100" workbookViewId="0">
      <selection activeCell="Q60" sqref="Q60"/>
    </sheetView>
  </sheetViews>
  <sheetFormatPr defaultColWidth="8.7265625" defaultRowHeight="12.5" x14ac:dyDescent="0.25"/>
  <cols>
    <col min="1" max="1" width="89" style="2" customWidth="1"/>
    <col min="2" max="15" width="8.7265625" style="2" customWidth="1"/>
    <col min="16" max="16" width="7" style="2" bestFit="1" customWidth="1"/>
    <col min="17" max="31" width="8.7265625" style="2"/>
    <col min="32" max="32" width="10.54296875" style="2" bestFit="1" customWidth="1"/>
    <col min="33" max="16384" width="8.7265625" style="2"/>
  </cols>
  <sheetData>
    <row r="1" spans="1:34" ht="13" x14ac:dyDescent="0.25">
      <c r="A1" s="101" t="s">
        <v>130</v>
      </c>
    </row>
    <row r="2" spans="1:34" x14ac:dyDescent="0.25">
      <c r="A2" s="24" t="s">
        <v>131</v>
      </c>
    </row>
    <row r="3" spans="1:34" x14ac:dyDescent="0.25">
      <c r="A3" s="24"/>
      <c r="AG3" s="2">
        <f>2024-2010</f>
        <v>14</v>
      </c>
    </row>
    <row r="4" spans="1:34" x14ac:dyDescent="0.25">
      <c r="A4" s="75" t="s">
        <v>52</v>
      </c>
      <c r="B4" s="75" t="s">
        <v>53</v>
      </c>
      <c r="C4" s="75" t="s">
        <v>54</v>
      </c>
      <c r="D4" s="75" t="s">
        <v>55</v>
      </c>
      <c r="E4" s="75" t="s">
        <v>56</v>
      </c>
      <c r="F4" s="75" t="s">
        <v>57</v>
      </c>
      <c r="G4" s="75" t="s">
        <v>58</v>
      </c>
      <c r="H4" s="75" t="s">
        <v>59</v>
      </c>
      <c r="I4" s="75" t="s">
        <v>60</v>
      </c>
      <c r="J4" s="75" t="s">
        <v>61</v>
      </c>
      <c r="K4" s="75" t="s">
        <v>62</v>
      </c>
      <c r="L4" s="75" t="s">
        <v>63</v>
      </c>
      <c r="M4" s="75" t="s">
        <v>64</v>
      </c>
      <c r="N4" s="75" t="s">
        <v>65</v>
      </c>
      <c r="O4" s="75" t="s">
        <v>66</v>
      </c>
      <c r="P4" s="75" t="s">
        <v>67</v>
      </c>
      <c r="Q4" s="75" t="s">
        <v>68</v>
      </c>
      <c r="R4" s="75" t="s">
        <v>69</v>
      </c>
      <c r="S4" s="75" t="s">
        <v>70</v>
      </c>
      <c r="T4" s="75" t="s">
        <v>71</v>
      </c>
      <c r="U4" s="75" t="s">
        <v>72</v>
      </c>
      <c r="V4" s="75" t="s">
        <v>73</v>
      </c>
      <c r="W4" s="75" t="s">
        <v>74</v>
      </c>
      <c r="X4" s="75" t="s">
        <v>75</v>
      </c>
      <c r="Y4" s="75" t="s">
        <v>76</v>
      </c>
      <c r="Z4" s="75" t="s">
        <v>77</v>
      </c>
      <c r="AA4" s="75" t="s">
        <v>78</v>
      </c>
    </row>
    <row r="5" spans="1:34" x14ac:dyDescent="0.25">
      <c r="A5" s="79" t="s">
        <v>79</v>
      </c>
      <c r="B5" s="27">
        <v>49.207000000000001</v>
      </c>
      <c r="C5" s="27">
        <v>51.381999999999998</v>
      </c>
      <c r="D5" s="27">
        <v>51.908999999999999</v>
      </c>
      <c r="E5" s="27">
        <v>57.457999999999998</v>
      </c>
      <c r="F5" s="27">
        <v>57.363999999999997</v>
      </c>
      <c r="G5" s="27">
        <v>67.111999999999995</v>
      </c>
      <c r="H5" s="27">
        <v>63.031999999999996</v>
      </c>
      <c r="I5" s="27">
        <v>65.260000000000005</v>
      </c>
      <c r="J5" s="27">
        <v>66.981999999999999</v>
      </c>
      <c r="K5" s="27">
        <v>71.73</v>
      </c>
      <c r="L5" s="27">
        <v>74.242999999999995</v>
      </c>
      <c r="M5" s="27">
        <v>74.581000000000003</v>
      </c>
      <c r="N5" s="27">
        <v>79.662999999999997</v>
      </c>
      <c r="O5" s="27">
        <v>76.513000000000005</v>
      </c>
      <c r="P5" s="27">
        <v>80.150999999999996</v>
      </c>
      <c r="Q5" s="27">
        <v>86.186999999999998</v>
      </c>
      <c r="R5" s="27">
        <v>88.168000000000006</v>
      </c>
      <c r="S5" s="27">
        <v>90.34</v>
      </c>
      <c r="T5" s="27">
        <v>93.206999999999994</v>
      </c>
      <c r="U5" s="27">
        <v>94.406999999999996</v>
      </c>
      <c r="V5" s="27">
        <v>99.927000000000007</v>
      </c>
      <c r="W5" s="27">
        <v>100</v>
      </c>
      <c r="X5" s="27">
        <v>100.06699999999999</v>
      </c>
      <c r="Y5" s="27">
        <v>99.36</v>
      </c>
      <c r="Z5" s="27">
        <v>104.349</v>
      </c>
      <c r="AA5" s="27">
        <v>107.379</v>
      </c>
      <c r="AB5" s="92"/>
      <c r="AC5" s="27"/>
      <c r="AD5" s="27"/>
      <c r="AE5" s="27"/>
      <c r="AF5" s="27"/>
      <c r="AG5" s="27"/>
      <c r="AH5" s="27"/>
    </row>
    <row r="6" spans="1:34" x14ac:dyDescent="0.25">
      <c r="A6" s="79" t="s">
        <v>80</v>
      </c>
      <c r="B6" s="27">
        <v>63.665999999999997</v>
      </c>
      <c r="C6" s="27">
        <v>67.897999999999996</v>
      </c>
      <c r="D6" s="27">
        <v>69.263999999999996</v>
      </c>
      <c r="E6" s="27">
        <v>70.769000000000005</v>
      </c>
      <c r="F6" s="27">
        <v>72.641999999999996</v>
      </c>
      <c r="G6" s="27">
        <v>75.405000000000001</v>
      </c>
      <c r="H6" s="27">
        <v>77.462999999999994</v>
      </c>
      <c r="I6" s="27">
        <v>80.790000000000006</v>
      </c>
      <c r="J6" s="27">
        <v>83.057000000000002</v>
      </c>
      <c r="K6" s="27">
        <v>81.864999999999995</v>
      </c>
      <c r="L6" s="27">
        <v>79.013000000000005</v>
      </c>
      <c r="M6" s="27">
        <v>87.763000000000005</v>
      </c>
      <c r="N6" s="27">
        <v>89.971000000000004</v>
      </c>
      <c r="O6" s="27">
        <v>90.393000000000001</v>
      </c>
      <c r="P6" s="27">
        <v>90.197999999999993</v>
      </c>
      <c r="Q6" s="27">
        <v>91.813000000000002</v>
      </c>
      <c r="R6" s="27">
        <v>94.561000000000007</v>
      </c>
      <c r="S6" s="27">
        <v>95.308999999999997</v>
      </c>
      <c r="T6" s="27">
        <v>97.665000000000006</v>
      </c>
      <c r="U6" s="27">
        <v>98.596999999999994</v>
      </c>
      <c r="V6" s="27">
        <v>98.89</v>
      </c>
      <c r="W6" s="27">
        <v>100</v>
      </c>
      <c r="X6" s="27">
        <v>103.54300000000001</v>
      </c>
      <c r="Y6" s="27">
        <v>103.608</v>
      </c>
      <c r="Z6" s="27">
        <v>102.53100000000001</v>
      </c>
      <c r="AA6" s="27">
        <v>101.806</v>
      </c>
      <c r="AB6" s="27"/>
      <c r="AC6" s="27"/>
      <c r="AD6" s="27"/>
      <c r="AE6" s="27"/>
      <c r="AF6" s="27"/>
      <c r="AG6" s="27"/>
      <c r="AH6" s="27"/>
    </row>
    <row r="7" spans="1:34" x14ac:dyDescent="0.25">
      <c r="A7" s="79" t="s">
        <v>81</v>
      </c>
      <c r="B7" s="27">
        <v>60.412999999999997</v>
      </c>
      <c r="C7" s="27">
        <v>64.632000000000005</v>
      </c>
      <c r="D7" s="27">
        <v>65.983000000000004</v>
      </c>
      <c r="E7" s="27">
        <v>67.179000000000002</v>
      </c>
      <c r="F7" s="27">
        <v>69.004000000000005</v>
      </c>
      <c r="G7" s="27">
        <v>71.677999999999997</v>
      </c>
      <c r="H7" s="27">
        <v>74.11</v>
      </c>
      <c r="I7" s="27">
        <v>78.507999999999996</v>
      </c>
      <c r="J7" s="27">
        <v>80.953000000000003</v>
      </c>
      <c r="K7" s="27">
        <v>79.430000000000007</v>
      </c>
      <c r="L7" s="27">
        <v>75.429000000000002</v>
      </c>
      <c r="M7" s="27">
        <v>84.903000000000006</v>
      </c>
      <c r="N7" s="27">
        <v>88.391000000000005</v>
      </c>
      <c r="O7" s="27">
        <v>88.131</v>
      </c>
      <c r="P7" s="27">
        <v>88.567999999999998</v>
      </c>
      <c r="Q7" s="27">
        <v>91.171999999999997</v>
      </c>
      <c r="R7" s="27">
        <v>94.548000000000002</v>
      </c>
      <c r="S7" s="27">
        <v>95.173000000000002</v>
      </c>
      <c r="T7" s="27">
        <v>97.728999999999999</v>
      </c>
      <c r="U7" s="27">
        <v>98.747</v>
      </c>
      <c r="V7" s="27">
        <v>99.138000000000005</v>
      </c>
      <c r="W7" s="27">
        <v>100</v>
      </c>
      <c r="X7" s="27">
        <v>105.68899999999999</v>
      </c>
      <c r="Y7" s="27">
        <v>108.611</v>
      </c>
      <c r="Z7" s="27">
        <v>107.04</v>
      </c>
      <c r="AA7" s="27">
        <v>106.16200000000001</v>
      </c>
      <c r="AB7" s="27"/>
      <c r="AC7" s="27"/>
      <c r="AD7" s="27"/>
      <c r="AE7" s="27"/>
      <c r="AF7" s="27"/>
      <c r="AG7" s="27"/>
      <c r="AH7" s="27"/>
    </row>
    <row r="8" spans="1:34" x14ac:dyDescent="0.25">
      <c r="A8" s="79" t="s">
        <v>82</v>
      </c>
      <c r="B8" s="27">
        <v>105.273</v>
      </c>
      <c r="C8" s="27">
        <v>105.285</v>
      </c>
      <c r="D8" s="27">
        <v>104.57599999999999</v>
      </c>
      <c r="E8" s="27">
        <v>105.008</v>
      </c>
      <c r="F8" s="27">
        <v>105.759</v>
      </c>
      <c r="G8" s="27">
        <v>105.752</v>
      </c>
      <c r="H8" s="27">
        <v>103.515</v>
      </c>
      <c r="I8" s="27">
        <v>103.34699999999999</v>
      </c>
      <c r="J8" s="27">
        <v>99.582999999999998</v>
      </c>
      <c r="K8" s="27">
        <v>98.147999999999996</v>
      </c>
      <c r="L8" s="27">
        <v>98.869</v>
      </c>
      <c r="M8" s="27">
        <v>98.045000000000002</v>
      </c>
      <c r="N8" s="27">
        <v>98.64</v>
      </c>
      <c r="O8" s="27">
        <v>98.825999999999993</v>
      </c>
      <c r="P8" s="27">
        <v>100.496</v>
      </c>
      <c r="Q8" s="27">
        <v>100.562</v>
      </c>
      <c r="R8" s="27">
        <v>101.474</v>
      </c>
      <c r="S8" s="27">
        <v>101.08799999999999</v>
      </c>
      <c r="T8" s="27">
        <v>102.35299999999999</v>
      </c>
      <c r="U8" s="27">
        <v>102.38500000000001</v>
      </c>
      <c r="V8" s="27">
        <v>100.28100000000001</v>
      </c>
      <c r="W8" s="27">
        <v>100</v>
      </c>
      <c r="X8" s="27">
        <v>96.212999999999994</v>
      </c>
      <c r="Y8" s="27">
        <v>93.576999999999998</v>
      </c>
      <c r="Z8" s="27">
        <v>94.403000000000006</v>
      </c>
      <c r="AA8" s="27">
        <v>92.48</v>
      </c>
      <c r="AB8" s="27"/>
      <c r="AC8" s="27"/>
      <c r="AD8" s="27"/>
      <c r="AE8" s="27"/>
      <c r="AF8" s="27"/>
      <c r="AG8" s="27"/>
      <c r="AH8" s="27"/>
    </row>
    <row r="9" spans="1:34" ht="25" x14ac:dyDescent="0.25">
      <c r="A9" s="107" t="s">
        <v>153</v>
      </c>
      <c r="B9" s="27">
        <v>78.388000000000005</v>
      </c>
      <c r="C9" s="27">
        <v>80.787999999999997</v>
      </c>
      <c r="D9" s="27">
        <v>82.819000000000003</v>
      </c>
      <c r="E9" s="27">
        <v>83.355999999999995</v>
      </c>
      <c r="F9" s="27">
        <v>84.707999999999998</v>
      </c>
      <c r="G9" s="27">
        <v>85.905000000000001</v>
      </c>
      <c r="H9" s="27">
        <v>87.616</v>
      </c>
      <c r="I9" s="27">
        <v>89.302999999999997</v>
      </c>
      <c r="J9" s="27">
        <v>89.917000000000002</v>
      </c>
      <c r="K9" s="27">
        <v>89.244</v>
      </c>
      <c r="L9" s="27">
        <v>86.921999999999997</v>
      </c>
      <c r="M9" s="27">
        <v>88.77</v>
      </c>
      <c r="N9" s="27">
        <v>91.01</v>
      </c>
      <c r="O9" s="27">
        <v>92.54</v>
      </c>
      <c r="P9" s="27">
        <v>93.540999999999997</v>
      </c>
      <c r="Q9" s="27">
        <v>94.358999999999995</v>
      </c>
      <c r="R9" s="27">
        <v>95.935000000000002</v>
      </c>
      <c r="S9" s="27">
        <v>96.263000000000005</v>
      </c>
      <c r="T9" s="27">
        <v>98.683999999999997</v>
      </c>
      <c r="U9" s="27">
        <v>99.278000000000006</v>
      </c>
      <c r="V9" s="27">
        <v>100.506</v>
      </c>
      <c r="W9" s="27">
        <v>100</v>
      </c>
      <c r="X9" s="27">
        <v>101.661</v>
      </c>
      <c r="Y9" s="27">
        <v>102.825</v>
      </c>
      <c r="Z9" s="27">
        <v>101.44499999999999</v>
      </c>
      <c r="AA9" s="27">
        <v>101.514</v>
      </c>
      <c r="AB9" s="27"/>
      <c r="AC9" s="27"/>
      <c r="AD9" s="27"/>
      <c r="AE9" s="27"/>
      <c r="AF9" s="27"/>
      <c r="AG9" s="27"/>
      <c r="AH9" s="27"/>
    </row>
    <row r="10" spans="1:34" x14ac:dyDescent="0.25">
      <c r="A10" s="79" t="s">
        <v>83</v>
      </c>
      <c r="B10" s="27">
        <v>56.38</v>
      </c>
      <c r="C10" s="27">
        <v>57.273000000000003</v>
      </c>
      <c r="D10" s="27">
        <v>60.673000000000002</v>
      </c>
      <c r="E10" s="27">
        <v>64.253</v>
      </c>
      <c r="F10" s="27">
        <v>65.117000000000004</v>
      </c>
      <c r="G10" s="27">
        <v>69.198999999999998</v>
      </c>
      <c r="H10" s="27">
        <v>69.972999999999999</v>
      </c>
      <c r="I10" s="27">
        <v>72.195999999999998</v>
      </c>
      <c r="J10" s="27">
        <v>76.171999999999997</v>
      </c>
      <c r="K10" s="27">
        <v>77.539000000000001</v>
      </c>
      <c r="L10" s="27">
        <v>77.256</v>
      </c>
      <c r="M10" s="27">
        <v>79.617999999999995</v>
      </c>
      <c r="N10" s="27">
        <v>82.73</v>
      </c>
      <c r="O10" s="27">
        <v>84.001000000000005</v>
      </c>
      <c r="P10" s="27">
        <v>85.715999999999994</v>
      </c>
      <c r="Q10" s="27">
        <v>87.453999999999994</v>
      </c>
      <c r="R10" s="27">
        <v>88.528999999999996</v>
      </c>
      <c r="S10" s="27">
        <v>89.837999999999994</v>
      </c>
      <c r="T10" s="27">
        <v>92.344999999999999</v>
      </c>
      <c r="U10" s="27">
        <v>94.676000000000002</v>
      </c>
      <c r="V10" s="27">
        <v>97.450999999999993</v>
      </c>
      <c r="W10" s="27">
        <v>100</v>
      </c>
      <c r="X10" s="27">
        <v>103.218</v>
      </c>
      <c r="Y10" s="27">
        <v>102.822</v>
      </c>
      <c r="Z10" s="27">
        <v>102.75</v>
      </c>
      <c r="AA10" s="27">
        <v>104.23699999999999</v>
      </c>
      <c r="AB10" s="92"/>
      <c r="AC10" s="27"/>
      <c r="AD10" s="27"/>
      <c r="AE10" s="27"/>
      <c r="AF10" s="27"/>
      <c r="AG10" s="27"/>
      <c r="AH10" s="27"/>
    </row>
    <row r="11" spans="1:34" x14ac:dyDescent="0.25">
      <c r="A11" s="79" t="s">
        <v>84</v>
      </c>
      <c r="B11" s="27">
        <v>77.483000000000004</v>
      </c>
      <c r="C11" s="27">
        <v>78.430000000000007</v>
      </c>
      <c r="D11" s="27">
        <v>80.56</v>
      </c>
      <c r="E11" s="27">
        <v>80.67</v>
      </c>
      <c r="F11" s="27">
        <v>78.828999999999994</v>
      </c>
      <c r="G11" s="27">
        <v>80.775000000000006</v>
      </c>
      <c r="H11" s="27">
        <v>82.350999999999999</v>
      </c>
      <c r="I11" s="27">
        <v>82.99</v>
      </c>
      <c r="J11" s="27">
        <v>85.875</v>
      </c>
      <c r="K11" s="27">
        <v>87.03</v>
      </c>
      <c r="L11" s="27">
        <v>85.994</v>
      </c>
      <c r="M11" s="27">
        <v>89.048000000000002</v>
      </c>
      <c r="N11" s="27">
        <v>90.817999999999998</v>
      </c>
      <c r="O11" s="27">
        <v>89.55</v>
      </c>
      <c r="P11" s="27">
        <v>91.843000000000004</v>
      </c>
      <c r="Q11" s="27">
        <v>92.682000000000002</v>
      </c>
      <c r="R11" s="27">
        <v>93.260999999999996</v>
      </c>
      <c r="S11" s="27">
        <v>92.73</v>
      </c>
      <c r="T11" s="27">
        <v>95.016999999999996</v>
      </c>
      <c r="U11" s="27">
        <v>96.864999999999995</v>
      </c>
      <c r="V11" s="27">
        <v>97.15</v>
      </c>
      <c r="W11" s="27">
        <v>100</v>
      </c>
      <c r="X11" s="27">
        <v>103.107</v>
      </c>
      <c r="Y11" s="27">
        <v>103.39100000000001</v>
      </c>
      <c r="Z11" s="27">
        <v>101.066</v>
      </c>
      <c r="AA11" s="27">
        <v>101.371</v>
      </c>
      <c r="AB11" s="27"/>
      <c r="AC11" s="27"/>
      <c r="AD11" s="27"/>
      <c r="AE11" s="27"/>
      <c r="AF11" s="27"/>
      <c r="AG11" s="27"/>
      <c r="AH11" s="27"/>
    </row>
    <row r="12" spans="1:34" ht="25" x14ac:dyDescent="0.25">
      <c r="A12" s="107" t="s">
        <v>151</v>
      </c>
      <c r="B12" s="27">
        <v>105.306</v>
      </c>
      <c r="C12" s="27">
        <v>105.217</v>
      </c>
      <c r="D12" s="27">
        <v>104.69199999999999</v>
      </c>
      <c r="E12" s="27">
        <v>103.914</v>
      </c>
      <c r="F12" s="27">
        <v>102.995</v>
      </c>
      <c r="G12" s="27">
        <v>99.367999999999995</v>
      </c>
      <c r="H12" s="27">
        <v>98.841999999999999</v>
      </c>
      <c r="I12" s="27">
        <v>98.075999999999993</v>
      </c>
      <c r="J12" s="27">
        <v>97.676000000000002</v>
      </c>
      <c r="K12" s="27">
        <v>96.51</v>
      </c>
      <c r="L12" s="27">
        <v>92.370999999999995</v>
      </c>
      <c r="M12" s="27">
        <v>91.85</v>
      </c>
      <c r="N12" s="27">
        <v>91.269000000000005</v>
      </c>
      <c r="O12" s="27">
        <v>91.13</v>
      </c>
      <c r="P12" s="27">
        <v>92.430999999999997</v>
      </c>
      <c r="Q12" s="27">
        <v>92.001999999999995</v>
      </c>
      <c r="R12" s="27">
        <v>93.132999999999996</v>
      </c>
      <c r="S12" s="27">
        <v>93.346000000000004</v>
      </c>
      <c r="T12" s="27">
        <v>94.835999999999999</v>
      </c>
      <c r="U12" s="27">
        <v>96.465999999999994</v>
      </c>
      <c r="V12" s="27">
        <v>97.210999999999999</v>
      </c>
      <c r="W12" s="27">
        <v>100</v>
      </c>
      <c r="X12" s="27">
        <v>100.676</v>
      </c>
      <c r="Y12" s="27">
        <v>102.5</v>
      </c>
      <c r="Z12" s="27">
        <v>102.41</v>
      </c>
      <c r="AA12" s="27">
        <v>103.28400000000001</v>
      </c>
      <c r="AB12" s="27"/>
      <c r="AC12" s="27"/>
      <c r="AD12" s="27"/>
      <c r="AE12" s="27"/>
      <c r="AF12" s="27"/>
      <c r="AG12" s="27"/>
      <c r="AH12" s="27"/>
    </row>
    <row r="13" spans="1:34" ht="25" x14ac:dyDescent="0.25">
      <c r="A13" s="107" t="s">
        <v>152</v>
      </c>
      <c r="B13" s="27">
        <v>108.19799999999999</v>
      </c>
      <c r="C13" s="27">
        <v>109.61199999999999</v>
      </c>
      <c r="D13" s="27">
        <v>110.498</v>
      </c>
      <c r="E13" s="27">
        <v>110.059</v>
      </c>
      <c r="F13" s="27">
        <v>107.191</v>
      </c>
      <c r="G13" s="27">
        <v>109.67400000000001</v>
      </c>
      <c r="H13" s="27">
        <v>110.179</v>
      </c>
      <c r="I13" s="27">
        <v>110.273</v>
      </c>
      <c r="J13" s="27">
        <v>110.544</v>
      </c>
      <c r="K13" s="27">
        <v>111.444</v>
      </c>
      <c r="L13" s="27">
        <v>110.49299999999999</v>
      </c>
      <c r="M13" s="27">
        <v>109.024</v>
      </c>
      <c r="N13" s="27">
        <v>110.152</v>
      </c>
      <c r="O13" s="27">
        <v>109.05500000000001</v>
      </c>
      <c r="P13" s="27">
        <v>108.176</v>
      </c>
      <c r="Q13" s="27">
        <v>107.934</v>
      </c>
      <c r="R13" s="27">
        <v>108.63800000000001</v>
      </c>
      <c r="S13" s="27">
        <v>107.376</v>
      </c>
      <c r="T13" s="27">
        <v>108.91500000000001</v>
      </c>
      <c r="U13" s="27">
        <v>109.167</v>
      </c>
      <c r="V13" s="27">
        <v>109.09099999999999</v>
      </c>
      <c r="W13" s="27">
        <v>100</v>
      </c>
      <c r="X13" s="27">
        <v>97.86</v>
      </c>
      <c r="Y13" s="27">
        <v>108.25</v>
      </c>
      <c r="Z13" s="27">
        <v>110.557</v>
      </c>
      <c r="AA13" s="27">
        <v>111.24</v>
      </c>
      <c r="AB13" s="27"/>
      <c r="AC13" s="27"/>
      <c r="AD13" s="27"/>
      <c r="AE13" s="27"/>
      <c r="AF13" s="27"/>
      <c r="AG13" s="27"/>
      <c r="AH13" s="27"/>
    </row>
    <row r="14" spans="1:34" x14ac:dyDescent="0.25">
      <c r="X14" s="27"/>
      <c r="Y14" s="27"/>
      <c r="Z14" s="27"/>
      <c r="AA14" s="27"/>
      <c r="AB14" s="79"/>
    </row>
    <row r="15" spans="1:34" ht="13" x14ac:dyDescent="0.3">
      <c r="A15" s="8" t="s">
        <v>140</v>
      </c>
      <c r="X15" s="27"/>
      <c r="Y15" s="27"/>
      <c r="Z15" s="27"/>
      <c r="AA15" s="27"/>
      <c r="AB15" s="79"/>
    </row>
    <row r="16" spans="1:34" ht="16.149999999999999" customHeight="1" x14ac:dyDescent="0.3">
      <c r="A16" s="98" t="s">
        <v>7</v>
      </c>
      <c r="H16" s="8"/>
      <c r="X16" s="27"/>
      <c r="Y16" s="27"/>
      <c r="Z16" s="27"/>
      <c r="AA16" s="27"/>
      <c r="AB16" s="79"/>
    </row>
    <row r="17" spans="24:28" ht="16.149999999999999" customHeight="1" x14ac:dyDescent="0.25">
      <c r="X17" s="27"/>
      <c r="Y17" s="27"/>
      <c r="Z17" s="27"/>
      <c r="AA17" s="27"/>
      <c r="AB17" s="79"/>
    </row>
    <row r="18" spans="24:28" ht="15" customHeight="1" x14ac:dyDescent="0.25">
      <c r="X18" s="27"/>
      <c r="Y18" s="27"/>
      <c r="Z18" s="27"/>
      <c r="AA18" s="27"/>
      <c r="AB18" s="79"/>
    </row>
    <row r="19" spans="24:28" x14ac:dyDescent="0.25">
      <c r="X19" s="27"/>
      <c r="Y19" s="27"/>
      <c r="Z19" s="27"/>
      <c r="AA19" s="27"/>
      <c r="AB19" s="79"/>
    </row>
    <row r="20" spans="24:28" x14ac:dyDescent="0.25">
      <c r="X20" s="27"/>
      <c r="Y20" s="27"/>
      <c r="Z20" s="27"/>
      <c r="AA20" s="27"/>
      <c r="AB20" s="79"/>
    </row>
    <row r="21" spans="24:28" x14ac:dyDescent="0.25">
      <c r="X21" s="27"/>
      <c r="Y21" s="27"/>
      <c r="Z21" s="27"/>
      <c r="AA21" s="27"/>
      <c r="AB21" s="79"/>
    </row>
    <row r="22" spans="24:28" x14ac:dyDescent="0.25">
      <c r="X22" s="27"/>
      <c r="Y22" s="27"/>
      <c r="Z22" s="27"/>
      <c r="AA22" s="27"/>
      <c r="AB22" s="79"/>
    </row>
    <row r="47" ht="57.25" customHeight="1" x14ac:dyDescent="0.25"/>
    <row r="71" spans="1:1" ht="15" customHeight="1" x14ac:dyDescent="0.3">
      <c r="A71" s="8" t="s">
        <v>7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414FA-92B1-444B-91C4-07C5914A41BF}">
  <dimension ref="A1:B35"/>
  <sheetViews>
    <sheetView topLeftCell="A3" zoomScaleNormal="100" workbookViewId="0">
      <selection activeCell="Z23" sqref="Z23"/>
    </sheetView>
  </sheetViews>
  <sheetFormatPr defaultColWidth="9.1796875" defaultRowHeight="12.5" x14ac:dyDescent="0.25"/>
  <cols>
    <col min="1" max="2" width="9.54296875" style="2" customWidth="1"/>
    <col min="3" max="16384" width="9.1796875" style="2"/>
  </cols>
  <sheetData>
    <row r="1" spans="1:2" ht="13" x14ac:dyDescent="0.3">
      <c r="A1" s="1" t="s">
        <v>85</v>
      </c>
    </row>
    <row r="2" spans="1:2" ht="14" x14ac:dyDescent="0.25">
      <c r="A2" s="108" t="s">
        <v>157</v>
      </c>
    </row>
    <row r="3" spans="1:2" ht="13" x14ac:dyDescent="0.25">
      <c r="A3" s="86"/>
      <c r="B3" s="86">
        <v>2022</v>
      </c>
    </row>
    <row r="4" spans="1:2" hidden="1" x14ac:dyDescent="0.25">
      <c r="A4" s="87" t="s">
        <v>38</v>
      </c>
      <c r="B4" s="87" t="s">
        <v>86</v>
      </c>
    </row>
    <row r="5" spans="1:2" hidden="1" x14ac:dyDescent="0.25">
      <c r="A5" s="87" t="s">
        <v>31</v>
      </c>
      <c r="B5" s="87" t="s">
        <v>19</v>
      </c>
    </row>
    <row r="6" spans="1:2" x14ac:dyDescent="0.25">
      <c r="A6" s="87" t="s">
        <v>42</v>
      </c>
      <c r="B6" s="27">
        <v>11.770464135021101</v>
      </c>
    </row>
    <row r="7" spans="1:2" x14ac:dyDescent="0.25">
      <c r="A7" s="87" t="s">
        <v>44</v>
      </c>
      <c r="B7" s="27">
        <v>8.5460330014020229</v>
      </c>
    </row>
    <row r="8" spans="1:2" x14ac:dyDescent="0.25">
      <c r="A8" s="87" t="s">
        <v>26</v>
      </c>
      <c r="B8" s="27">
        <v>6.8016668714033273</v>
      </c>
    </row>
    <row r="9" spans="1:2" x14ac:dyDescent="0.25">
      <c r="A9" s="87" t="s">
        <v>28</v>
      </c>
      <c r="B9" s="27">
        <v>5.7427455304103177</v>
      </c>
    </row>
    <row r="10" spans="1:2" x14ac:dyDescent="0.25">
      <c r="A10" s="87" t="s">
        <v>29</v>
      </c>
      <c r="B10" s="27">
        <v>5.2017689331122199</v>
      </c>
    </row>
    <row r="11" spans="1:2" x14ac:dyDescent="0.25">
      <c r="A11" s="87" t="s">
        <v>36</v>
      </c>
      <c r="B11" s="27">
        <v>4.5917074406908398</v>
      </c>
    </row>
    <row r="12" spans="1:2" x14ac:dyDescent="0.25">
      <c r="A12" s="87" t="s">
        <v>45</v>
      </c>
      <c r="B12" s="27">
        <v>4.2684219745369631</v>
      </c>
    </row>
    <row r="13" spans="1:2" x14ac:dyDescent="0.25">
      <c r="A13" s="87" t="s">
        <v>39</v>
      </c>
      <c r="B13" s="27">
        <v>3.9437611849369745</v>
      </c>
    </row>
    <row r="14" spans="1:2" x14ac:dyDescent="0.25">
      <c r="A14" s="87" t="s">
        <v>34</v>
      </c>
      <c r="B14" s="27">
        <v>3.6989626595361358</v>
      </c>
    </row>
    <row r="15" spans="1:2" x14ac:dyDescent="0.25">
      <c r="A15" s="88" t="s">
        <v>18</v>
      </c>
      <c r="B15" s="34">
        <v>2.9694415376196446</v>
      </c>
    </row>
    <row r="16" spans="1:2" x14ac:dyDescent="0.25">
      <c r="A16" s="87" t="s">
        <v>21</v>
      </c>
      <c r="B16" s="27">
        <v>2.8256262042389153</v>
      </c>
    </row>
    <row r="17" spans="1:2" x14ac:dyDescent="0.25">
      <c r="A17" s="87" t="s">
        <v>32</v>
      </c>
      <c r="B17" s="27">
        <v>1.8283603189263715</v>
      </c>
    </row>
    <row r="18" spans="1:2" x14ac:dyDescent="0.25">
      <c r="A18" s="87" t="s">
        <v>33</v>
      </c>
      <c r="B18" s="27">
        <v>1.5494273027005363</v>
      </c>
    </row>
    <row r="19" spans="1:2" x14ac:dyDescent="0.25">
      <c r="A19" s="87" t="s">
        <v>87</v>
      </c>
      <c r="B19" s="27">
        <v>1.2785820592612538</v>
      </c>
    </row>
    <row r="20" spans="1:2" x14ac:dyDescent="0.25">
      <c r="A20" s="87" t="s">
        <v>30</v>
      </c>
      <c r="B20" s="27">
        <v>0.93299655388470626</v>
      </c>
    </row>
    <row r="21" spans="1:2" x14ac:dyDescent="0.25">
      <c r="A21" s="87" t="s">
        <v>23</v>
      </c>
      <c r="B21" s="27">
        <v>0.25321034545125087</v>
      </c>
    </row>
    <row r="22" spans="1:2" x14ac:dyDescent="0.25">
      <c r="A22" s="87" t="s">
        <v>43</v>
      </c>
      <c r="B22" s="27">
        <v>-0.27997299551249455</v>
      </c>
    </row>
    <row r="23" spans="1:2" x14ac:dyDescent="0.25">
      <c r="A23" s="87" t="s">
        <v>40</v>
      </c>
      <c r="B23" s="27">
        <v>-0.36137440758294304</v>
      </c>
    </row>
    <row r="24" spans="1:2" x14ac:dyDescent="0.25">
      <c r="A24" s="87" t="s">
        <v>27</v>
      </c>
      <c r="B24" s="27">
        <v>-0.59020868779498414</v>
      </c>
    </row>
    <row r="25" spans="1:2" x14ac:dyDescent="0.25">
      <c r="A25" s="87" t="s">
        <v>37</v>
      </c>
      <c r="B25" s="27">
        <v>-1.2990057234387535</v>
      </c>
    </row>
    <row r="26" spans="1:2" x14ac:dyDescent="0.25">
      <c r="A26" s="87" t="s">
        <v>41</v>
      </c>
      <c r="B26" s="27">
        <v>-2.4814498271240382</v>
      </c>
    </row>
    <row r="27" spans="1:2" x14ac:dyDescent="0.25">
      <c r="A27" s="87" t="s">
        <v>25</v>
      </c>
      <c r="B27" s="27">
        <v>-3.0452991864439412</v>
      </c>
    </row>
    <row r="28" spans="1:2" x14ac:dyDescent="0.25">
      <c r="A28" s="87" t="s">
        <v>20</v>
      </c>
      <c r="B28" s="27">
        <v>-3.6127470600568046</v>
      </c>
    </row>
    <row r="29" spans="1:2" x14ac:dyDescent="0.25">
      <c r="A29" s="87" t="s">
        <v>24</v>
      </c>
      <c r="B29" s="27">
        <v>-4.6240401571203336</v>
      </c>
    </row>
    <row r="30" spans="1:2" x14ac:dyDescent="0.25">
      <c r="B30" s="27"/>
    </row>
    <row r="31" spans="1:2" x14ac:dyDescent="0.25">
      <c r="A31" s="87" t="s">
        <v>47</v>
      </c>
      <c r="B31" s="27">
        <v>1.7507016545308431</v>
      </c>
    </row>
    <row r="33" spans="1:1" ht="15.75" customHeight="1" x14ac:dyDescent="0.25">
      <c r="A33" s="2" t="s">
        <v>158</v>
      </c>
    </row>
    <row r="34" spans="1:1" x14ac:dyDescent="0.25">
      <c r="A34" s="2" t="s">
        <v>159</v>
      </c>
    </row>
    <row r="35" spans="1:1" ht="13" x14ac:dyDescent="0.3">
      <c r="A35" s="98" t="s">
        <v>134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26EE7-991B-483D-BC8C-E000F788B721}">
  <dimension ref="A1:D35"/>
  <sheetViews>
    <sheetView topLeftCell="A13" zoomScaleNormal="100" workbookViewId="0">
      <selection activeCell="A33" sqref="A33:A34"/>
    </sheetView>
  </sheetViews>
  <sheetFormatPr defaultColWidth="9.1796875" defaultRowHeight="12.5" x14ac:dyDescent="0.25"/>
  <cols>
    <col min="1" max="16384" width="9.1796875" style="2"/>
  </cols>
  <sheetData>
    <row r="1" spans="1:4" ht="13" x14ac:dyDescent="0.3">
      <c r="A1" s="1" t="s">
        <v>88</v>
      </c>
    </row>
    <row r="2" spans="1:4" x14ac:dyDescent="0.25">
      <c r="A2" s="24" t="s">
        <v>89</v>
      </c>
    </row>
    <row r="3" spans="1:4" ht="81" x14ac:dyDescent="0.25">
      <c r="A3" s="81"/>
      <c r="B3" s="89" t="s">
        <v>90</v>
      </c>
      <c r="C3" s="89" t="s">
        <v>91</v>
      </c>
      <c r="D3" s="81" t="s">
        <v>92</v>
      </c>
    </row>
    <row r="4" spans="1:4" x14ac:dyDescent="0.25">
      <c r="A4" s="27" t="s">
        <v>24</v>
      </c>
      <c r="B4" s="27">
        <v>5.9268845663575433</v>
      </c>
      <c r="C4" s="27">
        <v>11.147770901632171</v>
      </c>
      <c r="D4" s="2">
        <v>4.9000000000000004</v>
      </c>
    </row>
    <row r="5" spans="1:4" x14ac:dyDescent="0.25">
      <c r="A5" s="27" t="s">
        <v>43</v>
      </c>
      <c r="B5" s="27">
        <v>2.6471979077196153</v>
      </c>
      <c r="C5" s="27">
        <v>3.412797795168629</v>
      </c>
      <c r="D5" s="2">
        <v>0.7</v>
      </c>
    </row>
    <row r="6" spans="1:4" x14ac:dyDescent="0.25">
      <c r="A6" s="27" t="s">
        <v>25</v>
      </c>
      <c r="B6" s="27">
        <v>1.4564489358985782</v>
      </c>
      <c r="C6" s="27">
        <v>3.2510909006981876</v>
      </c>
      <c r="D6" s="2">
        <v>1.8</v>
      </c>
    </row>
    <row r="7" spans="1:4" x14ac:dyDescent="0.25">
      <c r="A7" s="27" t="s">
        <v>21</v>
      </c>
      <c r="B7" s="27">
        <v>1.4191997596274319</v>
      </c>
      <c r="C7" s="27">
        <v>2.5584829242918801</v>
      </c>
      <c r="D7" s="2">
        <v>1.1000000000000001</v>
      </c>
    </row>
    <row r="8" spans="1:4" x14ac:dyDescent="0.25">
      <c r="A8" s="27" t="s">
        <v>30</v>
      </c>
      <c r="B8" s="27">
        <v>0.92411534071167978</v>
      </c>
      <c r="C8" s="27">
        <v>1.9528115831834327</v>
      </c>
      <c r="D8" s="2">
        <v>1</v>
      </c>
    </row>
    <row r="9" spans="1:4" x14ac:dyDescent="0.25">
      <c r="A9" s="27" t="s">
        <v>41</v>
      </c>
      <c r="B9" s="27">
        <v>0.49730424119742622</v>
      </c>
      <c r="C9" s="27">
        <v>3.1668378001656663</v>
      </c>
      <c r="D9" s="2">
        <v>4.5999999999999996</v>
      </c>
    </row>
    <row r="10" spans="1:4" x14ac:dyDescent="0.25">
      <c r="A10" s="27" t="s">
        <v>18</v>
      </c>
      <c r="B10" s="27">
        <v>-0.41690886131766547</v>
      </c>
      <c r="C10" s="27">
        <v>1.5018981049707492</v>
      </c>
      <c r="D10" s="2">
        <v>1.9</v>
      </c>
    </row>
    <row r="11" spans="1:4" x14ac:dyDescent="0.25">
      <c r="A11" s="27" t="s">
        <v>34</v>
      </c>
      <c r="B11" s="27">
        <v>-0.76305500562094153</v>
      </c>
      <c r="C11" s="27">
        <v>0.81897804388503914</v>
      </c>
      <c r="D11" s="2">
        <v>1.6</v>
      </c>
    </row>
    <row r="12" spans="1:4" x14ac:dyDescent="0.25">
      <c r="A12" s="27" t="s">
        <v>35</v>
      </c>
      <c r="B12" s="27">
        <v>-0.91788935388179027</v>
      </c>
      <c r="C12" s="27">
        <v>0.44987148486936235</v>
      </c>
      <c r="D12" s="2">
        <v>1.4</v>
      </c>
    </row>
    <row r="13" spans="1:4" x14ac:dyDescent="0.25">
      <c r="A13" s="27" t="s">
        <v>37</v>
      </c>
      <c r="B13" s="27">
        <v>-0.99442342939593686</v>
      </c>
      <c r="C13" s="27">
        <v>3.8878878248758753</v>
      </c>
      <c r="D13" s="2">
        <v>4.9000000000000004</v>
      </c>
    </row>
    <row r="14" spans="1:4" x14ac:dyDescent="0.25">
      <c r="A14" s="27" t="s">
        <v>20</v>
      </c>
      <c r="B14" s="27">
        <v>-1.0759506411417732</v>
      </c>
      <c r="C14" s="27">
        <v>2.2107957371671887</v>
      </c>
      <c r="D14" s="2">
        <v>3.3</v>
      </c>
    </row>
    <row r="15" spans="1:4" x14ac:dyDescent="0.25">
      <c r="A15" s="27" t="s">
        <v>33</v>
      </c>
      <c r="B15" s="27">
        <v>-1.112851872441496</v>
      </c>
      <c r="C15" s="27">
        <v>1.2678032738098466</v>
      </c>
      <c r="D15" s="2">
        <v>2.4</v>
      </c>
    </row>
    <row r="16" spans="1:4" x14ac:dyDescent="0.25">
      <c r="A16" s="27" t="s">
        <v>45</v>
      </c>
      <c r="B16" s="27">
        <v>-1.1146064705468461</v>
      </c>
      <c r="C16" s="27">
        <v>0.79772433531213949</v>
      </c>
      <c r="D16" s="2">
        <v>1.9</v>
      </c>
    </row>
    <row r="17" spans="1:4" x14ac:dyDescent="0.25">
      <c r="A17" s="27" t="s">
        <v>36</v>
      </c>
      <c r="B17" s="27">
        <v>-1.1454248202124262</v>
      </c>
      <c r="C17" s="27">
        <v>1.4138046055518743</v>
      </c>
      <c r="D17" s="2">
        <v>2.6</v>
      </c>
    </row>
    <row r="18" spans="1:4" x14ac:dyDescent="0.25">
      <c r="A18" s="27" t="s">
        <v>27</v>
      </c>
      <c r="B18" s="27">
        <v>-1.1678672778869128</v>
      </c>
      <c r="C18" s="27">
        <v>2.2791150965133085</v>
      </c>
      <c r="D18" s="2">
        <v>3.5</v>
      </c>
    </row>
    <row r="19" spans="1:4" x14ac:dyDescent="0.25">
      <c r="A19" s="27" t="s">
        <v>23</v>
      </c>
      <c r="B19" s="27">
        <v>-1.7833348361435952</v>
      </c>
      <c r="C19" s="27">
        <v>2.1300061950647375</v>
      </c>
      <c r="D19" s="2">
        <v>4</v>
      </c>
    </row>
    <row r="20" spans="1:4" x14ac:dyDescent="0.25">
      <c r="A20" s="27" t="s">
        <v>29</v>
      </c>
      <c r="B20" s="27">
        <v>-1.9160931763006346</v>
      </c>
      <c r="C20" s="27">
        <v>2.0571138690801121</v>
      </c>
      <c r="D20" s="2">
        <v>4</v>
      </c>
    </row>
    <row r="21" spans="1:4" x14ac:dyDescent="0.25">
      <c r="A21" s="27" t="s">
        <v>40</v>
      </c>
      <c r="B21" s="27">
        <v>-2.0016537592771897</v>
      </c>
      <c r="C21" s="27">
        <v>1.4419456639953836</v>
      </c>
      <c r="D21" s="2">
        <v>3.5</v>
      </c>
    </row>
    <row r="22" spans="1:4" x14ac:dyDescent="0.25">
      <c r="A22" s="27" t="s">
        <v>32</v>
      </c>
      <c r="B22" s="27">
        <v>-2.0480099055379242</v>
      </c>
      <c r="C22" s="27">
        <v>0.79360542444398163</v>
      </c>
      <c r="D22" s="2">
        <v>2.9</v>
      </c>
    </row>
    <row r="23" spans="1:4" x14ac:dyDescent="0.25">
      <c r="A23" s="27" t="s">
        <v>39</v>
      </c>
      <c r="B23" s="27">
        <v>-2.1569904322997502</v>
      </c>
      <c r="C23" s="27">
        <v>1.6690919890650662</v>
      </c>
      <c r="D23" s="2">
        <v>3.9</v>
      </c>
    </row>
    <row r="24" spans="1:4" x14ac:dyDescent="0.25">
      <c r="A24" s="27" t="s">
        <v>44</v>
      </c>
      <c r="B24" s="27">
        <v>-2.2756374708865508</v>
      </c>
      <c r="C24" s="27">
        <v>-0.15980399875530793</v>
      </c>
      <c r="D24" s="2">
        <v>2.2000000000000002</v>
      </c>
    </row>
    <row r="25" spans="1:4" x14ac:dyDescent="0.25">
      <c r="A25" s="27" t="s">
        <v>28</v>
      </c>
      <c r="B25" s="27">
        <v>-2.5001269357704814</v>
      </c>
      <c r="C25" s="27">
        <v>0.90491132500282845</v>
      </c>
      <c r="D25" s="2">
        <v>3.5</v>
      </c>
    </row>
    <row r="26" spans="1:4" x14ac:dyDescent="0.25">
      <c r="A26" s="27" t="s">
        <v>26</v>
      </c>
      <c r="B26" s="27">
        <v>-3.4993611713885855</v>
      </c>
      <c r="C26" s="27">
        <v>0.10488146832570067</v>
      </c>
      <c r="D26" s="2">
        <v>3.7</v>
      </c>
    </row>
    <row r="27" spans="1:4" x14ac:dyDescent="0.25">
      <c r="A27" s="27" t="s">
        <v>42</v>
      </c>
      <c r="B27" s="27">
        <v>-8.1230121253568512</v>
      </c>
      <c r="C27" s="27">
        <v>-1.7621803070667994</v>
      </c>
      <c r="D27" s="2">
        <v>6.9</v>
      </c>
    </row>
    <row r="28" spans="1:4" hidden="1" x14ac:dyDescent="0.25">
      <c r="A28" s="27" t="s">
        <v>31</v>
      </c>
      <c r="B28" s="27">
        <v>-100</v>
      </c>
      <c r="C28" s="27">
        <v>-100</v>
      </c>
      <c r="D28" s="2">
        <v>1.2</v>
      </c>
    </row>
    <row r="29" spans="1:4" hidden="1" x14ac:dyDescent="0.25">
      <c r="A29" s="27" t="s">
        <v>38</v>
      </c>
      <c r="B29" s="27">
        <v>-100</v>
      </c>
      <c r="C29" s="27">
        <v>-100</v>
      </c>
      <c r="D29" s="2">
        <v>-0.9</v>
      </c>
    </row>
    <row r="30" spans="1:4" x14ac:dyDescent="0.25">
      <c r="A30" s="27"/>
      <c r="B30" s="27"/>
      <c r="C30" s="27"/>
    </row>
    <row r="31" spans="1:4" x14ac:dyDescent="0.25">
      <c r="A31" s="27" t="s">
        <v>47</v>
      </c>
      <c r="B31" s="27">
        <v>-1.8445715193391976</v>
      </c>
      <c r="C31" s="27">
        <v>1.8050925486370772</v>
      </c>
      <c r="D31" s="2">
        <v>3.7</v>
      </c>
    </row>
    <row r="33" spans="1:1" x14ac:dyDescent="0.25">
      <c r="A33" s="2" t="s">
        <v>158</v>
      </c>
    </row>
    <row r="34" spans="1:1" x14ac:dyDescent="0.25">
      <c r="A34" s="2" t="s">
        <v>159</v>
      </c>
    </row>
    <row r="35" spans="1:1" ht="13" x14ac:dyDescent="0.3">
      <c r="A35" s="8" t="s">
        <v>144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8"/>
  <sheetViews>
    <sheetView showGridLines="0" zoomScaleNormal="100" workbookViewId="0"/>
  </sheetViews>
  <sheetFormatPr defaultColWidth="9.1796875" defaultRowHeight="12.5" x14ac:dyDescent="0.25"/>
  <cols>
    <col min="1" max="1" width="46.1796875" style="2" customWidth="1"/>
    <col min="2" max="8" width="13.7265625" style="2" customWidth="1"/>
    <col min="9" max="9" width="12.7265625" style="2" customWidth="1"/>
    <col min="10" max="16384" width="9.1796875" style="2"/>
  </cols>
  <sheetData>
    <row r="1" spans="1:9" ht="15.5" x14ac:dyDescent="0.35">
      <c r="A1" s="94" t="s">
        <v>93</v>
      </c>
      <c r="B1" s="1"/>
      <c r="C1" s="1"/>
      <c r="D1" s="1"/>
      <c r="E1" s="1"/>
    </row>
    <row r="2" spans="1:9" ht="14" x14ac:dyDescent="0.3">
      <c r="A2" s="100" t="s">
        <v>10</v>
      </c>
      <c r="B2" s="1"/>
      <c r="C2" s="1"/>
      <c r="D2" s="1"/>
      <c r="E2" s="1"/>
    </row>
    <row r="3" spans="1:9" ht="14" x14ac:dyDescent="0.3">
      <c r="A3" s="100"/>
      <c r="B3" s="1"/>
      <c r="C3" s="1"/>
      <c r="D3" s="1"/>
      <c r="E3" s="1"/>
    </row>
    <row r="4" spans="1:9" ht="13" x14ac:dyDescent="0.25">
      <c r="A4" s="9"/>
      <c r="B4" s="50" t="s">
        <v>11</v>
      </c>
      <c r="C4" s="50">
        <v>2009</v>
      </c>
      <c r="D4" s="50" t="s">
        <v>12</v>
      </c>
      <c r="E4" s="50">
        <v>2020</v>
      </c>
      <c r="F4" s="50">
        <v>2021</v>
      </c>
      <c r="G4" s="50">
        <v>2022</v>
      </c>
      <c r="H4" s="50">
        <v>2023</v>
      </c>
      <c r="I4" s="50">
        <v>2024</v>
      </c>
    </row>
    <row r="5" spans="1:9" ht="13" x14ac:dyDescent="0.3">
      <c r="A5" s="10" t="s">
        <v>94</v>
      </c>
      <c r="B5" s="51">
        <v>1.1971601416895128</v>
      </c>
      <c r="C5" s="51">
        <v>-2.5032085728893816</v>
      </c>
      <c r="D5" s="51">
        <v>0.74863229229704675</v>
      </c>
      <c r="E5" s="51">
        <v>-4.2828714264912975</v>
      </c>
      <c r="F5" s="51">
        <v>4.6621299554780364</v>
      </c>
      <c r="G5" s="51">
        <v>1.2470930232558146</v>
      </c>
      <c r="H5" s="51">
        <v>-0.70152267746226471</v>
      </c>
      <c r="I5" s="51">
        <v>0.22167820035852515</v>
      </c>
    </row>
    <row r="6" spans="1:9" ht="13" x14ac:dyDescent="0.3">
      <c r="A6" s="11" t="s">
        <v>95</v>
      </c>
      <c r="B6" s="52">
        <v>1.48753164926132</v>
      </c>
      <c r="C6" s="52">
        <v>-1.1179003661902276</v>
      </c>
      <c r="D6" s="52">
        <v>1.0008130946196792</v>
      </c>
      <c r="E6" s="52">
        <v>1.3262932324295207</v>
      </c>
      <c r="F6" s="52">
        <v>0.58587609911309357</v>
      </c>
      <c r="G6" s="52">
        <v>0.47638891519710569</v>
      </c>
      <c r="H6" s="52">
        <v>-0.55142380454145723</v>
      </c>
      <c r="I6" s="52">
        <v>0.35069760388230975</v>
      </c>
    </row>
    <row r="7" spans="1:9" ht="13" x14ac:dyDescent="0.3">
      <c r="A7" s="11" t="s">
        <v>3</v>
      </c>
      <c r="B7" s="52">
        <v>0.68171602399849096</v>
      </c>
      <c r="C7" s="52">
        <v>-2.0382302196141788</v>
      </c>
      <c r="D7" s="52">
        <v>0.60501620262201072</v>
      </c>
      <c r="E7" s="52">
        <v>-1.2450346266325019</v>
      </c>
      <c r="F7" s="52">
        <v>1.636924857721624</v>
      </c>
      <c r="G7" s="52">
        <v>1.5792420776903526</v>
      </c>
      <c r="H7" s="52">
        <v>0.64467303865234271</v>
      </c>
      <c r="I7" s="52">
        <v>0.50779328079018171</v>
      </c>
    </row>
    <row r="8" spans="1:9" ht="13" x14ac:dyDescent="0.3">
      <c r="A8" s="12" t="s">
        <v>4</v>
      </c>
      <c r="B8" s="52">
        <v>-0.28595884523737736</v>
      </c>
      <c r="C8" s="52">
        <v>-1.4020870984667533</v>
      </c>
      <c r="D8" s="52">
        <v>-0.2498277893676959</v>
      </c>
      <c r="E8" s="52">
        <v>-5.5351073030431071</v>
      </c>
      <c r="F8" s="52">
        <v>4.0528456150062766</v>
      </c>
      <c r="G8" s="52">
        <v>0.76631096469239424</v>
      </c>
      <c r="H8" s="52">
        <v>-0.15128439435476082</v>
      </c>
      <c r="I8" s="52">
        <v>-0.12812560376647752</v>
      </c>
    </row>
    <row r="9" spans="1:9" ht="13" x14ac:dyDescent="0.3">
      <c r="A9" s="13" t="s">
        <v>96</v>
      </c>
      <c r="B9" s="53">
        <v>1.8871052997984306</v>
      </c>
      <c r="C9" s="53">
        <v>-4.4915021511610087</v>
      </c>
      <c r="D9" s="53">
        <v>1.3580468548300084</v>
      </c>
      <c r="E9" s="53">
        <v>-5.4742838120249271</v>
      </c>
      <c r="F9" s="53">
        <v>6.3753399463911933</v>
      </c>
      <c r="G9" s="53">
        <v>2.845345276303803</v>
      </c>
      <c r="H9" s="53">
        <v>-6.169914068297544E-2</v>
      </c>
      <c r="I9" s="53">
        <v>0.73100461687127449</v>
      </c>
    </row>
    <row r="10" spans="1:9" ht="16.149999999999999" customHeight="1" x14ac:dyDescent="0.25">
      <c r="A10" s="14" t="s">
        <v>97</v>
      </c>
      <c r="B10" s="15"/>
      <c r="C10" s="15"/>
      <c r="D10" s="15"/>
      <c r="E10" s="15"/>
    </row>
    <row r="11" spans="1:9" ht="16.149999999999999" customHeight="1" x14ac:dyDescent="0.3">
      <c r="A11" s="16" t="s">
        <v>49</v>
      </c>
      <c r="C11" s="15"/>
      <c r="D11" s="15"/>
    </row>
    <row r="12" spans="1:9" x14ac:dyDescent="0.25">
      <c r="C12" s="15"/>
      <c r="D12" s="15"/>
    </row>
    <row r="14" spans="1:9" x14ac:dyDescent="0.25">
      <c r="B14" s="28"/>
      <c r="C14" s="28"/>
      <c r="D14" s="28"/>
      <c r="E14" s="28"/>
      <c r="F14" s="28"/>
      <c r="G14" s="28"/>
      <c r="H14" s="28"/>
    </row>
    <row r="15" spans="1:9" x14ac:dyDescent="0.25">
      <c r="B15" s="28"/>
      <c r="C15" s="28"/>
      <c r="D15" s="28"/>
      <c r="E15" s="28"/>
      <c r="F15" s="28"/>
      <c r="G15" s="28"/>
      <c r="H15" s="28"/>
    </row>
    <row r="16" spans="1:9" x14ac:dyDescent="0.25">
      <c r="B16" s="28"/>
      <c r="C16" s="28"/>
      <c r="D16" s="28"/>
      <c r="E16" s="28"/>
      <c r="F16" s="28"/>
      <c r="G16" s="28"/>
      <c r="H16" s="28"/>
    </row>
    <row r="17" spans="2:8" x14ac:dyDescent="0.25">
      <c r="B17" s="28"/>
      <c r="C17" s="28"/>
      <c r="D17" s="28"/>
      <c r="E17" s="28"/>
      <c r="F17" s="28"/>
      <c r="G17" s="28"/>
      <c r="H17" s="28"/>
    </row>
    <row r="18" spans="2:8" x14ac:dyDescent="0.25">
      <c r="B18" s="28"/>
      <c r="C18" s="28"/>
      <c r="D18" s="28"/>
      <c r="E18" s="28"/>
      <c r="F18" s="28"/>
      <c r="G18" s="28"/>
      <c r="H18" s="28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41"/>
  <sheetViews>
    <sheetView showGridLines="0" zoomScaleNormal="100" workbookViewId="0">
      <selection activeCell="L39" sqref="L39"/>
    </sheetView>
  </sheetViews>
  <sheetFormatPr defaultColWidth="9.1796875" defaultRowHeight="12.5" x14ac:dyDescent="0.25"/>
  <cols>
    <col min="1" max="1" width="16.54296875" style="2" customWidth="1"/>
    <col min="2" max="8" width="15.7265625" style="2" customWidth="1"/>
    <col min="9" max="9" width="13.81640625" style="2" customWidth="1"/>
    <col min="10" max="16384" width="9.1796875" style="2"/>
  </cols>
  <sheetData>
    <row r="1" spans="1:18" ht="15.5" x14ac:dyDescent="0.35">
      <c r="A1" s="94" t="s">
        <v>98</v>
      </c>
      <c r="B1" s="1"/>
      <c r="C1" s="1"/>
      <c r="D1" s="1"/>
      <c r="E1" s="1"/>
      <c r="F1" s="1"/>
      <c r="G1" s="1"/>
      <c r="H1" s="1"/>
      <c r="I1" s="1"/>
      <c r="J1" s="1"/>
    </row>
    <row r="2" spans="1:18" ht="14" x14ac:dyDescent="0.3">
      <c r="A2" s="100" t="s">
        <v>10</v>
      </c>
      <c r="B2" s="1"/>
      <c r="C2" s="1"/>
      <c r="D2" s="1"/>
      <c r="E2" s="1"/>
      <c r="F2" s="1"/>
      <c r="G2" s="1"/>
      <c r="H2" s="1"/>
      <c r="I2" s="1"/>
      <c r="J2" s="1"/>
    </row>
    <row r="3" spans="1:18" ht="14" x14ac:dyDescent="0.3">
      <c r="A3" s="100"/>
      <c r="B3" s="1"/>
      <c r="C3" s="1"/>
      <c r="D3" s="1"/>
      <c r="E3" s="1"/>
      <c r="F3" s="1"/>
      <c r="G3" s="1"/>
      <c r="H3" s="1"/>
      <c r="I3" s="1"/>
      <c r="J3" s="1"/>
    </row>
    <row r="4" spans="1:18" ht="13" x14ac:dyDescent="0.25">
      <c r="A4" s="18"/>
      <c r="B4" s="66" t="s">
        <v>11</v>
      </c>
      <c r="C4" s="67">
        <v>2009</v>
      </c>
      <c r="D4" s="67" t="s">
        <v>12</v>
      </c>
      <c r="E4" s="67">
        <v>2020</v>
      </c>
      <c r="F4" s="67">
        <v>2021</v>
      </c>
      <c r="G4" s="67">
        <v>2022</v>
      </c>
      <c r="H4" s="67">
        <v>2023</v>
      </c>
      <c r="I4" s="67">
        <v>2024</v>
      </c>
      <c r="J4" s="17"/>
      <c r="K4" s="17"/>
      <c r="L4" s="17"/>
      <c r="M4" s="17"/>
      <c r="N4" s="17"/>
      <c r="O4" s="17"/>
      <c r="P4" s="17"/>
      <c r="Q4" s="17"/>
      <c r="R4" s="17"/>
    </row>
    <row r="5" spans="1:18" ht="13" x14ac:dyDescent="0.3">
      <c r="A5" s="68" t="s">
        <v>17</v>
      </c>
      <c r="B5" s="69">
        <v>1.48753164926132</v>
      </c>
      <c r="C5" s="69">
        <v>-1.1179003661902276</v>
      </c>
      <c r="D5" s="69">
        <v>1.0008130946196792</v>
      </c>
      <c r="E5" s="69">
        <v>1.3262932324295207</v>
      </c>
      <c r="F5" s="69">
        <v>0.58587609911309357</v>
      </c>
      <c r="G5" s="69">
        <v>0.47638891519710569</v>
      </c>
      <c r="H5" s="69">
        <v>-0.55142380454145723</v>
      </c>
      <c r="I5" s="69">
        <v>0.35069760388230975</v>
      </c>
      <c r="J5" s="42"/>
      <c r="K5" s="42"/>
      <c r="L5" s="42"/>
      <c r="M5" s="42"/>
      <c r="N5" s="42"/>
      <c r="O5" s="42"/>
      <c r="P5" s="42"/>
      <c r="Q5" s="42"/>
    </row>
    <row r="6" spans="1:18" ht="13" x14ac:dyDescent="0.3">
      <c r="A6" s="5" t="s">
        <v>18</v>
      </c>
      <c r="B6" s="37">
        <v>1.0015028945342896</v>
      </c>
      <c r="C6" s="37">
        <v>-0.6254869708250399</v>
      </c>
      <c r="D6" s="37">
        <v>0.42362682261665174</v>
      </c>
      <c r="E6" s="37">
        <v>3.6978658979198276</v>
      </c>
      <c r="F6" s="37">
        <v>-1.7540000000000049</v>
      </c>
      <c r="G6" s="37">
        <v>-0.24428475459559706</v>
      </c>
      <c r="H6" s="38">
        <v>0.25610676897333917</v>
      </c>
      <c r="I6" s="38" t="s">
        <v>19</v>
      </c>
      <c r="J6" s="42"/>
      <c r="K6" s="42"/>
      <c r="L6" s="42"/>
      <c r="M6" s="42"/>
      <c r="N6" s="42"/>
      <c r="O6" s="42"/>
      <c r="P6" s="42"/>
      <c r="Q6" s="42"/>
    </row>
    <row r="7" spans="1:18" ht="13" x14ac:dyDescent="0.3">
      <c r="A7" s="3" t="s">
        <v>22</v>
      </c>
      <c r="B7" s="35">
        <v>4.0544298333333506</v>
      </c>
      <c r="C7" s="35">
        <v>1.1639498854910224</v>
      </c>
      <c r="D7" s="35">
        <v>2.4960131171830602</v>
      </c>
      <c r="E7" s="35">
        <v>0.8725475361880175</v>
      </c>
      <c r="F7" s="35">
        <v>6.9380000000000024</v>
      </c>
      <c r="G7" s="35">
        <v>3.0587817239896111</v>
      </c>
      <c r="H7" s="35">
        <v>-1.6468709452041139</v>
      </c>
      <c r="I7" s="35">
        <v>3.8526117681790311</v>
      </c>
      <c r="J7" s="42"/>
      <c r="K7" s="42"/>
      <c r="L7" s="42"/>
      <c r="M7" s="42"/>
      <c r="N7" s="42"/>
      <c r="O7" s="42"/>
      <c r="P7" s="42"/>
      <c r="Q7" s="42"/>
    </row>
    <row r="8" spans="1:18" ht="13" x14ac:dyDescent="0.3">
      <c r="A8" s="3" t="s">
        <v>30</v>
      </c>
      <c r="B8" s="35">
        <v>4.1023120286635573</v>
      </c>
      <c r="C8" s="35">
        <v>-2.5049706669284966</v>
      </c>
      <c r="D8" s="35">
        <v>1.9193491645378868</v>
      </c>
      <c r="E8" s="35">
        <v>3.3356756086471151</v>
      </c>
      <c r="F8" s="35">
        <v>8.8999999999998636E-2</v>
      </c>
      <c r="G8" s="35">
        <v>-1.4996652978848886</v>
      </c>
      <c r="H8" s="35">
        <v>-0.78001379478232025</v>
      </c>
      <c r="I8" s="35">
        <v>1.0243408744722302</v>
      </c>
      <c r="J8" s="42"/>
      <c r="K8" s="42"/>
      <c r="L8" s="42"/>
      <c r="M8" s="42"/>
      <c r="N8" s="42"/>
      <c r="O8" s="42"/>
      <c r="P8" s="42"/>
      <c r="Q8" s="42"/>
    </row>
    <row r="9" spans="1:18" ht="13" x14ac:dyDescent="0.3">
      <c r="A9" s="3" t="s">
        <v>23</v>
      </c>
      <c r="B9" s="35">
        <v>1.0250841027150459</v>
      </c>
      <c r="C9" s="35">
        <v>-0.98919280459042191</v>
      </c>
      <c r="D9" s="35">
        <v>1.3174587475739186</v>
      </c>
      <c r="E9" s="35">
        <v>1.6776817488561413</v>
      </c>
      <c r="F9" s="35">
        <v>1.3149999999999977</v>
      </c>
      <c r="G9" s="35">
        <v>-2.0786655480432188</v>
      </c>
      <c r="H9" s="35">
        <v>1.5240552772429936</v>
      </c>
      <c r="I9" s="35">
        <v>2.863355208943517</v>
      </c>
      <c r="J9" s="42"/>
      <c r="K9" s="42"/>
      <c r="L9" s="42"/>
      <c r="M9" s="42"/>
      <c r="N9" s="42"/>
      <c r="O9" s="42"/>
      <c r="P9" s="42"/>
      <c r="Q9" s="42"/>
    </row>
    <row r="10" spans="1:18" ht="13" x14ac:dyDescent="0.3">
      <c r="A10" s="3" t="s">
        <v>87</v>
      </c>
      <c r="B10" s="35">
        <v>1.3325269410041196</v>
      </c>
      <c r="C10" s="35">
        <v>-2.9748863223490796</v>
      </c>
      <c r="D10" s="35">
        <v>1.058399557884715</v>
      </c>
      <c r="E10" s="35">
        <v>0.89799212995660405</v>
      </c>
      <c r="F10" s="35">
        <v>1.2870000000000203</v>
      </c>
      <c r="G10" s="35">
        <v>0.11847522386881337</v>
      </c>
      <c r="H10" s="35">
        <v>-0.6340785152898718</v>
      </c>
      <c r="I10" s="35">
        <v>-0.13199158429597446</v>
      </c>
      <c r="J10" s="42"/>
      <c r="K10" s="42"/>
      <c r="L10" s="42"/>
      <c r="M10" s="42"/>
      <c r="N10" s="42"/>
      <c r="O10" s="42"/>
      <c r="P10" s="42"/>
      <c r="Q10" s="42"/>
    </row>
    <row r="11" spans="1:18" ht="13" x14ac:dyDescent="0.3">
      <c r="A11" s="3" t="s">
        <v>41</v>
      </c>
      <c r="B11" s="39">
        <v>4.8667416608086267</v>
      </c>
      <c r="C11" s="35">
        <v>2.1059550054086662</v>
      </c>
      <c r="D11" s="35">
        <v>2.3499916442699664</v>
      </c>
      <c r="E11" s="35">
        <v>3.3004493569547044</v>
      </c>
      <c r="F11" s="35">
        <v>7.7819999999999965</v>
      </c>
      <c r="G11" s="35">
        <v>-2.9142157317548367</v>
      </c>
      <c r="H11" s="35">
        <v>-6.2747871293278905</v>
      </c>
      <c r="I11" s="35">
        <v>-0.78817231710425517</v>
      </c>
      <c r="J11" s="42"/>
      <c r="K11" s="42"/>
      <c r="L11" s="42"/>
      <c r="M11" s="42"/>
      <c r="N11" s="42"/>
      <c r="O11" s="42"/>
      <c r="P11" s="42"/>
      <c r="Q11" s="42"/>
    </row>
    <row r="12" spans="1:18" ht="13" x14ac:dyDescent="0.3">
      <c r="A12" s="3" t="s">
        <v>42</v>
      </c>
      <c r="B12" s="35">
        <v>2.7410077599057336</v>
      </c>
      <c r="C12" s="35">
        <v>6.7849921365985111</v>
      </c>
      <c r="D12" s="35">
        <v>3.7674452664048452</v>
      </c>
      <c r="E12" s="35">
        <v>18.255028795099506</v>
      </c>
      <c r="F12" s="35">
        <v>8.1199999999999903</v>
      </c>
      <c r="G12" s="35">
        <v>-0.35423603403627624</v>
      </c>
      <c r="H12" s="35">
        <v>-7.1126910903403626</v>
      </c>
      <c r="I12" s="35">
        <v>-0.85736554949338029</v>
      </c>
      <c r="J12" s="42"/>
      <c r="K12" s="42"/>
      <c r="L12" s="42"/>
      <c r="M12" s="42"/>
      <c r="N12" s="42"/>
      <c r="O12" s="42"/>
      <c r="P12" s="42"/>
      <c r="Q12" s="42"/>
    </row>
    <row r="13" spans="1:18" ht="13" x14ac:dyDescent="0.3">
      <c r="A13" s="3" t="s">
        <v>31</v>
      </c>
      <c r="B13" s="35">
        <v>2.7132121331769232</v>
      </c>
      <c r="C13" s="35">
        <v>-2.345781037480843</v>
      </c>
      <c r="D13" s="35">
        <v>-1.6934751842524798</v>
      </c>
      <c r="E13" s="35">
        <v>2.9823694183555682</v>
      </c>
      <c r="F13" s="35">
        <v>-3.2120000000000033</v>
      </c>
      <c r="G13" s="35">
        <v>1.7047567880315739</v>
      </c>
      <c r="H13" s="35">
        <v>0.50285458867512034</v>
      </c>
      <c r="I13" s="35">
        <v>0.76213194788390126</v>
      </c>
      <c r="J13" s="42"/>
      <c r="K13" s="42"/>
      <c r="L13" s="42"/>
      <c r="M13" s="42"/>
      <c r="N13" s="42"/>
      <c r="O13" s="42"/>
      <c r="P13" s="42"/>
      <c r="Q13" s="42"/>
    </row>
    <row r="14" spans="1:18" ht="13" x14ac:dyDescent="0.3">
      <c r="A14" s="3" t="s">
        <v>28</v>
      </c>
      <c r="B14" s="35">
        <v>0.35253060737086006</v>
      </c>
      <c r="C14" s="35">
        <v>2.3461041756349443</v>
      </c>
      <c r="D14" s="35">
        <v>0.86144454818193328</v>
      </c>
      <c r="E14" s="35">
        <v>4.5020259116612671E-2</v>
      </c>
      <c r="F14" s="35">
        <v>-0.51099999999999568</v>
      </c>
      <c r="G14" s="35">
        <v>1.3569339323945258</v>
      </c>
      <c r="H14" s="35">
        <v>0.61484147998294247</v>
      </c>
      <c r="I14" s="35">
        <v>1.2822913689273463</v>
      </c>
      <c r="J14" s="42"/>
      <c r="K14" s="42"/>
      <c r="L14" s="42"/>
      <c r="M14" s="42"/>
      <c r="N14" s="42"/>
      <c r="O14" s="42"/>
      <c r="P14" s="42"/>
      <c r="Q14" s="42"/>
    </row>
    <row r="15" spans="1:18" ht="13" x14ac:dyDescent="0.3">
      <c r="A15" s="3" t="s">
        <v>33</v>
      </c>
      <c r="B15" s="35">
        <v>1.3167985607627886</v>
      </c>
      <c r="C15" s="35">
        <v>-0.95176222186129644</v>
      </c>
      <c r="D15" s="35">
        <v>0.82290287190693867</v>
      </c>
      <c r="E15" s="35">
        <v>0.17430328772063408</v>
      </c>
      <c r="F15" s="35">
        <v>-1.3589999999999947</v>
      </c>
      <c r="G15" s="35">
        <v>-1.4061090216035979</v>
      </c>
      <c r="H15" s="35">
        <v>0.19433647973347945</v>
      </c>
      <c r="I15" s="35">
        <v>0.24937655860351526</v>
      </c>
      <c r="J15" s="42"/>
      <c r="K15" s="42"/>
      <c r="L15" s="42"/>
      <c r="M15" s="42"/>
      <c r="N15" s="42"/>
      <c r="O15" s="42"/>
      <c r="P15" s="42"/>
      <c r="Q15" s="42"/>
    </row>
    <row r="16" spans="1:18" ht="13" x14ac:dyDescent="0.3">
      <c r="A16" s="3" t="s">
        <v>44</v>
      </c>
      <c r="B16" s="35">
        <v>2.8036972391952686</v>
      </c>
      <c r="C16" s="35">
        <v>-6.0534733538535779</v>
      </c>
      <c r="D16" s="35">
        <v>1.3037634557949929</v>
      </c>
      <c r="E16" s="35">
        <v>-6.4432531552012895</v>
      </c>
      <c r="F16" s="35">
        <v>11.573999999999998</v>
      </c>
      <c r="G16" s="35">
        <v>5.3874558588918404</v>
      </c>
      <c r="H16" s="38">
        <v>0.50346557809245951</v>
      </c>
      <c r="I16" s="38">
        <v>-1.2430506782199728</v>
      </c>
      <c r="J16" s="42"/>
      <c r="K16" s="42"/>
      <c r="L16" s="42"/>
      <c r="M16" s="42"/>
      <c r="N16" s="42"/>
      <c r="O16" s="42"/>
      <c r="P16" s="42"/>
      <c r="Q16" s="42"/>
    </row>
    <row r="17" spans="1:17" ht="13" x14ac:dyDescent="0.3">
      <c r="A17" s="3" t="s">
        <v>45</v>
      </c>
      <c r="B17" s="35">
        <v>0.30481582803840723</v>
      </c>
      <c r="C17" s="35">
        <v>-1.8764143827005197</v>
      </c>
      <c r="D17" s="35">
        <v>0.14202799332749816</v>
      </c>
      <c r="E17" s="35">
        <v>3.2727122512418605</v>
      </c>
      <c r="F17" s="35">
        <v>-1.1880000000000024</v>
      </c>
      <c r="G17" s="35">
        <v>0.52321580374852772</v>
      </c>
      <c r="H17" s="35">
        <v>-1.7658488457550021</v>
      </c>
      <c r="I17" s="35">
        <v>-1.3517806815270319</v>
      </c>
      <c r="J17" s="42"/>
      <c r="K17" s="42"/>
      <c r="L17" s="42"/>
      <c r="M17" s="42"/>
      <c r="N17" s="42"/>
      <c r="O17" s="42"/>
      <c r="P17" s="42"/>
      <c r="Q17" s="42"/>
    </row>
    <row r="18" spans="1:17" ht="13" x14ac:dyDescent="0.3">
      <c r="A18" s="3" t="s">
        <v>29</v>
      </c>
      <c r="B18" s="35">
        <v>1.6790744771036037</v>
      </c>
      <c r="C18" s="35">
        <v>-0.9535723299426091</v>
      </c>
      <c r="D18" s="35">
        <v>0.7197937882753358</v>
      </c>
      <c r="E18" s="35">
        <v>2.0574787720444299</v>
      </c>
      <c r="F18" s="35">
        <v>2.7049999999999983</v>
      </c>
      <c r="G18" s="35">
        <v>2.1371890365610398</v>
      </c>
      <c r="H18" s="35">
        <v>0.98188751191609924</v>
      </c>
      <c r="I18" s="35">
        <v>1.0327574813556026</v>
      </c>
      <c r="J18" s="42"/>
      <c r="K18" s="42"/>
      <c r="L18" s="42"/>
      <c r="M18" s="42"/>
      <c r="N18" s="42"/>
      <c r="O18" s="42"/>
      <c r="P18" s="42"/>
      <c r="Q18" s="42"/>
    </row>
    <row r="19" spans="1:17" ht="13" x14ac:dyDescent="0.3">
      <c r="A19" s="3" t="s">
        <v>38</v>
      </c>
      <c r="B19" s="35">
        <v>7.0771096886018015</v>
      </c>
      <c r="C19" s="35">
        <v>0.53419516820469859</v>
      </c>
      <c r="D19" s="35">
        <v>2.432914022851973</v>
      </c>
      <c r="E19" s="35">
        <v>2.756969491455763</v>
      </c>
      <c r="F19" s="35">
        <v>6.5010000000000048</v>
      </c>
      <c r="G19" s="35">
        <v>-0.43849353527195944</v>
      </c>
      <c r="H19" s="35">
        <v>3.0216722937925482</v>
      </c>
      <c r="I19" s="35">
        <v>-0.21146487486038268</v>
      </c>
      <c r="J19" s="42"/>
      <c r="K19" s="42"/>
      <c r="L19" s="42"/>
      <c r="M19" s="42"/>
      <c r="N19" s="42"/>
      <c r="O19" s="42"/>
      <c r="P19" s="42"/>
      <c r="Q19" s="42"/>
    </row>
    <row r="20" spans="1:17" ht="13" x14ac:dyDescent="0.3">
      <c r="A20" s="3" t="s">
        <v>37</v>
      </c>
      <c r="B20" s="35">
        <v>5.8542843249749454</v>
      </c>
      <c r="C20" s="35">
        <v>-4.3450046553621284</v>
      </c>
      <c r="D20" s="35">
        <v>3.2337931348316529</v>
      </c>
      <c r="E20" s="35">
        <v>6.0839123746883716</v>
      </c>
      <c r="F20" s="35">
        <v>3.4809999999999945</v>
      </c>
      <c r="G20" s="35">
        <v>-2.6217373237599162</v>
      </c>
      <c r="H20" s="35">
        <v>-2.0026198793267724</v>
      </c>
      <c r="I20" s="35">
        <v>-0.19645569620253411</v>
      </c>
      <c r="J20" s="42"/>
      <c r="K20" s="42"/>
      <c r="L20" s="42"/>
      <c r="M20" s="42"/>
      <c r="N20" s="42"/>
      <c r="O20" s="42"/>
      <c r="P20" s="42"/>
      <c r="Q20" s="42"/>
    </row>
    <row r="21" spans="1:17" ht="13" x14ac:dyDescent="0.3">
      <c r="A21" s="3" t="s">
        <v>99</v>
      </c>
      <c r="B21" s="35">
        <v>0.38491431457587932</v>
      </c>
      <c r="C21" s="35">
        <v>-0.20180794956882186</v>
      </c>
      <c r="D21" s="35">
        <v>-0.28361657516076111</v>
      </c>
      <c r="E21" s="35">
        <v>5.1635292880429118</v>
      </c>
      <c r="F21" s="35">
        <v>-2.2270000000000039</v>
      </c>
      <c r="G21" s="35">
        <v>-4.0154234809200915</v>
      </c>
      <c r="H21" s="35">
        <v>-2.4156339573987395</v>
      </c>
      <c r="I21" s="35">
        <v>-0.29482419742301147</v>
      </c>
      <c r="J21" s="42"/>
      <c r="K21" s="42"/>
      <c r="L21" s="42"/>
      <c r="M21" s="42"/>
      <c r="N21" s="42"/>
      <c r="O21" s="42"/>
      <c r="P21" s="42"/>
      <c r="Q21" s="42"/>
    </row>
    <row r="22" spans="1:17" ht="13" x14ac:dyDescent="0.3">
      <c r="A22" s="3" t="s">
        <v>34</v>
      </c>
      <c r="B22" s="35">
        <v>4.5845668411864215</v>
      </c>
      <c r="C22" s="35">
        <v>-3.1954382826475891</v>
      </c>
      <c r="D22" s="35">
        <v>1.4447809366652242</v>
      </c>
      <c r="E22" s="35">
        <v>9.4088443136541855E-2</v>
      </c>
      <c r="F22" s="35">
        <v>3.6410000000000053</v>
      </c>
      <c r="G22" s="35">
        <v>2.079292943912165</v>
      </c>
      <c r="H22" s="35">
        <v>0.65219857083442889</v>
      </c>
      <c r="I22" s="35">
        <v>0.20847810979847736</v>
      </c>
      <c r="J22" s="42"/>
      <c r="K22" s="42"/>
      <c r="L22" s="42"/>
      <c r="M22" s="42"/>
      <c r="N22" s="42"/>
      <c r="O22" s="42"/>
      <c r="P22" s="42"/>
      <c r="Q22" s="42"/>
    </row>
    <row r="23" spans="1:17" ht="13" x14ac:dyDescent="0.3">
      <c r="A23" s="3" t="s">
        <v>100</v>
      </c>
      <c r="B23" s="39">
        <v>1.7845289076459325</v>
      </c>
      <c r="C23" s="35">
        <v>-1.530046474538671</v>
      </c>
      <c r="D23" s="35">
        <v>1.6521410795384162</v>
      </c>
      <c r="E23" s="35">
        <v>1.80292988832218</v>
      </c>
      <c r="F23" s="35">
        <v>9.8179999999999978</v>
      </c>
      <c r="G23" s="35">
        <v>-0.94064725272724559</v>
      </c>
      <c r="H23" s="35">
        <v>-0.10755159259088032</v>
      </c>
      <c r="I23" s="35">
        <v>2.3972098501858738</v>
      </c>
      <c r="J23" s="42"/>
      <c r="K23" s="42"/>
      <c r="L23" s="42"/>
      <c r="M23" s="42"/>
      <c r="N23" s="42"/>
      <c r="O23" s="42"/>
      <c r="P23" s="42"/>
      <c r="Q23" s="42"/>
    </row>
    <row r="24" spans="1:17" ht="13" x14ac:dyDescent="0.3">
      <c r="A24" s="3" t="s">
        <v>39</v>
      </c>
      <c r="B24" s="35">
        <v>1.4981728837948793</v>
      </c>
      <c r="C24" s="35">
        <v>-2.2322587343612033</v>
      </c>
      <c r="D24" s="35">
        <v>0.40095072484482852</v>
      </c>
      <c r="E24" s="35">
        <v>0.37641154328733606</v>
      </c>
      <c r="F24" s="35">
        <v>1.5570000000000022</v>
      </c>
      <c r="G24" s="35">
        <v>1.0211014504170066</v>
      </c>
      <c r="H24" s="35">
        <v>-1.2622570520693017</v>
      </c>
      <c r="I24" s="35">
        <v>-0.23297367200071051</v>
      </c>
      <c r="J24" s="42"/>
      <c r="K24" s="42"/>
      <c r="L24" s="42"/>
      <c r="M24" s="42"/>
      <c r="N24" s="42"/>
      <c r="O24" s="42"/>
      <c r="P24" s="42"/>
      <c r="Q24" s="42"/>
    </row>
    <row r="25" spans="1:17" ht="13" x14ac:dyDescent="0.3">
      <c r="A25" s="3" t="s">
        <v>36</v>
      </c>
      <c r="B25" s="35">
        <v>1.7208471622539134</v>
      </c>
      <c r="C25" s="35">
        <v>-0.35969232471916301</v>
      </c>
      <c r="D25" s="35">
        <v>0.70909195254758028</v>
      </c>
      <c r="E25" s="35">
        <v>2.7400778769790302</v>
      </c>
      <c r="F25" s="35">
        <v>-0.15099999999999625</v>
      </c>
      <c r="G25" s="35">
        <v>2.7741890254283845</v>
      </c>
      <c r="H25" s="35">
        <v>-1.8856157241836371</v>
      </c>
      <c r="I25" s="35">
        <v>-0.1658654801160111</v>
      </c>
      <c r="J25" s="42"/>
      <c r="K25" s="42"/>
      <c r="L25" s="42"/>
      <c r="M25" s="42"/>
      <c r="N25" s="42"/>
      <c r="O25" s="42"/>
      <c r="P25" s="42"/>
      <c r="Q25" s="42"/>
    </row>
    <row r="26" spans="1:17" ht="13" x14ac:dyDescent="0.3">
      <c r="A26" s="3" t="s">
        <v>21</v>
      </c>
      <c r="B26" s="35">
        <v>3.6053441152752441</v>
      </c>
      <c r="C26" s="35">
        <v>3.0174426006875255</v>
      </c>
      <c r="D26" s="35">
        <v>3.0382003995276685</v>
      </c>
      <c r="E26" s="35">
        <v>-1.2764949206756748</v>
      </c>
      <c r="F26" s="35">
        <v>1.1589999999999918</v>
      </c>
      <c r="G26" s="35">
        <v>4.6293458812364747</v>
      </c>
      <c r="H26" s="35">
        <v>0.6802592543602799</v>
      </c>
      <c r="I26" s="35">
        <v>4.847881984196988</v>
      </c>
      <c r="J26" s="42"/>
      <c r="K26" s="42"/>
      <c r="L26" s="42"/>
      <c r="M26" s="42"/>
      <c r="N26" s="42"/>
      <c r="O26" s="42"/>
      <c r="P26" s="42"/>
      <c r="Q26" s="42"/>
    </row>
    <row r="27" spans="1:17" ht="13" x14ac:dyDescent="0.3">
      <c r="A27" s="3" t="s">
        <v>26</v>
      </c>
      <c r="B27" s="35">
        <v>1.185894947799282</v>
      </c>
      <c r="C27" s="35">
        <v>-0.43075597673918331</v>
      </c>
      <c r="D27" s="35">
        <v>0.53877140267721835</v>
      </c>
      <c r="E27" s="35">
        <v>-2.9999100026989467E-3</v>
      </c>
      <c r="F27" s="35">
        <v>1.0210000000000008</v>
      </c>
      <c r="G27" s="35">
        <v>0.75231882479880596</v>
      </c>
      <c r="H27" s="35">
        <v>0.68775115198316428</v>
      </c>
      <c r="I27" s="35">
        <v>1.4451459294893709</v>
      </c>
      <c r="J27" s="42"/>
      <c r="K27" s="42"/>
      <c r="L27" s="42"/>
      <c r="M27" s="42"/>
      <c r="N27" s="42"/>
      <c r="O27" s="42"/>
      <c r="P27" s="42"/>
      <c r="Q27" s="42"/>
    </row>
    <row r="28" spans="1:17" ht="13" x14ac:dyDescent="0.3">
      <c r="A28" s="3" t="s">
        <v>43</v>
      </c>
      <c r="B28" s="35">
        <v>7.9805934145881885</v>
      </c>
      <c r="C28" s="35">
        <v>-0.86685898620131319</v>
      </c>
      <c r="D28" s="35">
        <v>4.2106887163332551</v>
      </c>
      <c r="E28" s="35">
        <v>0.96522757562296224</v>
      </c>
      <c r="F28" s="35">
        <v>0.89499999999999602</v>
      </c>
      <c r="G28" s="35">
        <v>4.4016056296149628</v>
      </c>
      <c r="H28" s="35">
        <v>2.6211361737677521</v>
      </c>
      <c r="I28" s="35">
        <v>-1.132316345504492</v>
      </c>
      <c r="J28" s="42"/>
      <c r="K28" s="42"/>
      <c r="L28" s="42"/>
      <c r="M28" s="42"/>
      <c r="N28" s="42"/>
      <c r="O28" s="42"/>
      <c r="P28" s="42"/>
      <c r="Q28" s="42"/>
    </row>
    <row r="29" spans="1:17" ht="13" x14ac:dyDescent="0.3">
      <c r="A29" s="4" t="s">
        <v>32</v>
      </c>
      <c r="B29" s="35">
        <v>3.3598317027978331</v>
      </c>
      <c r="C29" s="35">
        <v>-6.3601575689364083</v>
      </c>
      <c r="D29" s="35">
        <v>1.6055480549109769</v>
      </c>
      <c r="E29" s="35">
        <v>0.90715532638419027</v>
      </c>
      <c r="F29" s="35">
        <v>2.9249999999999972</v>
      </c>
      <c r="G29" s="35">
        <v>-1.2309934418265698</v>
      </c>
      <c r="H29" s="35">
        <v>1.8995061874126975</v>
      </c>
      <c r="I29" s="35">
        <v>0.52322157758062815</v>
      </c>
      <c r="J29" s="42"/>
      <c r="K29" s="42"/>
      <c r="L29" s="42"/>
      <c r="M29" s="42"/>
      <c r="N29" s="42"/>
      <c r="O29" s="42"/>
      <c r="P29" s="42"/>
      <c r="Q29" s="42"/>
    </row>
    <row r="30" spans="1:17" ht="13" x14ac:dyDescent="0.3">
      <c r="A30" s="3" t="s">
        <v>25</v>
      </c>
      <c r="B30" s="35">
        <v>4.6769119632740663</v>
      </c>
      <c r="C30" s="35">
        <v>-2.9139372035238309</v>
      </c>
      <c r="D30" s="35">
        <v>2.0234085711767102</v>
      </c>
      <c r="E30" s="35">
        <v>6.8672921965503342</v>
      </c>
      <c r="F30" s="35">
        <v>5.7049999999999983</v>
      </c>
      <c r="G30" s="35">
        <v>-3.0471595477981168</v>
      </c>
      <c r="H30" s="35">
        <v>0.40103821084267111</v>
      </c>
      <c r="I30" s="35">
        <v>1.9932941347976083</v>
      </c>
      <c r="J30" s="42"/>
      <c r="K30" s="42"/>
      <c r="L30" s="42"/>
      <c r="M30" s="42"/>
      <c r="N30" s="42"/>
      <c r="O30" s="42"/>
      <c r="P30" s="42"/>
      <c r="Q30" s="42"/>
    </row>
    <row r="31" spans="1:17" ht="13" x14ac:dyDescent="0.3">
      <c r="A31" s="3" t="s">
        <v>40</v>
      </c>
      <c r="B31" s="35">
        <v>2.1089074583744205</v>
      </c>
      <c r="C31" s="35">
        <v>-4.4551556847410083</v>
      </c>
      <c r="D31" s="35">
        <v>0.57466341784093711</v>
      </c>
      <c r="E31" s="35">
        <v>0.34820828274111371</v>
      </c>
      <c r="F31" s="35">
        <v>0.49500000000000455</v>
      </c>
      <c r="G31" s="35">
        <v>-1.7433703169312054</v>
      </c>
      <c r="H31" s="35">
        <v>-0.76157297226131959</v>
      </c>
      <c r="I31" s="35">
        <v>-0.36023716463756728</v>
      </c>
      <c r="J31" s="42"/>
      <c r="K31" s="42"/>
      <c r="L31" s="42"/>
      <c r="M31" s="42"/>
      <c r="N31" s="42"/>
      <c r="O31" s="42"/>
      <c r="P31" s="42"/>
      <c r="Q31" s="42"/>
    </row>
    <row r="32" spans="1:17" ht="13" x14ac:dyDescent="0.3">
      <c r="A32" s="20" t="s">
        <v>27</v>
      </c>
      <c r="B32" s="36">
        <v>1.9637704870437256</v>
      </c>
      <c r="C32" s="36">
        <v>-1.3404527504310537</v>
      </c>
      <c r="D32" s="36">
        <v>0.83805090339619248</v>
      </c>
      <c r="E32" s="36">
        <v>1.2719760187960727</v>
      </c>
      <c r="F32" s="36">
        <v>3.2510000000000048</v>
      </c>
      <c r="G32" s="36">
        <v>-1.6028900446484755</v>
      </c>
      <c r="H32" s="36">
        <v>-0.95476199850386934</v>
      </c>
      <c r="I32" s="36">
        <v>1.2968815216743081</v>
      </c>
      <c r="J32" s="42"/>
      <c r="K32" s="42"/>
      <c r="L32" s="42"/>
      <c r="M32" s="42"/>
      <c r="N32" s="42"/>
      <c r="O32" s="42"/>
      <c r="P32" s="42"/>
      <c r="Q32" s="42"/>
    </row>
    <row r="33" spans="1:17" ht="13" x14ac:dyDescent="0.3">
      <c r="A33" s="5" t="s">
        <v>101</v>
      </c>
      <c r="B33" s="38" t="s">
        <v>19</v>
      </c>
      <c r="C33" s="37">
        <v>6.3971376625798326</v>
      </c>
      <c r="D33" s="37">
        <v>1.2756608910595046</v>
      </c>
      <c r="E33" s="37">
        <v>-1.2579734186464409</v>
      </c>
      <c r="F33" s="37">
        <v>3.8689999999999856</v>
      </c>
      <c r="G33" s="37">
        <v>1.7801268906025882</v>
      </c>
      <c r="H33" s="37">
        <v>1.8899335969276621</v>
      </c>
      <c r="I33" s="37" t="s">
        <v>19</v>
      </c>
      <c r="J33" s="42"/>
      <c r="K33" s="42"/>
      <c r="L33" s="42"/>
      <c r="M33" s="42"/>
      <c r="N33" s="42"/>
      <c r="O33" s="42"/>
      <c r="P33" s="42"/>
      <c r="Q33" s="42"/>
    </row>
    <row r="34" spans="1:17" ht="13" x14ac:dyDescent="0.3">
      <c r="A34" s="3" t="s">
        <v>47</v>
      </c>
      <c r="B34" s="35">
        <v>1.1725641713885127</v>
      </c>
      <c r="C34" s="35">
        <v>-8.0511033189623049E-2</v>
      </c>
      <c r="D34" s="35">
        <v>0.49420328096767552</v>
      </c>
      <c r="E34" s="35">
        <v>0.90410074265419027</v>
      </c>
      <c r="F34" s="35">
        <v>1.5859999999999985</v>
      </c>
      <c r="G34" s="35">
        <v>-0.22345598802985478</v>
      </c>
      <c r="H34" s="35">
        <v>-0.52486705669944911</v>
      </c>
      <c r="I34" s="35">
        <v>1.8814404871710906</v>
      </c>
      <c r="J34" s="42"/>
      <c r="K34" s="42"/>
      <c r="L34" s="42"/>
      <c r="M34" s="42"/>
      <c r="N34" s="42"/>
      <c r="O34" s="42"/>
      <c r="P34" s="42"/>
      <c r="Q34" s="42"/>
    </row>
    <row r="35" spans="1:17" ht="13" x14ac:dyDescent="0.3">
      <c r="A35" s="20" t="s">
        <v>48</v>
      </c>
      <c r="B35" s="36">
        <v>1.5342779608556345</v>
      </c>
      <c r="C35" s="36">
        <v>-2.2423138339743187</v>
      </c>
      <c r="D35" s="36">
        <v>0.78451130100936073</v>
      </c>
      <c r="E35" s="36">
        <v>1.6528757598552435</v>
      </c>
      <c r="F35" s="36">
        <v>2.5870000000000033</v>
      </c>
      <c r="G35" s="36">
        <v>1.2740405704426507</v>
      </c>
      <c r="H35" s="36">
        <v>-1.0616589985947229</v>
      </c>
      <c r="I35" s="36" t="s">
        <v>19</v>
      </c>
      <c r="J35" s="42"/>
      <c r="K35" s="42"/>
      <c r="L35" s="42"/>
      <c r="M35" s="42"/>
      <c r="N35" s="42"/>
      <c r="O35" s="42"/>
      <c r="P35" s="42"/>
      <c r="Q35" s="42"/>
    </row>
    <row r="36" spans="1:17" ht="16.149999999999999" customHeight="1" x14ac:dyDescent="0.25">
      <c r="A36" s="21" t="s">
        <v>154</v>
      </c>
      <c r="C36" s="7"/>
      <c r="D36" s="7"/>
      <c r="E36" s="7"/>
    </row>
    <row r="37" spans="1:17" ht="16.149999999999999" customHeight="1" x14ac:dyDescent="0.25">
      <c r="A37" s="21" t="s">
        <v>155</v>
      </c>
    </row>
    <row r="38" spans="1:17" x14ac:dyDescent="0.25">
      <c r="A38" s="21" t="s">
        <v>102</v>
      </c>
    </row>
    <row r="39" spans="1:17" ht="16.149999999999999" customHeight="1" x14ac:dyDescent="0.3">
      <c r="A39" s="98" t="s">
        <v>49</v>
      </c>
    </row>
    <row r="41" spans="1:17" ht="17.649999999999999" customHeight="1" x14ac:dyDescent="0.25"/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46"/>
  <sheetViews>
    <sheetView showGridLines="0" topLeftCell="G6" zoomScaleNormal="100" workbookViewId="0">
      <selection activeCell="L39" sqref="L39"/>
    </sheetView>
  </sheetViews>
  <sheetFormatPr defaultColWidth="9.1796875" defaultRowHeight="12.5" x14ac:dyDescent="0.25"/>
  <cols>
    <col min="1" max="1" width="13.1796875" style="2" customWidth="1"/>
    <col min="2" max="19" width="14.26953125" style="2" customWidth="1"/>
    <col min="20" max="20" width="5.54296875" style="2" customWidth="1"/>
    <col min="21" max="21" width="1" style="2" customWidth="1"/>
    <col min="22" max="16384" width="9.1796875" style="2"/>
  </cols>
  <sheetData>
    <row r="1" spans="1:21" ht="2.25" customHeight="1" x14ac:dyDescent="0.25"/>
    <row r="2" spans="1:21" ht="15.5" x14ac:dyDescent="0.35">
      <c r="A2" s="94" t="s">
        <v>103</v>
      </c>
      <c r="B2" s="1"/>
      <c r="C2" s="1"/>
      <c r="D2" s="1"/>
      <c r="E2" s="1"/>
      <c r="F2" s="1"/>
      <c r="G2" s="1"/>
      <c r="H2" s="1"/>
    </row>
    <row r="3" spans="1:21" ht="14" x14ac:dyDescent="0.3">
      <c r="A3" s="100" t="s">
        <v>104</v>
      </c>
      <c r="B3" s="1"/>
      <c r="C3" s="1"/>
      <c r="D3" s="1"/>
      <c r="E3" s="1"/>
      <c r="F3" s="1"/>
      <c r="G3" s="1"/>
      <c r="H3" s="1"/>
    </row>
    <row r="4" spans="1:21" ht="14" x14ac:dyDescent="0.3">
      <c r="A4" s="100"/>
      <c r="B4" s="1"/>
      <c r="C4" s="1"/>
      <c r="D4" s="1"/>
      <c r="E4" s="1"/>
      <c r="F4" s="1"/>
      <c r="G4" s="1"/>
      <c r="H4" s="1"/>
    </row>
    <row r="5" spans="1:21" ht="13" x14ac:dyDescent="0.25">
      <c r="A5" s="18"/>
      <c r="B5" s="144" t="s">
        <v>105</v>
      </c>
      <c r="C5" s="145"/>
      <c r="D5" s="145"/>
      <c r="E5" s="145"/>
      <c r="F5" s="145"/>
      <c r="G5" s="145"/>
      <c r="H5" s="145"/>
      <c r="I5" s="145"/>
      <c r="J5" s="145"/>
      <c r="K5" s="144" t="s">
        <v>106</v>
      </c>
      <c r="L5" s="145"/>
      <c r="M5" s="145"/>
      <c r="N5" s="145"/>
      <c r="O5" s="145"/>
      <c r="P5" s="145"/>
      <c r="Q5" s="145"/>
      <c r="R5" s="145"/>
      <c r="S5" s="145"/>
    </row>
    <row r="6" spans="1:21" ht="65" x14ac:dyDescent="0.25">
      <c r="A6" s="80"/>
      <c r="B6" s="104" t="s">
        <v>107</v>
      </c>
      <c r="C6" s="105" t="s">
        <v>108</v>
      </c>
      <c r="D6" s="105" t="s">
        <v>109</v>
      </c>
      <c r="E6" s="105" t="s">
        <v>110</v>
      </c>
      <c r="F6" s="105" t="s">
        <v>145</v>
      </c>
      <c r="G6" s="105" t="s">
        <v>111</v>
      </c>
      <c r="H6" s="105" t="s">
        <v>112</v>
      </c>
      <c r="I6" s="105" t="s">
        <v>146</v>
      </c>
      <c r="J6" s="105" t="s">
        <v>147</v>
      </c>
      <c r="K6" s="104" t="s">
        <v>107</v>
      </c>
      <c r="L6" s="105" t="s">
        <v>108</v>
      </c>
      <c r="M6" s="105" t="s">
        <v>109</v>
      </c>
      <c r="N6" s="105" t="s">
        <v>110</v>
      </c>
      <c r="O6" s="105" t="s">
        <v>145</v>
      </c>
      <c r="P6" s="105" t="s">
        <v>111</v>
      </c>
      <c r="Q6" s="105" t="s">
        <v>112</v>
      </c>
      <c r="R6" s="105" t="s">
        <v>146</v>
      </c>
      <c r="S6" s="105" t="s">
        <v>147</v>
      </c>
    </row>
    <row r="7" spans="1:21" ht="13" x14ac:dyDescent="0.25">
      <c r="A7" s="106"/>
      <c r="B7" s="103" t="s">
        <v>113</v>
      </c>
      <c r="C7" s="103" t="s">
        <v>114</v>
      </c>
      <c r="D7" s="103" t="s">
        <v>115</v>
      </c>
      <c r="E7" s="103" t="s">
        <v>116</v>
      </c>
      <c r="F7" s="103" t="s">
        <v>117</v>
      </c>
      <c r="G7" s="103" t="s">
        <v>118</v>
      </c>
      <c r="H7" s="103" t="s">
        <v>119</v>
      </c>
      <c r="I7" s="103" t="s">
        <v>120</v>
      </c>
      <c r="J7" s="103" t="s">
        <v>121</v>
      </c>
      <c r="K7" s="102" t="s">
        <v>113</v>
      </c>
      <c r="L7" s="103" t="s">
        <v>114</v>
      </c>
      <c r="M7" s="103" t="s">
        <v>115</v>
      </c>
      <c r="N7" s="103" t="s">
        <v>116</v>
      </c>
      <c r="O7" s="103" t="s">
        <v>117</v>
      </c>
      <c r="P7" s="103" t="s">
        <v>118</v>
      </c>
      <c r="Q7" s="103" t="s">
        <v>119</v>
      </c>
      <c r="R7" s="103" t="s">
        <v>120</v>
      </c>
      <c r="S7" s="103" t="s">
        <v>121</v>
      </c>
    </row>
    <row r="8" spans="1:21" ht="13" x14ac:dyDescent="0.3">
      <c r="A8" s="82" t="s">
        <v>17</v>
      </c>
      <c r="B8" s="83">
        <f>'[1]Data LP_A21'!AI12</f>
        <v>5.0211352657004937</v>
      </c>
      <c r="C8" s="84">
        <f>'[1]Data LP_A21'!AI50</f>
        <v>-1.0394950196895962</v>
      </c>
      <c r="D8" s="84">
        <f>'[1]Data LP_A21'!AI88</f>
        <v>-1.4464464925283806</v>
      </c>
      <c r="E8" s="84">
        <f>'[1]Data LP_A21'!AI126</f>
        <v>0.88269553415905477</v>
      </c>
      <c r="F8" s="84">
        <f>'[1]Data LP_A21'!AI164</f>
        <v>-1.3420860685630913</v>
      </c>
      <c r="G8" s="84">
        <f>'[1]Data LP_A21'!AI202</f>
        <v>-7.0023924840995733E-2</v>
      </c>
      <c r="H8" s="84">
        <f>'[1]Data LP_A21'!AI240</f>
        <v>-2.2487450551788868</v>
      </c>
      <c r="I8" s="84">
        <f>'[1]Data LP_A21'!AI278</f>
        <v>-8.7804878048785895E-2</v>
      </c>
      <c r="J8" s="84">
        <f>'[1]Data LP_A21'!AI316</f>
        <v>2.1311778290993004</v>
      </c>
      <c r="K8" s="83">
        <f>'[1]Data LP_A21'!AJ12</f>
        <v>2.9037173331799977</v>
      </c>
      <c r="L8" s="84">
        <f>'[1]Data LP_A21'!AJ50</f>
        <v>-0.70710321756347128</v>
      </c>
      <c r="M8" s="84">
        <f>'[1]Data LP_A21'!AJ88</f>
        <v>-0.8202541106128507</v>
      </c>
      <c r="N8" s="84">
        <f>'[1]Data LP_A21'!AJ126</f>
        <v>-2.0370115356503504</v>
      </c>
      <c r="O8" s="84">
        <f>'[1]Data LP_A21'!AJ164</f>
        <v>6.8017152151412574E-2</v>
      </c>
      <c r="P8" s="84">
        <f>'[1]Data LP_A21'!AJ202</f>
        <v>1.4472019464720063</v>
      </c>
      <c r="Q8" s="84">
        <f>'[1]Data LP_A21'!AJ240</f>
        <v>0.30178299329151059</v>
      </c>
      <c r="R8" s="84">
        <f>'[1]Data LP_A21'!AJ278</f>
        <v>0.85343228200372323</v>
      </c>
      <c r="S8" s="84">
        <f>'[1]Data LP_A21'!AJ316</f>
        <v>0.61778087321471276</v>
      </c>
      <c r="U8" s="28"/>
    </row>
    <row r="9" spans="1:21" ht="13" x14ac:dyDescent="0.3">
      <c r="A9" s="54" t="s">
        <v>18</v>
      </c>
      <c r="B9" s="58">
        <v>2.7441938376343842</v>
      </c>
      <c r="C9" s="37">
        <v>0.70991641134583006</v>
      </c>
      <c r="D9" s="37">
        <v>-1.1302306198989669</v>
      </c>
      <c r="E9" s="37">
        <v>-1.5030691219642449</v>
      </c>
      <c r="F9" s="37">
        <v>0.21355848025825708</v>
      </c>
      <c r="G9" s="37">
        <v>0.27342681926486989</v>
      </c>
      <c r="H9" s="37">
        <v>2.1253810033775551</v>
      </c>
      <c r="I9" s="37">
        <v>-1.9158531353653245</v>
      </c>
      <c r="J9" s="59">
        <v>1.3387095053708293</v>
      </c>
      <c r="K9" s="40" t="s">
        <v>19</v>
      </c>
      <c r="L9" s="37" t="s">
        <v>19</v>
      </c>
      <c r="M9" s="37" t="s">
        <v>19</v>
      </c>
      <c r="N9" s="37" t="s">
        <v>19</v>
      </c>
      <c r="O9" s="37" t="s">
        <v>19</v>
      </c>
      <c r="P9" s="37" t="s">
        <v>19</v>
      </c>
      <c r="Q9" s="37" t="s">
        <v>19</v>
      </c>
      <c r="R9" s="37" t="s">
        <v>19</v>
      </c>
      <c r="S9" s="37" t="s">
        <v>19</v>
      </c>
      <c r="U9" s="28"/>
    </row>
    <row r="10" spans="1:21" ht="13" x14ac:dyDescent="0.3">
      <c r="A10" s="55" t="s">
        <v>22</v>
      </c>
      <c r="B10" s="60">
        <v>-12.223834382899796</v>
      </c>
      <c r="C10" s="35">
        <v>-5.223332291763441</v>
      </c>
      <c r="D10" s="35">
        <v>7.2483728544108033</v>
      </c>
      <c r="E10" s="35">
        <v>-7.6158905215737605</v>
      </c>
      <c r="F10" s="35">
        <v>0.5123904488945783</v>
      </c>
      <c r="G10" s="35">
        <v>-7.0835020135086211</v>
      </c>
      <c r="H10" s="35">
        <v>4.6884767659932436E-2</v>
      </c>
      <c r="I10" s="35">
        <v>1.4012495992096916</v>
      </c>
      <c r="J10" s="43">
        <v>-11.293594489587761</v>
      </c>
      <c r="K10" s="41">
        <v>-1.0139568173684808</v>
      </c>
      <c r="L10" s="35">
        <v>3.4724573628214443</v>
      </c>
      <c r="M10" s="35">
        <v>6.0723694348843793</v>
      </c>
      <c r="N10" s="35">
        <v>8.3345792457821091</v>
      </c>
      <c r="O10" s="35">
        <v>4.2872729606572051</v>
      </c>
      <c r="P10" s="35">
        <v>3.5142231445704368</v>
      </c>
      <c r="Q10" s="35">
        <v>0.45747015286198689</v>
      </c>
      <c r="R10" s="35">
        <v>0.17861110636334843</v>
      </c>
      <c r="S10" s="35">
        <v>4.2636209770165578E-2</v>
      </c>
      <c r="U10" s="28"/>
    </row>
    <row r="11" spans="1:21" ht="13" x14ac:dyDescent="0.3">
      <c r="A11" s="55" t="s">
        <v>30</v>
      </c>
      <c r="B11" s="60">
        <v>0.83375748321579124</v>
      </c>
      <c r="C11" s="35">
        <v>-1.6482925254580465</v>
      </c>
      <c r="D11" s="35">
        <v>3.0779996357396868</v>
      </c>
      <c r="E11" s="35">
        <v>-3.6963354483278295</v>
      </c>
      <c r="F11" s="35">
        <v>2.1513669298370246</v>
      </c>
      <c r="G11" s="35">
        <v>4.5808302112432671</v>
      </c>
      <c r="H11" s="35">
        <v>11.000978596827807</v>
      </c>
      <c r="I11" s="35">
        <v>-3.4817031070195696</v>
      </c>
      <c r="J11" s="43">
        <v>-1.8450712868451831</v>
      </c>
      <c r="K11" s="41">
        <v>-2.5851501093671061</v>
      </c>
      <c r="L11" s="35">
        <v>0.62262537049193156</v>
      </c>
      <c r="M11" s="35">
        <v>1.4228322731838006</v>
      </c>
      <c r="N11" s="35">
        <v>0.1124570646261418</v>
      </c>
      <c r="O11" s="35">
        <v>-0.37352724960759076</v>
      </c>
      <c r="P11" s="35">
        <v>2.1735634648370308</v>
      </c>
      <c r="Q11" s="35">
        <v>5.8570393582570262</v>
      </c>
      <c r="R11" s="35">
        <v>-1.7864807378651903</v>
      </c>
      <c r="S11" s="35">
        <v>0.39699906220693038</v>
      </c>
      <c r="U11" s="28"/>
    </row>
    <row r="12" spans="1:21" ht="13" x14ac:dyDescent="0.3">
      <c r="A12" s="55" t="s">
        <v>23</v>
      </c>
      <c r="B12" s="60">
        <v>-5.9424294049626099</v>
      </c>
      <c r="C12" s="35">
        <v>9.9776521624819168</v>
      </c>
      <c r="D12" s="35">
        <v>10.404639197432601</v>
      </c>
      <c r="E12" s="35">
        <v>5.7450573898973403</v>
      </c>
      <c r="F12" s="35">
        <v>1.6159053333194748</v>
      </c>
      <c r="G12" s="35">
        <v>2.2922148738831538</v>
      </c>
      <c r="H12" s="35">
        <v>-10.753300321170386</v>
      </c>
      <c r="I12" s="35">
        <v>-2.8206482007960432</v>
      </c>
      <c r="J12" s="43">
        <v>0.86802342007072752</v>
      </c>
      <c r="K12" s="41">
        <v>1.8169020693538585</v>
      </c>
      <c r="L12" s="35">
        <v>9.64060881345128</v>
      </c>
      <c r="M12" s="35">
        <v>10.994389027431424</v>
      </c>
      <c r="N12" s="35">
        <v>9.7020063883097833</v>
      </c>
      <c r="O12" s="35">
        <v>-1.0662791768570372</v>
      </c>
      <c r="P12" s="35">
        <v>6.9015434574228607</v>
      </c>
      <c r="Q12" s="35">
        <v>0.70649688274799871</v>
      </c>
      <c r="R12" s="35">
        <v>0.49002194128095766</v>
      </c>
      <c r="S12" s="35">
        <v>1.064343526048404</v>
      </c>
      <c r="U12" s="28"/>
    </row>
    <row r="13" spans="1:21" ht="13" x14ac:dyDescent="0.3">
      <c r="A13" s="55" t="s">
        <v>87</v>
      </c>
      <c r="B13" s="60">
        <v>1.8141611737189152</v>
      </c>
      <c r="C13" s="35">
        <v>0.37907874145857079</v>
      </c>
      <c r="D13" s="35">
        <v>0.99691627928383753</v>
      </c>
      <c r="E13" s="35">
        <v>-0.24369557166919265</v>
      </c>
      <c r="F13" s="35">
        <v>-2.1124898390903581</v>
      </c>
      <c r="G13" s="35">
        <v>0.94802981251196172</v>
      </c>
      <c r="H13" s="35">
        <v>-0.83194013215508278</v>
      </c>
      <c r="I13" s="35">
        <v>-0.54464791391353629</v>
      </c>
      <c r="J13" s="43">
        <v>1.7942226207429997</v>
      </c>
      <c r="K13" s="41">
        <v>0.9690246265913629</v>
      </c>
      <c r="L13" s="35">
        <v>-1.8359461998043969</v>
      </c>
      <c r="M13" s="35">
        <v>-1.5503381395942455</v>
      </c>
      <c r="N13" s="35">
        <v>-2.5171542505418785</v>
      </c>
      <c r="O13" s="35">
        <v>0.60630315157578707</v>
      </c>
      <c r="P13" s="35">
        <v>2.3907765777826597</v>
      </c>
      <c r="Q13" s="35">
        <v>-1.6376991931923044</v>
      </c>
      <c r="R13" s="35">
        <v>1.0857701470155661</v>
      </c>
      <c r="S13" s="35">
        <v>1.1606718770240434</v>
      </c>
      <c r="U13" s="28"/>
    </row>
    <row r="14" spans="1:21" ht="13" x14ac:dyDescent="0.3">
      <c r="A14" s="56" t="s">
        <v>41</v>
      </c>
      <c r="B14" s="61">
        <v>-2.7294074191335511</v>
      </c>
      <c r="C14" s="39">
        <v>-8.4600873709293154</v>
      </c>
      <c r="D14" s="39">
        <v>-1.2280531574352551</v>
      </c>
      <c r="E14" s="39">
        <v>-7.3099845847202118</v>
      </c>
      <c r="F14" s="39">
        <v>-4.2213406571050882</v>
      </c>
      <c r="G14" s="39">
        <v>-7.0265812862044044</v>
      </c>
      <c r="H14" s="39">
        <v>-10.255797274683232</v>
      </c>
      <c r="I14" s="39">
        <v>-15.047585886722388</v>
      </c>
      <c r="J14" s="45">
        <v>-5.7253930413375116</v>
      </c>
      <c r="K14" s="44">
        <v>3.0528243032481157</v>
      </c>
      <c r="L14" s="39">
        <v>0.16377617978503167</v>
      </c>
      <c r="M14" s="39">
        <v>0.77388434946574591</v>
      </c>
      <c r="N14" s="39">
        <v>-11.209508273129813</v>
      </c>
      <c r="O14" s="39">
        <v>-9.2415231327720591</v>
      </c>
      <c r="P14" s="39">
        <v>1.1278401313988553</v>
      </c>
      <c r="Q14" s="39">
        <v>-4.5764517847629236</v>
      </c>
      <c r="R14" s="39">
        <v>-7.0812555502424885</v>
      </c>
      <c r="S14" s="39">
        <v>-1.5106314406366437</v>
      </c>
      <c r="U14" s="28"/>
    </row>
    <row r="15" spans="1:21" ht="13" x14ac:dyDescent="0.3">
      <c r="A15" s="55" t="s">
        <v>42</v>
      </c>
      <c r="B15" s="60">
        <v>14.647302904564313</v>
      </c>
      <c r="C15" s="35">
        <v>-19.184549356223187</v>
      </c>
      <c r="D15" s="35">
        <v>-21.843412583639918</v>
      </c>
      <c r="E15" s="35">
        <v>0.42946076065297234</v>
      </c>
      <c r="F15" s="35">
        <v>-3.0493561605170072</v>
      </c>
      <c r="G15" s="35">
        <v>5.135267244458646</v>
      </c>
      <c r="H15" s="35">
        <v>11.59122403995498</v>
      </c>
      <c r="I15" s="35">
        <v>-2.1920268036044916</v>
      </c>
      <c r="J15" s="43">
        <v>-3.1130840041597736</v>
      </c>
      <c r="K15" s="41">
        <v>-4.3061587646278241</v>
      </c>
      <c r="L15" s="35">
        <v>-7.7719306715589198</v>
      </c>
      <c r="M15" s="35">
        <v>-5.8749652468194853</v>
      </c>
      <c r="N15" s="35">
        <v>-4.3896187119513002</v>
      </c>
      <c r="O15" s="35">
        <v>1.5239433791788031</v>
      </c>
      <c r="P15" s="35">
        <v>5.2984040413071654</v>
      </c>
      <c r="Q15" s="35">
        <v>-6.4308574476596903</v>
      </c>
      <c r="R15" s="35">
        <v>7.3884180949065126E-2</v>
      </c>
      <c r="S15" s="35">
        <v>-2.4418847334996343</v>
      </c>
      <c r="U15" s="28"/>
    </row>
    <row r="16" spans="1:21" ht="13" x14ac:dyDescent="0.3">
      <c r="A16" s="55" t="s">
        <v>31</v>
      </c>
      <c r="B16" s="60">
        <v>-27.092945343160721</v>
      </c>
      <c r="C16" s="35">
        <v>1.1465643871388949</v>
      </c>
      <c r="D16" s="35">
        <v>1.9796218300898545</v>
      </c>
      <c r="E16" s="35">
        <v>8.3004811173507989</v>
      </c>
      <c r="F16" s="35">
        <v>0.51136891910039139</v>
      </c>
      <c r="G16" s="35">
        <v>-1.3070916461965396</v>
      </c>
      <c r="H16" s="35">
        <v>8.482394083125655</v>
      </c>
      <c r="I16" s="35">
        <v>3.6759228783757862</v>
      </c>
      <c r="J16" s="43">
        <v>5.4523739638262754</v>
      </c>
      <c r="K16" s="41">
        <v>-2.692802562823303</v>
      </c>
      <c r="L16" s="35">
        <v>3.9241195691637358</v>
      </c>
      <c r="M16" s="35">
        <v>3.074765451204172</v>
      </c>
      <c r="N16" s="35">
        <v>-6.9191967966956582</v>
      </c>
      <c r="O16" s="35">
        <v>-0.60435381421258683</v>
      </c>
      <c r="P16" s="35">
        <v>4.6945981767961342</v>
      </c>
      <c r="Q16" s="35">
        <v>1.6692449491908548</v>
      </c>
      <c r="R16" s="35">
        <v>-1.9741349061805522</v>
      </c>
      <c r="S16" s="35">
        <v>3.6866049832994179</v>
      </c>
      <c r="U16" s="28"/>
    </row>
    <row r="17" spans="1:21" ht="13" x14ac:dyDescent="0.3">
      <c r="A17" s="55" t="s">
        <v>28</v>
      </c>
      <c r="B17" s="60">
        <v>8.1320241334437355</v>
      </c>
      <c r="C17" s="35">
        <v>-0.58680518263213344</v>
      </c>
      <c r="D17" s="35">
        <v>0.61115355233000912</v>
      </c>
      <c r="E17" s="35">
        <v>-3.1409994660307916E-2</v>
      </c>
      <c r="F17" s="35">
        <v>1.0947916102108195</v>
      </c>
      <c r="G17" s="35">
        <v>2.3822351085817388</v>
      </c>
      <c r="H17" s="35">
        <v>-1.1259359342446373E-2</v>
      </c>
      <c r="I17" s="35">
        <v>0.67384366471388546</v>
      </c>
      <c r="J17" s="43">
        <v>2.6256422487900295</v>
      </c>
      <c r="K17" s="41">
        <v>11.743468557174737</v>
      </c>
      <c r="L17" s="35">
        <v>0.9016087528727752</v>
      </c>
      <c r="M17" s="35">
        <v>2.4184187329266251</v>
      </c>
      <c r="N17" s="35">
        <v>-2.4161875137461806</v>
      </c>
      <c r="O17" s="35">
        <v>1.7075001340267022</v>
      </c>
      <c r="P17" s="35">
        <v>-6.7326183255039638</v>
      </c>
      <c r="Q17" s="35">
        <v>7.8749319670438922</v>
      </c>
      <c r="R17" s="35">
        <v>-0.52981535934726764</v>
      </c>
      <c r="S17" s="35">
        <v>4.4845785115963821</v>
      </c>
      <c r="U17" s="28"/>
    </row>
    <row r="18" spans="1:21" ht="13" x14ac:dyDescent="0.3">
      <c r="A18" s="55" t="s">
        <v>33</v>
      </c>
      <c r="B18" s="60">
        <v>5.9274078308088036</v>
      </c>
      <c r="C18" s="35">
        <v>4.729223451735848</v>
      </c>
      <c r="D18" s="35">
        <v>1.4821424908199532</v>
      </c>
      <c r="E18" s="35">
        <v>1.8458541888433615</v>
      </c>
      <c r="F18" s="35">
        <v>-1.5178459349763642</v>
      </c>
      <c r="G18" s="35">
        <v>2.7558265473946193</v>
      </c>
      <c r="H18" s="35">
        <v>-2.8203469898489857</v>
      </c>
      <c r="I18" s="35">
        <v>1.7355077773357976</v>
      </c>
      <c r="J18" s="43">
        <v>1.8874384387811602</v>
      </c>
      <c r="K18" s="41">
        <v>-12.026944384488075</v>
      </c>
      <c r="L18" s="35">
        <v>0.89794902635782137</v>
      </c>
      <c r="M18" s="35">
        <v>-1.2684583430194323</v>
      </c>
      <c r="N18" s="35">
        <v>-2.0292207792207932</v>
      </c>
      <c r="O18" s="35">
        <v>-0.13277391258165494</v>
      </c>
      <c r="P18" s="35">
        <v>5.0798329169269323</v>
      </c>
      <c r="Q18" s="35">
        <v>-0.50250771604937938</v>
      </c>
      <c r="R18" s="35">
        <v>2.7368507696106832</v>
      </c>
      <c r="S18" s="35">
        <v>0.97017947458664366</v>
      </c>
      <c r="U18" s="28"/>
    </row>
    <row r="19" spans="1:21" ht="13" x14ac:dyDescent="0.3">
      <c r="A19" s="55" t="s">
        <v>44</v>
      </c>
      <c r="B19" s="60">
        <v>17.133483901811772</v>
      </c>
      <c r="C19" s="35">
        <v>-0.11935444811541629</v>
      </c>
      <c r="D19" s="35">
        <v>0.37954939341420868</v>
      </c>
      <c r="E19" s="35">
        <v>0.75658525530393206</v>
      </c>
      <c r="F19" s="35">
        <v>0.46792340362118523</v>
      </c>
      <c r="G19" s="35">
        <v>-9.7321343610238955</v>
      </c>
      <c r="H19" s="35">
        <v>16.971275595108892</v>
      </c>
      <c r="I19" s="35">
        <v>2.6736261885983197</v>
      </c>
      <c r="J19" s="43">
        <v>-1.4992019457323096</v>
      </c>
      <c r="K19" s="41">
        <v>-13.124894443506179</v>
      </c>
      <c r="L19" s="35">
        <v>-4.4378442035260264</v>
      </c>
      <c r="M19" s="35">
        <v>-1.7386349902449894</v>
      </c>
      <c r="N19" s="35">
        <v>8.3793276467636844</v>
      </c>
      <c r="O19" s="35">
        <v>-0.99452676545186591</v>
      </c>
      <c r="P19" s="35">
        <v>-12.507576755830812</v>
      </c>
      <c r="Q19" s="35">
        <v>-24.571029158883135</v>
      </c>
      <c r="R19" s="35">
        <v>-2.5375453133091668</v>
      </c>
      <c r="S19" s="35">
        <v>-0.2449892937749496</v>
      </c>
      <c r="U19" s="28"/>
    </row>
    <row r="20" spans="1:21" ht="13" x14ac:dyDescent="0.3">
      <c r="A20" s="55" t="s">
        <v>45</v>
      </c>
      <c r="B20" s="60">
        <v>-2.6899231885381454</v>
      </c>
      <c r="C20" s="35">
        <v>-3.1815160563883325</v>
      </c>
      <c r="D20" s="35">
        <v>-2.5361062969381862</v>
      </c>
      <c r="E20" s="35">
        <v>5.001089458775823</v>
      </c>
      <c r="F20" s="35">
        <v>-2.8133782752725978</v>
      </c>
      <c r="G20" s="35">
        <v>0.12086076446891525</v>
      </c>
      <c r="H20" s="35">
        <v>-4.2769646008512439</v>
      </c>
      <c r="I20" s="35">
        <v>-2.2485533748016167</v>
      </c>
      <c r="J20" s="43">
        <v>3.2129371051093187</v>
      </c>
      <c r="K20" s="41">
        <v>1.4598235698942688</v>
      </c>
      <c r="L20" s="35">
        <v>-0.80537737975694768</v>
      </c>
      <c r="M20" s="35">
        <v>-1.278327702368955</v>
      </c>
      <c r="N20" s="35">
        <v>-1.3425240896459627</v>
      </c>
      <c r="O20" s="35">
        <v>-2.2449020153436408</v>
      </c>
      <c r="P20" s="35">
        <v>0.97945884408154882</v>
      </c>
      <c r="Q20" s="35">
        <v>0.10194122112569914</v>
      </c>
      <c r="R20" s="35">
        <v>-1.3029184566668732</v>
      </c>
      <c r="S20" s="35">
        <v>-3.2891070240727629</v>
      </c>
      <c r="U20" s="28"/>
    </row>
    <row r="21" spans="1:21" ht="13" x14ac:dyDescent="0.3">
      <c r="A21" s="55" t="s">
        <v>29</v>
      </c>
      <c r="B21" s="60">
        <v>0.49436399166569345</v>
      </c>
      <c r="C21" s="35">
        <v>1.0271070240459323</v>
      </c>
      <c r="D21" s="35">
        <v>0.21952898691918676</v>
      </c>
      <c r="E21" s="35">
        <v>1.1615588818126383</v>
      </c>
      <c r="F21" s="35">
        <v>1.6955599320423573</v>
      </c>
      <c r="G21" s="35">
        <v>4.421956780257986</v>
      </c>
      <c r="H21" s="35">
        <v>1.7073742694278167</v>
      </c>
      <c r="I21" s="35">
        <v>-0.21659756173029621</v>
      </c>
      <c r="J21" s="43">
        <v>1.1865568126744108</v>
      </c>
      <c r="K21" s="41">
        <v>-0.2691460729141113</v>
      </c>
      <c r="L21" s="35">
        <v>1.9018643027958433</v>
      </c>
      <c r="M21" s="35">
        <v>0.67788262131895749</v>
      </c>
      <c r="N21" s="35">
        <v>3.1945693552957408</v>
      </c>
      <c r="O21" s="35">
        <v>1.5525911149898235</v>
      </c>
      <c r="P21" s="35">
        <v>2.8630287028238683</v>
      </c>
      <c r="Q21" s="35">
        <v>1.6467875670642513</v>
      </c>
      <c r="R21" s="35">
        <v>-0.20052923178698734</v>
      </c>
      <c r="S21" s="35">
        <v>1.8894412605083915</v>
      </c>
      <c r="U21" s="28"/>
    </row>
    <row r="22" spans="1:21" ht="13" x14ac:dyDescent="0.3">
      <c r="A22" s="55" t="s">
        <v>38</v>
      </c>
      <c r="B22" s="60">
        <v>-10.426720414627127</v>
      </c>
      <c r="C22" s="35">
        <v>1.888167207927367</v>
      </c>
      <c r="D22" s="35">
        <v>-4.6625653833949059</v>
      </c>
      <c r="E22" s="35">
        <v>18.615090266875981</v>
      </c>
      <c r="F22" s="35">
        <v>6.5595456766822196</v>
      </c>
      <c r="G22" s="35">
        <v>-0.8107415569107701</v>
      </c>
      <c r="H22" s="35">
        <v>-9.608876711334517</v>
      </c>
      <c r="I22" s="35">
        <v>10.928976777872521</v>
      </c>
      <c r="J22" s="43">
        <v>21.639084855277929</v>
      </c>
      <c r="K22" s="41">
        <v>2.4623257727716776</v>
      </c>
      <c r="L22" s="35">
        <v>1.7816643851010383</v>
      </c>
      <c r="M22" s="35">
        <v>1.0693809186368668</v>
      </c>
      <c r="N22" s="35">
        <v>-2.1175838037926269</v>
      </c>
      <c r="O22" s="35">
        <v>-2.0780124459345046</v>
      </c>
      <c r="P22" s="35">
        <v>-2.4676049352098772</v>
      </c>
      <c r="Q22" s="35">
        <v>-1.5005520425574588</v>
      </c>
      <c r="R22" s="35">
        <v>5.4571149936362531</v>
      </c>
      <c r="S22" s="35">
        <v>-5.7654434748044281</v>
      </c>
      <c r="U22" s="28"/>
    </row>
    <row r="23" spans="1:21" ht="13" x14ac:dyDescent="0.3">
      <c r="A23" s="55" t="s">
        <v>37</v>
      </c>
      <c r="B23" s="60">
        <v>3.841512036378532</v>
      </c>
      <c r="C23" s="35">
        <v>-7.5339308106513414</v>
      </c>
      <c r="D23" s="35">
        <v>-7.8001635962728528</v>
      </c>
      <c r="E23" s="35">
        <v>9.908324844893059</v>
      </c>
      <c r="F23" s="35">
        <v>-2.6515036336546416</v>
      </c>
      <c r="G23" s="35">
        <v>7.4655775962660442</v>
      </c>
      <c r="H23" s="35">
        <v>17.710709062458434</v>
      </c>
      <c r="I23" s="35">
        <v>-10.871836404130391</v>
      </c>
      <c r="J23" s="43">
        <v>5.0391186332428646</v>
      </c>
      <c r="K23" s="41">
        <v>2.908672055786738</v>
      </c>
      <c r="L23" s="35">
        <v>-1.6183875953532265</v>
      </c>
      <c r="M23" s="35">
        <v>0.65477969893635191</v>
      </c>
      <c r="N23" s="35">
        <v>1.7050720363973397</v>
      </c>
      <c r="O23" s="35">
        <v>2.4530168150346014</v>
      </c>
      <c r="P23" s="35">
        <v>-8.2151621099263821</v>
      </c>
      <c r="Q23" s="35">
        <v>34.833266721114938</v>
      </c>
      <c r="R23" s="35">
        <v>0.1208530590362642</v>
      </c>
      <c r="S23" s="35">
        <v>-1.6376331336961272</v>
      </c>
      <c r="U23" s="28"/>
    </row>
    <row r="24" spans="1:21" ht="13" x14ac:dyDescent="0.3">
      <c r="A24" s="55" t="s">
        <v>20</v>
      </c>
      <c r="B24" s="60">
        <v>-1.0396975425330766</v>
      </c>
      <c r="C24" s="35">
        <v>18.682864290959799</v>
      </c>
      <c r="D24" s="35">
        <v>17.669319186560557</v>
      </c>
      <c r="E24" s="35">
        <v>4.9994171232534512</v>
      </c>
      <c r="F24" s="35">
        <v>-7.2594299689587132</v>
      </c>
      <c r="G24" s="35">
        <v>-3.5289280561028988</v>
      </c>
      <c r="H24" s="35">
        <v>-9.0704775632515293</v>
      </c>
      <c r="I24" s="35">
        <v>-0.91218008783118876</v>
      </c>
      <c r="J24" s="43">
        <v>-0.70057211742735603</v>
      </c>
      <c r="K24" s="41">
        <v>0.60940160292346945</v>
      </c>
      <c r="L24" s="35">
        <v>3.1158561525311796</v>
      </c>
      <c r="M24" s="35">
        <v>2.3373708835522393</v>
      </c>
      <c r="N24" s="35">
        <v>-1.9730685657187337</v>
      </c>
      <c r="O24" s="35">
        <v>-0.52995917539365678</v>
      </c>
      <c r="P24" s="35">
        <v>-0.17691002516947663</v>
      </c>
      <c r="Q24" s="35">
        <v>-2.6489513698415834</v>
      </c>
      <c r="R24" s="35">
        <v>-0.37711772681181799</v>
      </c>
      <c r="S24" s="35">
        <v>1.2637570402213072</v>
      </c>
      <c r="U24" s="28"/>
    </row>
    <row r="25" spans="1:21" ht="13" x14ac:dyDescent="0.3">
      <c r="A25" s="55" t="s">
        <v>34</v>
      </c>
      <c r="B25" s="60">
        <v>46.050489038422143</v>
      </c>
      <c r="C25" s="35">
        <v>-3.417850000502483</v>
      </c>
      <c r="D25" s="35">
        <v>-2.7289458044974424</v>
      </c>
      <c r="E25" s="35">
        <v>-8.0978081945788318</v>
      </c>
      <c r="F25" s="35">
        <v>-1.4562109943483676</v>
      </c>
      <c r="G25" s="35">
        <v>8.3250450256713719</v>
      </c>
      <c r="H25" s="35">
        <v>-2.4476827609339722</v>
      </c>
      <c r="I25" s="35">
        <v>3.8180605060312871</v>
      </c>
      <c r="J25" s="43">
        <v>-6.3195946768559281</v>
      </c>
      <c r="K25" s="41">
        <v>-9.089096775622636</v>
      </c>
      <c r="L25" s="35">
        <v>-1.2475807962041898</v>
      </c>
      <c r="M25" s="35">
        <v>-2.9020782624976533</v>
      </c>
      <c r="N25" s="35">
        <v>2.8669127225358011</v>
      </c>
      <c r="O25" s="35">
        <v>0.79458558330010476</v>
      </c>
      <c r="P25" s="35">
        <v>1.5286118417787549</v>
      </c>
      <c r="Q25" s="35">
        <v>3.3505573119132066</v>
      </c>
      <c r="R25" s="35">
        <v>-0.47355291531013677</v>
      </c>
      <c r="S25" s="35">
        <v>2.2533014765422621</v>
      </c>
      <c r="U25" s="28"/>
    </row>
    <row r="26" spans="1:21" ht="13" x14ac:dyDescent="0.3">
      <c r="A26" s="55" t="s">
        <v>138</v>
      </c>
      <c r="B26" s="60" t="s">
        <v>122</v>
      </c>
      <c r="C26" s="35">
        <v>6.5539302827132531</v>
      </c>
      <c r="D26" s="35">
        <v>1.9909742500663867</v>
      </c>
      <c r="E26" s="35">
        <v>-8.7202576067255393</v>
      </c>
      <c r="F26" s="35">
        <v>-5.2705420193611729</v>
      </c>
      <c r="G26" s="35">
        <v>-6.199202423099365</v>
      </c>
      <c r="H26" s="35">
        <v>-5.3194665605095537</v>
      </c>
      <c r="I26" s="35">
        <v>0.49684249628528221</v>
      </c>
      <c r="J26" s="43">
        <v>-0.15641644530144561</v>
      </c>
      <c r="K26" s="41" t="s">
        <v>122</v>
      </c>
      <c r="L26" s="35">
        <v>3.1893091241679485</v>
      </c>
      <c r="M26" s="35">
        <v>4.8152004164497555</v>
      </c>
      <c r="N26" s="35">
        <v>1.6814710759513787</v>
      </c>
      <c r="O26" s="35">
        <v>-0.18266192733018727</v>
      </c>
      <c r="P26" s="35">
        <v>-1.1731929250587854</v>
      </c>
      <c r="Q26" s="35">
        <v>6.9322541651337701</v>
      </c>
      <c r="R26" s="35">
        <v>0.15432241371344446</v>
      </c>
      <c r="S26" s="35">
        <v>-0.69012087244242082</v>
      </c>
      <c r="U26" s="28"/>
    </row>
    <row r="27" spans="1:21" ht="13" x14ac:dyDescent="0.3">
      <c r="A27" s="55" t="s">
        <v>39</v>
      </c>
      <c r="B27" s="60">
        <v>-0.88558132228484965</v>
      </c>
      <c r="C27" s="35">
        <v>-6.2923033655198424</v>
      </c>
      <c r="D27" s="35">
        <v>-2.9328347423946894</v>
      </c>
      <c r="E27" s="35">
        <v>-0.30979694497268895</v>
      </c>
      <c r="F27" s="35">
        <v>-2.7276143944376656</v>
      </c>
      <c r="G27" s="35">
        <v>-1.8507026829713453</v>
      </c>
      <c r="H27" s="35">
        <v>-3.1389361874645374</v>
      </c>
      <c r="I27" s="35">
        <v>2.4233100233100231</v>
      </c>
      <c r="J27" s="43">
        <v>3.8873877800052128</v>
      </c>
      <c r="K27" s="41">
        <v>4.3624692923369395</v>
      </c>
      <c r="L27" s="35">
        <v>-2.6771243922447496</v>
      </c>
      <c r="M27" s="35">
        <v>-1.9559856697529483</v>
      </c>
      <c r="N27" s="35">
        <v>-3.2429771391649638</v>
      </c>
      <c r="O27" s="35">
        <v>0.63365112482733821</v>
      </c>
      <c r="P27" s="35">
        <v>2.4453287711990583</v>
      </c>
      <c r="Q27" s="35">
        <v>-3.7586196071865743</v>
      </c>
      <c r="R27" s="35">
        <v>2.1893690429589725</v>
      </c>
      <c r="S27" s="35">
        <v>1.6142293816595412</v>
      </c>
      <c r="U27" s="28"/>
    </row>
    <row r="28" spans="1:21" ht="13" x14ac:dyDescent="0.3">
      <c r="A28" s="55" t="s">
        <v>36</v>
      </c>
      <c r="B28" s="60">
        <v>6.0744161203339218</v>
      </c>
      <c r="C28" s="35">
        <v>-1.8814390391714113</v>
      </c>
      <c r="D28" s="35">
        <v>-2.6291612624297471</v>
      </c>
      <c r="E28" s="35">
        <v>-6.8948609586962135</v>
      </c>
      <c r="F28" s="35">
        <v>-3.9049426554018254</v>
      </c>
      <c r="G28" s="35">
        <v>-2.1107316369233615</v>
      </c>
      <c r="H28" s="35">
        <v>-6.5626562486758644</v>
      </c>
      <c r="I28" s="35">
        <v>-1.1304965355751335</v>
      </c>
      <c r="J28" s="43">
        <v>-0.7483758013714521</v>
      </c>
      <c r="K28" s="41">
        <v>5.7143785329088388</v>
      </c>
      <c r="L28" s="35">
        <v>-5.2116379834732385</v>
      </c>
      <c r="M28" s="35">
        <v>-4.6510337172193772</v>
      </c>
      <c r="N28" s="35">
        <v>-2.2569966897381875</v>
      </c>
      <c r="O28" s="35">
        <v>-0.77513617974665294</v>
      </c>
      <c r="P28" s="35">
        <v>1.8564928108814769</v>
      </c>
      <c r="Q28" s="35">
        <v>3.9362580153641034</v>
      </c>
      <c r="R28" s="35">
        <v>-0.95317595899983587</v>
      </c>
      <c r="S28" s="35">
        <v>0.54562591333973387</v>
      </c>
      <c r="U28" s="28"/>
    </row>
    <row r="29" spans="1:21" ht="13" x14ac:dyDescent="0.3">
      <c r="A29" s="56" t="s">
        <v>21</v>
      </c>
      <c r="B29" s="61">
        <v>23.203755248384212</v>
      </c>
      <c r="C29" s="39">
        <v>3.1827629723108828</v>
      </c>
      <c r="D29" s="39">
        <v>3.0552526354052958</v>
      </c>
      <c r="E29" s="39">
        <v>4.842890736386039</v>
      </c>
      <c r="F29" s="39">
        <v>1.268351143513442</v>
      </c>
      <c r="G29" s="39">
        <v>-14.940285691983462</v>
      </c>
      <c r="H29" s="39">
        <v>-8.6820067549852666</v>
      </c>
      <c r="I29" s="39">
        <v>0.88203194761385362</v>
      </c>
      <c r="J29" s="45">
        <v>3.0377962538226058</v>
      </c>
      <c r="K29" s="44">
        <v>19.989086940705718</v>
      </c>
      <c r="L29" s="39">
        <v>-0.41277720822316155</v>
      </c>
      <c r="M29" s="39">
        <v>-0.67635491437539486</v>
      </c>
      <c r="N29" s="39">
        <v>-5.1136915537109928</v>
      </c>
      <c r="O29" s="39">
        <v>5.7907477138246151</v>
      </c>
      <c r="P29" s="39">
        <v>-4.0316906793918719</v>
      </c>
      <c r="Q29" s="39">
        <v>3.6310514004880758</v>
      </c>
      <c r="R29" s="39">
        <v>7.4489324245911064</v>
      </c>
      <c r="S29" s="39">
        <v>-0.54141788881804587</v>
      </c>
      <c r="U29" s="28"/>
    </row>
    <row r="30" spans="1:21" ht="13" x14ac:dyDescent="0.3">
      <c r="A30" s="55" t="s">
        <v>26</v>
      </c>
      <c r="B30" s="60">
        <v>10.731161517620194</v>
      </c>
      <c r="C30" s="35">
        <v>-0.78667556008944928</v>
      </c>
      <c r="D30" s="35">
        <v>-2.8582415997692578</v>
      </c>
      <c r="E30" s="35">
        <v>-1.412526057061072</v>
      </c>
      <c r="F30" s="35">
        <v>-1.9637730626442362E-2</v>
      </c>
      <c r="G30" s="35">
        <v>0.76082694895677605</v>
      </c>
      <c r="H30" s="35">
        <v>-3.508944367996861</v>
      </c>
      <c r="I30" s="35">
        <v>4.2704451371203334</v>
      </c>
      <c r="J30" s="43">
        <v>-0.56124074926525225</v>
      </c>
      <c r="K30" s="41">
        <v>9.5508902027591205</v>
      </c>
      <c r="L30" s="35">
        <v>0.15423249560042507</v>
      </c>
      <c r="M30" s="35">
        <v>-0.50869935274440081</v>
      </c>
      <c r="N30" s="35">
        <v>-1.9292875101250786</v>
      </c>
      <c r="O30" s="35">
        <v>0.86984174492125987</v>
      </c>
      <c r="P30" s="35">
        <v>1.5175256864621502</v>
      </c>
      <c r="Q30" s="35">
        <v>1.8668913850741404</v>
      </c>
      <c r="R30" s="35">
        <v>2.5810527904037883</v>
      </c>
      <c r="S30" s="35">
        <v>0.31336241431496603</v>
      </c>
      <c r="U30" s="28"/>
    </row>
    <row r="31" spans="1:21" ht="13" x14ac:dyDescent="0.3">
      <c r="A31" s="55" t="s">
        <v>43</v>
      </c>
      <c r="B31" s="60">
        <v>10.963010600999937</v>
      </c>
      <c r="C31" s="35">
        <v>-2.1192716997470455</v>
      </c>
      <c r="D31" s="35">
        <v>-2.5717735300716811</v>
      </c>
      <c r="E31" s="35">
        <v>7.6799046944162228</v>
      </c>
      <c r="F31" s="35">
        <v>-0.32687285711747904</v>
      </c>
      <c r="G31" s="35">
        <v>10.986890370323096</v>
      </c>
      <c r="H31" s="35">
        <v>3.0135037603422461</v>
      </c>
      <c r="I31" s="35">
        <v>2.1478455659507176</v>
      </c>
      <c r="J31" s="43">
        <v>7.915183461117195</v>
      </c>
      <c r="K31" s="41">
        <v>-8.2963309184388834</v>
      </c>
      <c r="L31" s="35">
        <v>1.3491490699136079</v>
      </c>
      <c r="M31" s="35">
        <v>2.5475401925734218</v>
      </c>
      <c r="N31" s="35">
        <v>-7.274270617745529</v>
      </c>
      <c r="O31" s="35">
        <v>-1.8794446325770338</v>
      </c>
      <c r="P31" s="35">
        <v>-11.21481226020606</v>
      </c>
      <c r="Q31" s="35">
        <v>7.9586531822427986</v>
      </c>
      <c r="R31" s="35">
        <v>-7.166698916408663</v>
      </c>
      <c r="S31" s="35">
        <v>12.069238942544061</v>
      </c>
      <c r="U31" s="28"/>
    </row>
    <row r="32" spans="1:21" ht="13" x14ac:dyDescent="0.3">
      <c r="A32" s="55" t="s">
        <v>32</v>
      </c>
      <c r="B32" s="60">
        <v>5.4332736229288088</v>
      </c>
      <c r="C32" s="35">
        <v>3.5666591334004352</v>
      </c>
      <c r="D32" s="35">
        <v>1.446415472512939</v>
      </c>
      <c r="E32" s="35">
        <v>13.053624727068765</v>
      </c>
      <c r="F32" s="35">
        <v>0.90124992353648281</v>
      </c>
      <c r="G32" s="35">
        <v>1.8317839265086207</v>
      </c>
      <c r="H32" s="35">
        <v>-1.6695144257186598</v>
      </c>
      <c r="I32" s="35">
        <v>1.8973711922114944E-2</v>
      </c>
      <c r="J32" s="43">
        <v>-1.1895560373267955</v>
      </c>
      <c r="K32" s="41">
        <v>-2.0451721831098126</v>
      </c>
      <c r="L32" s="35">
        <v>3.103612450157712</v>
      </c>
      <c r="M32" s="35">
        <v>3.8323267916611456</v>
      </c>
      <c r="N32" s="35">
        <v>-1.9827242524916926</v>
      </c>
      <c r="O32" s="35">
        <v>-0.4354855006567675</v>
      </c>
      <c r="P32" s="35">
        <v>1.5476447709593657</v>
      </c>
      <c r="Q32" s="35">
        <v>1.7782370727599925</v>
      </c>
      <c r="R32" s="35">
        <v>-0.53875119748835232</v>
      </c>
      <c r="S32" s="35">
        <v>-1.6007173655893467</v>
      </c>
      <c r="U32" s="28"/>
    </row>
    <row r="33" spans="1:21" ht="13" x14ac:dyDescent="0.3">
      <c r="A33" s="55" t="s">
        <v>25</v>
      </c>
      <c r="B33" s="60">
        <v>20.553430020464432</v>
      </c>
      <c r="C33" s="35">
        <v>20.941280450754007</v>
      </c>
      <c r="D33" s="35">
        <v>19.455762207350787</v>
      </c>
      <c r="E33" s="35">
        <v>-5.2301470657068165</v>
      </c>
      <c r="F33" s="35">
        <v>2.1936799184505702</v>
      </c>
      <c r="G33" s="35">
        <v>-4.6549096873756497</v>
      </c>
      <c r="H33" s="35">
        <v>-8.1148993848399584</v>
      </c>
      <c r="I33" s="35">
        <v>-13.827929166329739</v>
      </c>
      <c r="J33" s="43">
        <v>9.5166082134774825</v>
      </c>
      <c r="K33" s="41">
        <v>2.8129382242231884</v>
      </c>
      <c r="L33" s="35">
        <v>2.0443957248561304</v>
      </c>
      <c r="M33" s="35">
        <v>2.9248033931254014</v>
      </c>
      <c r="N33" s="35">
        <v>-0.29930064403967549</v>
      </c>
      <c r="O33" s="35">
        <v>2.1336232693612232</v>
      </c>
      <c r="P33" s="35">
        <v>1.1177278973889031</v>
      </c>
      <c r="Q33" s="35">
        <v>9.2366698060753123</v>
      </c>
      <c r="R33" s="35">
        <v>2.1441507380195048</v>
      </c>
      <c r="S33" s="35">
        <v>-0.70414259132307677</v>
      </c>
      <c r="U33" s="28"/>
    </row>
    <row r="34" spans="1:21" ht="13" x14ac:dyDescent="0.3">
      <c r="A34" s="55" t="s">
        <v>40</v>
      </c>
      <c r="B34" s="60">
        <v>-3.5925947375533269</v>
      </c>
      <c r="C34" s="35">
        <v>1.4777835455760453</v>
      </c>
      <c r="D34" s="35">
        <v>-1.2604761055634839</v>
      </c>
      <c r="E34" s="35">
        <v>-5.3441676730048897</v>
      </c>
      <c r="F34" s="35">
        <v>-5.2319304158299929</v>
      </c>
      <c r="G34" s="35">
        <v>4.0030539958055869</v>
      </c>
      <c r="H34" s="35">
        <v>-0.14541929229278594</v>
      </c>
      <c r="I34" s="35">
        <v>0.29188032906507999</v>
      </c>
      <c r="J34" s="43">
        <v>4.6430421519157363</v>
      </c>
      <c r="K34" s="41">
        <v>4.8938726471766216</v>
      </c>
      <c r="L34" s="35">
        <v>1.7740724213367542</v>
      </c>
      <c r="M34" s="35">
        <v>1.2257751391130824</v>
      </c>
      <c r="N34" s="35">
        <v>-1.1017169052458655</v>
      </c>
      <c r="O34" s="35">
        <v>-1.1520688259971479</v>
      </c>
      <c r="P34" s="35">
        <v>3.5525447668961903</v>
      </c>
      <c r="Q34" s="35">
        <v>-7.1124595469255638</v>
      </c>
      <c r="R34" s="35">
        <v>2.31628676507232</v>
      </c>
      <c r="S34" s="46">
        <v>-3.8173117471260127</v>
      </c>
      <c r="U34" s="28"/>
    </row>
    <row r="35" spans="1:21" ht="13" x14ac:dyDescent="0.3">
      <c r="A35" s="57" t="s">
        <v>27</v>
      </c>
      <c r="B35" s="62">
        <v>-12.07284240670343</v>
      </c>
      <c r="C35" s="36">
        <v>-5.9113345189271627</v>
      </c>
      <c r="D35" s="36">
        <v>-6.3765080428954519</v>
      </c>
      <c r="E35" s="36">
        <v>2.5127480493948582</v>
      </c>
      <c r="F35" s="36">
        <v>-0.68282828282828234</v>
      </c>
      <c r="G35" s="36">
        <v>-1.2860337972166889</v>
      </c>
      <c r="H35" s="36">
        <v>-5.0530736481149745</v>
      </c>
      <c r="I35" s="36">
        <v>2.940793232366758</v>
      </c>
      <c r="J35" s="47">
        <v>4.3075635234823153</v>
      </c>
      <c r="K35" s="48">
        <v>-0.11811926605506073</v>
      </c>
      <c r="L35" s="36">
        <v>-0.13404437929736446</v>
      </c>
      <c r="M35" s="36">
        <v>0.92797250982113155</v>
      </c>
      <c r="N35" s="36">
        <v>8.8767030244915901</v>
      </c>
      <c r="O35" s="36">
        <v>-3.0216427321915376</v>
      </c>
      <c r="P35" s="36">
        <v>11.467052677953291</v>
      </c>
      <c r="Q35" s="36">
        <v>-5.6415614981942213</v>
      </c>
      <c r="R35" s="36">
        <v>2.8869653272056297</v>
      </c>
      <c r="S35" s="36">
        <v>4.28432896958752</v>
      </c>
      <c r="U35" s="28"/>
    </row>
    <row r="36" spans="1:21" ht="13" x14ac:dyDescent="0.3">
      <c r="A36" s="54" t="s">
        <v>46</v>
      </c>
      <c r="B36" s="58">
        <v>18.658515139289761</v>
      </c>
      <c r="C36" s="37">
        <v>-10.163448585541076</v>
      </c>
      <c r="D36" s="37">
        <v>-14.490600829790495</v>
      </c>
      <c r="E36" s="37">
        <v>8.1107672125771302</v>
      </c>
      <c r="F36" s="37">
        <v>5.617705262307652</v>
      </c>
      <c r="G36" s="37">
        <v>3.8519466827321196</v>
      </c>
      <c r="H36" s="37">
        <v>-3.6781584420902789</v>
      </c>
      <c r="I36" s="37">
        <v>3.9286112482678419</v>
      </c>
      <c r="J36" s="63">
        <v>6.2521903693838965</v>
      </c>
      <c r="K36" s="40" t="s">
        <v>19</v>
      </c>
      <c r="L36" s="37" t="s">
        <v>19</v>
      </c>
      <c r="M36" s="37" t="s">
        <v>19</v>
      </c>
      <c r="N36" s="37" t="s">
        <v>19</v>
      </c>
      <c r="O36" s="37" t="s">
        <v>19</v>
      </c>
      <c r="P36" s="37" t="s">
        <v>19</v>
      </c>
      <c r="Q36" s="37" t="s">
        <v>19</v>
      </c>
      <c r="R36" s="37" t="s">
        <v>19</v>
      </c>
      <c r="S36" s="49" t="s">
        <v>19</v>
      </c>
      <c r="U36" s="28"/>
    </row>
    <row r="37" spans="1:21" ht="13" x14ac:dyDescent="0.3">
      <c r="A37" s="55" t="s">
        <v>47</v>
      </c>
      <c r="B37" s="60">
        <v>-6.5040794765485543</v>
      </c>
      <c r="C37" s="35">
        <v>-1.5231582219459199</v>
      </c>
      <c r="D37" s="35">
        <v>-0.52987392654848975</v>
      </c>
      <c r="E37" s="35">
        <v>-2.0994100088848171</v>
      </c>
      <c r="F37" s="35">
        <v>-0.87018418008719323</v>
      </c>
      <c r="G37" s="35">
        <v>-0.13866395689773015</v>
      </c>
      <c r="H37" s="35">
        <v>-1.7519343204447182</v>
      </c>
      <c r="I37" s="35">
        <v>0.96528515763371558</v>
      </c>
      <c r="J37" s="43">
        <v>3.1918049504032524</v>
      </c>
      <c r="K37" s="41">
        <v>-4.4430306425729498</v>
      </c>
      <c r="L37" s="35">
        <v>2.7227924405343771</v>
      </c>
      <c r="M37" s="35">
        <v>1.1456359487992387</v>
      </c>
      <c r="N37" s="35">
        <v>-1.4194232573316441</v>
      </c>
      <c r="O37" s="35">
        <v>2.1173661724051271</v>
      </c>
      <c r="P37" s="35">
        <v>-0.17383561934239822</v>
      </c>
      <c r="Q37" s="35">
        <v>-1.3282295850066959</v>
      </c>
      <c r="R37" s="35">
        <v>0.27970256020428508</v>
      </c>
      <c r="S37" s="35">
        <v>1.630537313700998</v>
      </c>
      <c r="U37" s="28"/>
    </row>
    <row r="38" spans="1:21" ht="13" x14ac:dyDescent="0.3">
      <c r="A38" s="57" t="s">
        <v>48</v>
      </c>
      <c r="B38" s="62">
        <v>-5.3888669561784468</v>
      </c>
      <c r="C38" s="36">
        <v>-3.8404053198226649</v>
      </c>
      <c r="D38" s="36">
        <v>-2.888769122341543</v>
      </c>
      <c r="E38" s="36">
        <v>-0.66091331827976774</v>
      </c>
      <c r="F38" s="36">
        <v>3.0231610480291522</v>
      </c>
      <c r="G38" s="36">
        <v>5.5296508260609158</v>
      </c>
      <c r="H38" s="36">
        <v>-6.0044720124991784</v>
      </c>
      <c r="I38" s="36">
        <v>-0.2388076607232108</v>
      </c>
      <c r="J38" s="47">
        <v>-18.012982781523363</v>
      </c>
      <c r="K38" s="48" t="s">
        <v>19</v>
      </c>
      <c r="L38" s="36" t="s">
        <v>19</v>
      </c>
      <c r="M38" s="36" t="s">
        <v>19</v>
      </c>
      <c r="N38" s="36" t="s">
        <v>19</v>
      </c>
      <c r="O38" s="36" t="s">
        <v>19</v>
      </c>
      <c r="P38" s="36" t="s">
        <v>19</v>
      </c>
      <c r="Q38" s="36" t="s">
        <v>19</v>
      </c>
      <c r="R38" s="36" t="s">
        <v>19</v>
      </c>
      <c r="S38" s="36" t="s">
        <v>19</v>
      </c>
      <c r="U38" s="28"/>
    </row>
    <row r="39" spans="1:21" ht="16.149999999999999" customHeight="1" x14ac:dyDescent="0.25">
      <c r="A39" s="21" t="s">
        <v>123</v>
      </c>
      <c r="B39" s="7"/>
      <c r="C39" s="7"/>
      <c r="D39" s="19"/>
      <c r="E39" s="7"/>
      <c r="F39" s="7"/>
      <c r="G39" s="7"/>
      <c r="H39" s="7"/>
      <c r="I39" s="7"/>
      <c r="J39" s="7"/>
      <c r="K39" s="7"/>
      <c r="L39" s="7"/>
      <c r="M39" s="19"/>
      <c r="N39" s="7"/>
      <c r="O39" s="7"/>
      <c r="P39" s="7"/>
      <c r="Q39" s="7"/>
      <c r="R39" s="7"/>
      <c r="S39" s="7"/>
    </row>
    <row r="40" spans="1:21" ht="16.149999999999999" customHeight="1" x14ac:dyDescent="0.25">
      <c r="A40" s="85" t="s">
        <v>156</v>
      </c>
      <c r="B40" s="14"/>
      <c r="C40" s="14"/>
      <c r="D40" s="14"/>
      <c r="E40" s="14"/>
      <c r="F40" s="14"/>
      <c r="G40" s="14"/>
      <c r="H40" s="14"/>
      <c r="I40" s="14"/>
    </row>
    <row r="41" spans="1:21" x14ac:dyDescent="0.25">
      <c r="A41" s="21" t="s">
        <v>135</v>
      </c>
      <c r="B41" s="14"/>
      <c r="C41" s="14"/>
      <c r="D41" s="14"/>
      <c r="E41" s="14"/>
      <c r="F41" s="14"/>
      <c r="G41" s="14"/>
      <c r="H41" s="14"/>
      <c r="I41" s="14"/>
    </row>
    <row r="42" spans="1:21" x14ac:dyDescent="0.25">
      <c r="A42" s="21" t="s">
        <v>136</v>
      </c>
      <c r="B42" s="14"/>
      <c r="C42" s="14"/>
      <c r="D42" s="14"/>
      <c r="E42" s="14"/>
      <c r="F42" s="14"/>
      <c r="G42" s="14"/>
      <c r="H42" s="14"/>
      <c r="I42" s="14"/>
    </row>
    <row r="43" spans="1:21" ht="12" customHeight="1" x14ac:dyDescent="0.25">
      <c r="A43" s="21" t="s">
        <v>137</v>
      </c>
    </row>
    <row r="44" spans="1:21" x14ac:dyDescent="0.25">
      <c r="A44" s="21" t="s">
        <v>124</v>
      </c>
    </row>
    <row r="45" spans="1:21" ht="13" x14ac:dyDescent="0.3">
      <c r="A45" s="98" t="s">
        <v>49</v>
      </c>
    </row>
    <row r="46" spans="1:21" ht="16.149999999999999" customHeight="1" x14ac:dyDescent="0.25"/>
  </sheetData>
  <mergeCells count="2">
    <mergeCell ref="B5:J5"/>
    <mergeCell ref="K5:S5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6C96B-E7FD-44F6-87B2-9B8E417C6C17}">
  <dimension ref="A1:L18"/>
  <sheetViews>
    <sheetView showGridLines="0" zoomScaleNormal="100" workbookViewId="0">
      <selection activeCell="C23" sqref="C23"/>
    </sheetView>
  </sheetViews>
  <sheetFormatPr defaultColWidth="9.1796875" defaultRowHeight="12.5" x14ac:dyDescent="0.25"/>
  <cols>
    <col min="1" max="1" width="57.81640625" style="2" bestFit="1" customWidth="1"/>
    <col min="2" max="8" width="14.54296875" style="2" customWidth="1"/>
    <col min="9" max="16384" width="9.1796875" style="2"/>
  </cols>
  <sheetData>
    <row r="1" spans="1:12" ht="15.5" x14ac:dyDescent="0.35">
      <c r="A1" s="94" t="s">
        <v>160</v>
      </c>
      <c r="B1" s="1"/>
      <c r="C1" s="1"/>
      <c r="D1" s="1"/>
      <c r="E1" s="1"/>
    </row>
    <row r="2" spans="1:12" ht="14" x14ac:dyDescent="0.3">
      <c r="A2" s="100" t="s">
        <v>161</v>
      </c>
      <c r="B2" s="1"/>
      <c r="C2" s="1"/>
      <c r="D2" s="1"/>
      <c r="E2" s="1"/>
    </row>
    <row r="3" spans="1:12" ht="14" x14ac:dyDescent="0.3">
      <c r="A3" s="100"/>
      <c r="B3" s="1"/>
      <c r="C3" s="1"/>
      <c r="D3" s="1"/>
      <c r="E3" s="1"/>
    </row>
    <row r="4" spans="1:12" ht="13" x14ac:dyDescent="0.25">
      <c r="A4" s="114"/>
      <c r="B4" s="115" t="s">
        <v>162</v>
      </c>
      <c r="C4" s="115" t="s">
        <v>163</v>
      </c>
      <c r="D4" s="115" t="s">
        <v>164</v>
      </c>
      <c r="E4" s="110"/>
      <c r="F4" s="27"/>
      <c r="G4" s="27"/>
      <c r="H4" s="27"/>
      <c r="I4" s="110"/>
    </row>
    <row r="5" spans="1:12" ht="13" x14ac:dyDescent="0.25">
      <c r="A5" s="111" t="s">
        <v>107</v>
      </c>
      <c r="B5" s="116">
        <v>4.0964248484331778</v>
      </c>
      <c r="C5" s="116">
        <v>2.3231858887211576</v>
      </c>
      <c r="D5" s="116">
        <v>3.1705388142607482</v>
      </c>
      <c r="E5" s="27"/>
      <c r="F5" s="27"/>
      <c r="G5" s="27"/>
      <c r="H5" s="27"/>
      <c r="J5" s="27"/>
      <c r="K5" s="27"/>
      <c r="L5" s="27"/>
    </row>
    <row r="6" spans="1:12" ht="13" x14ac:dyDescent="0.25">
      <c r="A6" s="112" t="s">
        <v>108</v>
      </c>
      <c r="B6" s="117">
        <v>2.9239034090060345</v>
      </c>
      <c r="C6" s="117">
        <v>0.95516086110558618</v>
      </c>
      <c r="D6" s="117">
        <v>1.8954126359453038</v>
      </c>
      <c r="E6" s="27"/>
      <c r="F6" s="27"/>
      <c r="G6" s="27"/>
      <c r="H6" s="27"/>
      <c r="J6" s="27"/>
      <c r="K6" s="27"/>
      <c r="L6" s="27"/>
    </row>
    <row r="7" spans="1:12" ht="13" x14ac:dyDescent="0.25">
      <c r="A7" s="112" t="s">
        <v>109</v>
      </c>
      <c r="B7" s="117">
        <v>3.2222061803006463</v>
      </c>
      <c r="C7" s="117">
        <v>1.4191766126214089</v>
      </c>
      <c r="D7" s="117">
        <v>2.2806660695424696</v>
      </c>
      <c r="E7" s="27"/>
      <c r="F7" s="27"/>
      <c r="G7" s="27"/>
      <c r="H7" s="27"/>
      <c r="J7" s="27"/>
      <c r="K7" s="27"/>
      <c r="L7" s="27"/>
    </row>
    <row r="8" spans="1:12" ht="13" x14ac:dyDescent="0.25">
      <c r="A8" s="112" t="s">
        <v>110</v>
      </c>
      <c r="B8" s="117">
        <v>-0.54086633203668244</v>
      </c>
      <c r="C8" s="117">
        <v>-0.49480604270875084</v>
      </c>
      <c r="D8" s="117">
        <v>-0.51691764307121302</v>
      </c>
      <c r="E8" s="27"/>
      <c r="F8" s="27"/>
      <c r="G8" s="27"/>
      <c r="H8" s="27"/>
      <c r="J8" s="27"/>
      <c r="K8" s="27"/>
      <c r="L8" s="27"/>
    </row>
    <row r="9" spans="1:12" ht="13" x14ac:dyDescent="0.25">
      <c r="A9" s="112" t="s">
        <v>145</v>
      </c>
      <c r="B9" s="117">
        <v>1.2519262674244525</v>
      </c>
      <c r="C9" s="117">
        <v>0.84374989901334629</v>
      </c>
      <c r="D9" s="117">
        <v>1.0394687906057465</v>
      </c>
      <c r="E9" s="27"/>
      <c r="F9" s="27"/>
      <c r="G9" s="27"/>
      <c r="H9" s="27"/>
      <c r="J9" s="27"/>
      <c r="K9" s="27"/>
      <c r="L9" s="27"/>
    </row>
    <row r="10" spans="1:12" ht="13" x14ac:dyDescent="0.25">
      <c r="A10" s="112" t="s">
        <v>111</v>
      </c>
      <c r="B10" s="117">
        <v>3.2471714815866193</v>
      </c>
      <c r="C10" s="117">
        <v>1.7934687512257463</v>
      </c>
      <c r="D10" s="117">
        <v>2.4886737699135297</v>
      </c>
      <c r="E10" s="27"/>
      <c r="F10" s="27"/>
      <c r="G10" s="27"/>
      <c r="H10" s="27"/>
      <c r="J10" s="27"/>
      <c r="K10" s="27"/>
      <c r="L10" s="27"/>
    </row>
    <row r="11" spans="1:12" ht="13" x14ac:dyDescent="0.25">
      <c r="A11" s="112" t="s">
        <v>112</v>
      </c>
      <c r="B11" s="117">
        <v>1.3321192438755736</v>
      </c>
      <c r="C11" s="117">
        <v>0.84919732247716873</v>
      </c>
      <c r="D11" s="117">
        <v>1.0807119430751966</v>
      </c>
      <c r="E11" s="27"/>
      <c r="F11" s="27"/>
      <c r="G11" s="27"/>
      <c r="H11" s="27"/>
      <c r="J11" s="27"/>
      <c r="K11" s="27"/>
      <c r="L11" s="27"/>
    </row>
    <row r="12" spans="1:12" ht="13" x14ac:dyDescent="0.25">
      <c r="A12" s="113" t="s">
        <v>146</v>
      </c>
      <c r="B12" s="118">
        <v>-1.1850819905528498</v>
      </c>
      <c r="C12" s="118">
        <v>0.95585698969635757</v>
      </c>
      <c r="D12" s="118">
        <v>-7.7521624923260202E-2</v>
      </c>
      <c r="E12" s="27"/>
      <c r="F12" s="27"/>
      <c r="G12" s="27"/>
      <c r="H12" s="27"/>
      <c r="J12" s="27"/>
      <c r="K12" s="27"/>
      <c r="L12" s="27"/>
    </row>
    <row r="13" spans="1:12" ht="13" x14ac:dyDescent="0.25">
      <c r="A13" s="109" t="s">
        <v>147</v>
      </c>
      <c r="B13" s="119">
        <v>0.14926418983727263</v>
      </c>
      <c r="C13" s="119">
        <v>7.5634736527008251E-2</v>
      </c>
      <c r="D13" s="119">
        <v>0.11097011597047679</v>
      </c>
      <c r="E13" s="27"/>
      <c r="F13" s="27"/>
      <c r="G13" s="27"/>
      <c r="H13" s="27"/>
      <c r="J13" s="27"/>
      <c r="K13" s="27"/>
      <c r="L13" s="27"/>
    </row>
    <row r="14" spans="1:12" ht="16.149999999999999" customHeight="1" x14ac:dyDescent="0.25">
      <c r="A14" s="21" t="s">
        <v>123</v>
      </c>
    </row>
    <row r="15" spans="1:12" x14ac:dyDescent="0.25">
      <c r="A15" s="21" t="s">
        <v>135</v>
      </c>
    </row>
    <row r="16" spans="1:12" x14ac:dyDescent="0.25">
      <c r="A16" s="21" t="s">
        <v>136</v>
      </c>
    </row>
    <row r="17" spans="1:1" x14ac:dyDescent="0.25">
      <c r="A17" s="21" t="s">
        <v>137</v>
      </c>
    </row>
    <row r="18" spans="1:1" ht="16.149999999999999" customHeight="1" x14ac:dyDescent="0.3">
      <c r="A18" s="98" t="s">
        <v>49</v>
      </c>
    </row>
  </sheetData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66E7F-704E-4C8C-ABC6-3612D281BAC8}">
  <dimension ref="A1:I39"/>
  <sheetViews>
    <sheetView showGridLines="0" tabSelected="1" zoomScaleNormal="100" workbookViewId="0">
      <selection activeCell="F34" sqref="A34:F35"/>
    </sheetView>
  </sheetViews>
  <sheetFormatPr defaultColWidth="8.7265625" defaultRowHeight="12.5" x14ac:dyDescent="0.25"/>
  <cols>
    <col min="1" max="1" width="17.54296875" style="2" customWidth="1"/>
    <col min="2" max="2" width="17.1796875" style="2" customWidth="1"/>
    <col min="3" max="4" width="17" style="2" customWidth="1"/>
    <col min="5" max="5" width="10.54296875" style="2" customWidth="1"/>
    <col min="6" max="6" width="11.54296875" style="2" customWidth="1"/>
    <col min="7" max="16384" width="8.7265625" style="2"/>
  </cols>
  <sheetData>
    <row r="1" spans="1:9" ht="27" customHeight="1" x14ac:dyDescent="0.25">
      <c r="A1" s="146" t="s">
        <v>176</v>
      </c>
      <c r="B1" s="146"/>
      <c r="C1" s="146"/>
      <c r="D1" s="146"/>
      <c r="E1" s="146"/>
      <c r="F1" s="146"/>
    </row>
    <row r="2" spans="1:9" ht="12.75" customHeight="1" x14ac:dyDescent="0.25">
      <c r="A2" s="147" t="s">
        <v>165</v>
      </c>
      <c r="B2" s="147"/>
      <c r="C2" s="147"/>
      <c r="D2" s="107"/>
    </row>
    <row r="3" spans="1:9" ht="39" x14ac:dyDescent="0.25">
      <c r="A3" s="123"/>
      <c r="B3" s="134" t="s">
        <v>166</v>
      </c>
      <c r="C3" s="124" t="s">
        <v>90</v>
      </c>
      <c r="D3" s="130" t="s">
        <v>174</v>
      </c>
      <c r="E3" s="130" t="s">
        <v>167</v>
      </c>
      <c r="F3" s="130" t="s">
        <v>168</v>
      </c>
    </row>
    <row r="4" spans="1:9" ht="13" x14ac:dyDescent="0.3">
      <c r="A4" s="125" t="s">
        <v>18</v>
      </c>
      <c r="B4" s="135">
        <f>'[2]Data CAPI_A21'!AF83</f>
        <v>2.9694415376196446</v>
      </c>
      <c r="C4" s="126">
        <f>'[2]Data CAPI_A21'!AF13</f>
        <v>-0.41690886131766547</v>
      </c>
      <c r="D4" s="131">
        <f>'[2]VA '!O62</f>
        <v>4.5</v>
      </c>
      <c r="E4" s="131">
        <f>'[2]net fixed assets'!U12</f>
        <v>1.5018981049707492</v>
      </c>
      <c r="F4" s="131">
        <f>[2]Emp_PS!O108</f>
        <v>1.9</v>
      </c>
      <c r="G4" s="27"/>
      <c r="I4" s="27"/>
    </row>
    <row r="5" spans="1:9" ht="13" x14ac:dyDescent="0.3">
      <c r="A5" s="3" t="s">
        <v>169</v>
      </c>
      <c r="B5" s="136" t="s">
        <v>19</v>
      </c>
      <c r="C5" s="127" t="s">
        <v>19</v>
      </c>
      <c r="D5" s="132">
        <f>'[2]VA '!O63</f>
        <v>5.5</v>
      </c>
      <c r="E5" s="132" t="s">
        <v>19</v>
      </c>
      <c r="F5" s="132">
        <f>[2]Emp_PS!O109</f>
        <v>1.1000000000000001</v>
      </c>
      <c r="G5" s="27"/>
      <c r="I5" s="27"/>
    </row>
    <row r="6" spans="1:9" ht="13" x14ac:dyDescent="0.3">
      <c r="A6" s="3" t="s">
        <v>30</v>
      </c>
      <c r="B6" s="136">
        <f>'[2]Data CAPI_A21'!AF85</f>
        <v>0.93299655388470626</v>
      </c>
      <c r="C6" s="127">
        <f>'[2]Data CAPI_A21'!AF15</f>
        <v>0.92411534071167978</v>
      </c>
      <c r="D6" s="132">
        <f>'[2]VA '!O64</f>
        <v>2.9</v>
      </c>
      <c r="E6" s="132">
        <f>'[2]net fixed assets'!U14</f>
        <v>1.9528115831834327</v>
      </c>
      <c r="F6" s="132">
        <f>[2]Emp_PS!O110</f>
        <v>1</v>
      </c>
      <c r="G6" s="27"/>
      <c r="I6" s="27"/>
    </row>
    <row r="7" spans="1:9" ht="13" x14ac:dyDescent="0.3">
      <c r="A7" s="3" t="s">
        <v>23</v>
      </c>
      <c r="B7" s="136">
        <f>'[2]Data CAPI_A21'!AF86</f>
        <v>0.25321034545125087</v>
      </c>
      <c r="C7" s="127">
        <f>'[2]Data CAPI_A21'!AF16</f>
        <v>-1.7833348361435952</v>
      </c>
      <c r="D7" s="132">
        <f>'[2]VA '!O65</f>
        <v>2.4</v>
      </c>
      <c r="E7" s="132">
        <f>'[2]net fixed assets'!U15</f>
        <v>2.1300061950647375</v>
      </c>
      <c r="F7" s="132">
        <f>[2]Emp_PS!O111</f>
        <v>4</v>
      </c>
      <c r="G7" s="27"/>
      <c r="I7" s="27"/>
    </row>
    <row r="8" spans="1:9" ht="13" x14ac:dyDescent="0.3">
      <c r="A8" s="3" t="s">
        <v>35</v>
      </c>
      <c r="B8" s="136">
        <f>'[2]Data CAPI_A21'!AF87</f>
        <v>1.2785820592612538</v>
      </c>
      <c r="C8" s="127">
        <f>'[2]Data CAPI_A21'!AF17</f>
        <v>-0.91788935388179027</v>
      </c>
      <c r="D8" s="132">
        <f>'[2]VA '!O66</f>
        <v>1.7</v>
      </c>
      <c r="E8" s="132">
        <f>'[2]net fixed assets'!U16</f>
        <v>0.44987148486936235</v>
      </c>
      <c r="F8" s="132">
        <f>[2]Emp_PS!O112</f>
        <v>1.4</v>
      </c>
      <c r="G8" s="27"/>
      <c r="I8" s="27"/>
    </row>
    <row r="9" spans="1:9" ht="13" x14ac:dyDescent="0.3">
      <c r="A9" s="3" t="s">
        <v>41</v>
      </c>
      <c r="B9" s="136">
        <f>'[2]Data CAPI_A21'!AF88</f>
        <v>-2.4814498271240382</v>
      </c>
      <c r="C9" s="127">
        <f>'[2]Data CAPI_A21'!AF18</f>
        <v>0.49730424119742622</v>
      </c>
      <c r="D9" s="132">
        <f>'[2]VA '!O67</f>
        <v>0.6</v>
      </c>
      <c r="E9" s="132">
        <f>'[2]net fixed assets'!U17</f>
        <v>3.1668378001656663</v>
      </c>
      <c r="F9" s="132">
        <f>[2]Emp_PS!O113</f>
        <v>4.5999999999999996</v>
      </c>
      <c r="G9" s="27"/>
      <c r="I9" s="27"/>
    </row>
    <row r="10" spans="1:9" ht="13" x14ac:dyDescent="0.3">
      <c r="A10" s="3" t="s">
        <v>42</v>
      </c>
      <c r="B10" s="136">
        <f>'[2]Data CAPI_A21'!AF89</f>
        <v>11.770464135021101</v>
      </c>
      <c r="C10" s="127">
        <f>'[2]Data CAPI_A21'!AF19</f>
        <v>-8.1230121253568512</v>
      </c>
      <c r="D10" s="132">
        <f>'[2]VA '!O68</f>
        <v>9.8000000000000007</v>
      </c>
      <c r="E10" s="132">
        <f>'[2]net fixed assets'!U18</f>
        <v>-1.7621803070667994</v>
      </c>
      <c r="F10" s="132">
        <f>[2]Emp_PS!O114</f>
        <v>6.9</v>
      </c>
      <c r="G10" s="27"/>
      <c r="I10" s="27"/>
    </row>
    <row r="11" spans="1:9" ht="13.5" customHeight="1" x14ac:dyDescent="0.3">
      <c r="A11" s="3" t="s">
        <v>170</v>
      </c>
      <c r="B11" s="136" t="s">
        <v>19</v>
      </c>
      <c r="C11" s="127" t="s">
        <v>19</v>
      </c>
      <c r="D11" s="132">
        <f>'[2]VA '!O69</f>
        <v>5.3</v>
      </c>
      <c r="E11" s="132" t="s">
        <v>19</v>
      </c>
      <c r="F11" s="132">
        <f>[2]Emp_PS!O115</f>
        <v>2.4</v>
      </c>
      <c r="G11" s="27"/>
      <c r="I11" s="27"/>
    </row>
    <row r="12" spans="1:9" ht="13" x14ac:dyDescent="0.3">
      <c r="A12" s="3" t="s">
        <v>28</v>
      </c>
      <c r="B12" s="136">
        <f>'[2]Data CAPI_A21'!AF91</f>
        <v>5.7427455304103177</v>
      </c>
      <c r="C12" s="127">
        <f>'[2]Data CAPI_A21'!AF21</f>
        <v>-2.5001269357704814</v>
      </c>
      <c r="D12" s="132">
        <f>'[2]VA '!O70</f>
        <v>6.7</v>
      </c>
      <c r="E12" s="132">
        <f>'[2]net fixed assets'!U20</f>
        <v>0.90491132500282845</v>
      </c>
      <c r="F12" s="132">
        <f>[2]Emp_PS!O116</f>
        <v>3.5</v>
      </c>
      <c r="G12" s="27"/>
      <c r="I12" s="27"/>
    </row>
    <row r="13" spans="1:9" ht="13" x14ac:dyDescent="0.3">
      <c r="A13" s="3" t="s">
        <v>33</v>
      </c>
      <c r="B13" s="136">
        <f>'[2]Data CAPI_A21'!AF92</f>
        <v>1.5494273027005363</v>
      </c>
      <c r="C13" s="127">
        <f>'[2]Data CAPI_A21'!AF22</f>
        <v>-1.112851872441496</v>
      </c>
      <c r="D13" s="132">
        <f>'[2]VA '!O71</f>
        <v>2.8</v>
      </c>
      <c r="E13" s="132">
        <f>'[2]net fixed assets'!U21</f>
        <v>1.2678032738098466</v>
      </c>
      <c r="F13" s="132">
        <f>[2]Emp_PS!O117</f>
        <v>2.4</v>
      </c>
      <c r="G13" s="27"/>
      <c r="I13" s="27"/>
    </row>
    <row r="14" spans="1:9" ht="13" x14ac:dyDescent="0.3">
      <c r="A14" s="3" t="s">
        <v>44</v>
      </c>
      <c r="B14" s="136">
        <f>'[2]Data CAPI_A21'!AF93</f>
        <v>8.5460330014020229</v>
      </c>
      <c r="C14" s="127">
        <f>'[2]Data CAPI_A21'!AF23</f>
        <v>-2.2756374708865508</v>
      </c>
      <c r="D14" s="132">
        <f>'[2]VA '!O72</f>
        <v>8.4</v>
      </c>
      <c r="E14" s="132">
        <f>'[2]net fixed assets'!U22</f>
        <v>-0.15980399875530793</v>
      </c>
      <c r="F14" s="132">
        <f>[2]Emp_PS!O118</f>
        <v>2.2000000000000002</v>
      </c>
      <c r="G14" s="27"/>
      <c r="I14" s="27"/>
    </row>
    <row r="15" spans="1:9" ht="13" x14ac:dyDescent="0.3">
      <c r="A15" s="3" t="s">
        <v>45</v>
      </c>
      <c r="B15" s="136">
        <f>'[2]Data CAPI_A21'!AF94</f>
        <v>4.2684219745369631</v>
      </c>
      <c r="C15" s="127">
        <f>'[2]Data CAPI_A21'!AF24</f>
        <v>-1.1146064705468461</v>
      </c>
      <c r="D15" s="132">
        <f>'[2]VA '!O73</f>
        <v>4.9000000000000004</v>
      </c>
      <c r="E15" s="132">
        <f>'[2]net fixed assets'!U23</f>
        <v>0.79772433531213949</v>
      </c>
      <c r="F15" s="132">
        <f>[2]Emp_PS!O119</f>
        <v>1.9</v>
      </c>
      <c r="G15" s="27"/>
      <c r="I15" s="27"/>
    </row>
    <row r="16" spans="1:9" ht="13" x14ac:dyDescent="0.3">
      <c r="A16" s="3" t="s">
        <v>29</v>
      </c>
      <c r="B16" s="136">
        <f>'[2]Data CAPI_A21'!AF95</f>
        <v>5.2017689331122199</v>
      </c>
      <c r="C16" s="127">
        <f>'[2]Data CAPI_A21'!AF25</f>
        <v>-1.9160931763006346</v>
      </c>
      <c r="D16" s="132">
        <f>'[2]VA '!O74</f>
        <v>7.4</v>
      </c>
      <c r="E16" s="132">
        <f>'[2]net fixed assets'!U24</f>
        <v>2.0571138690801121</v>
      </c>
      <c r="F16" s="132">
        <f>[2]Emp_PS!O120</f>
        <v>4</v>
      </c>
      <c r="G16" s="27"/>
      <c r="I16" s="27"/>
    </row>
    <row r="17" spans="1:9" ht="13" x14ac:dyDescent="0.3">
      <c r="A17" s="3" t="s">
        <v>171</v>
      </c>
      <c r="B17" s="136" t="s">
        <v>19</v>
      </c>
      <c r="C17" s="127" t="s">
        <v>19</v>
      </c>
      <c r="D17" s="132">
        <f>'[2]VA '!O75</f>
        <v>1.6</v>
      </c>
      <c r="E17" s="132" t="s">
        <v>19</v>
      </c>
      <c r="F17" s="132">
        <f>[2]Emp_PS!O121</f>
        <v>0.2</v>
      </c>
      <c r="G17" s="27"/>
      <c r="I17" s="27"/>
    </row>
    <row r="18" spans="1:9" ht="13" x14ac:dyDescent="0.3">
      <c r="A18" s="3" t="s">
        <v>37</v>
      </c>
      <c r="B18" s="136">
        <f>'[2]Data CAPI_A21'!AF97</f>
        <v>-1.2990057234387535</v>
      </c>
      <c r="C18" s="127">
        <f>'[2]Data CAPI_A21'!AF27</f>
        <v>-0.99442342939593686</v>
      </c>
      <c r="D18" s="132">
        <f>'[2]VA '!O76</f>
        <v>2.5</v>
      </c>
      <c r="E18" s="132">
        <f>'[2]net fixed assets'!U26</f>
        <v>3.8878878248758753</v>
      </c>
      <c r="F18" s="132">
        <f>[2]Emp_PS!O122</f>
        <v>4.9000000000000004</v>
      </c>
      <c r="G18" s="27"/>
      <c r="I18" s="27"/>
    </row>
    <row r="19" spans="1:9" ht="13" x14ac:dyDescent="0.3">
      <c r="A19" s="3" t="s">
        <v>20</v>
      </c>
      <c r="B19" s="136">
        <f>'[2]Data CAPI_A21'!AF98</f>
        <v>-3.6127470600568046</v>
      </c>
      <c r="C19" s="127">
        <f>'[2]Data CAPI_A21'!AF28</f>
        <v>-1.0759506411417732</v>
      </c>
      <c r="D19" s="132">
        <f>'[2]VA '!O77</f>
        <v>-1.5</v>
      </c>
      <c r="E19" s="132">
        <f>'[2]net fixed assets'!U27</f>
        <v>2.2107957371671887</v>
      </c>
      <c r="F19" s="132">
        <f>[2]Emp_PS!O123</f>
        <v>3.3</v>
      </c>
      <c r="G19" s="27"/>
      <c r="I19" s="27"/>
    </row>
    <row r="20" spans="1:9" ht="13" x14ac:dyDescent="0.3">
      <c r="A20" s="3" t="s">
        <v>34</v>
      </c>
      <c r="B20" s="136">
        <f>'[2]Data CAPI_A21'!AF99</f>
        <v>3.6989626595361358</v>
      </c>
      <c r="C20" s="127">
        <f>'[2]Data CAPI_A21'!AF29</f>
        <v>-0.76305500562094153</v>
      </c>
      <c r="D20" s="132">
        <f>'[2]VA '!O78</f>
        <v>4.5</v>
      </c>
      <c r="E20" s="132">
        <f>'[2]net fixed assets'!U28</f>
        <v>0.81897804388503914</v>
      </c>
      <c r="F20" s="132">
        <f>[2]Emp_PS!O124</f>
        <v>1.6</v>
      </c>
      <c r="G20" s="27"/>
      <c r="I20" s="27"/>
    </row>
    <row r="21" spans="1:9" ht="13" x14ac:dyDescent="0.3">
      <c r="A21" s="3" t="s">
        <v>24</v>
      </c>
      <c r="B21" s="136">
        <f>'[2]Data CAPI_A21'!AF100</f>
        <v>-4.6240401571203336</v>
      </c>
      <c r="C21" s="127">
        <f>'[2]Data CAPI_A21'!AF30</f>
        <v>5.9268845663575433</v>
      </c>
      <c r="D21" s="132">
        <f>'[2]VA '!O79</f>
        <v>6</v>
      </c>
      <c r="E21" s="132">
        <f>'[2]net fixed assets'!U29</f>
        <v>11.147770901632171</v>
      </c>
      <c r="F21" s="132">
        <f>[2]Emp_PS!O125</f>
        <v>4.9000000000000004</v>
      </c>
      <c r="G21" s="27"/>
      <c r="I21" s="27"/>
    </row>
    <row r="22" spans="1:9" ht="13" x14ac:dyDescent="0.3">
      <c r="A22" s="3" t="s">
        <v>39</v>
      </c>
      <c r="B22" s="136">
        <f>'[2]Data CAPI_A21'!AF101</f>
        <v>3.9437611849369745</v>
      </c>
      <c r="C22" s="127">
        <f>'[2]Data CAPI_A21'!AF31</f>
        <v>-2.1569904322997502</v>
      </c>
      <c r="D22" s="132">
        <f>'[2]VA '!O80</f>
        <v>5.7</v>
      </c>
      <c r="E22" s="132">
        <f>'[2]net fixed assets'!U30</f>
        <v>1.6690919890650662</v>
      </c>
      <c r="F22" s="132">
        <f>[2]Emp_PS!O126</f>
        <v>3.9</v>
      </c>
      <c r="G22" s="27"/>
      <c r="I22" s="27"/>
    </row>
    <row r="23" spans="1:9" ht="13" x14ac:dyDescent="0.3">
      <c r="A23" s="3" t="s">
        <v>36</v>
      </c>
      <c r="B23" s="136">
        <f>'[2]Data CAPI_A21'!AF102</f>
        <v>4.5917074406908398</v>
      </c>
      <c r="C23" s="127">
        <f>'[2]Data CAPI_A21'!AF32</f>
        <v>-1.1454248202124262</v>
      </c>
      <c r="D23" s="132">
        <f>'[2]VA '!O81</f>
        <v>6.1</v>
      </c>
      <c r="E23" s="132">
        <f>'[2]net fixed assets'!U31</f>
        <v>1.4138046055518743</v>
      </c>
      <c r="F23" s="132">
        <f>[2]Emp_PS!O127</f>
        <v>2.6</v>
      </c>
      <c r="G23" s="27"/>
      <c r="I23" s="27"/>
    </row>
    <row r="24" spans="1:9" ht="13" x14ac:dyDescent="0.3">
      <c r="A24" s="3" t="s">
        <v>21</v>
      </c>
      <c r="B24" s="136">
        <f>'[2]Data CAPI_A21'!AF103</f>
        <v>2.8256262042389153</v>
      </c>
      <c r="C24" s="127">
        <f>'[2]Data CAPI_A21'!AF33</f>
        <v>1.4191997596274319</v>
      </c>
      <c r="D24" s="132">
        <f>'[2]VA '!O82</f>
        <v>5.5</v>
      </c>
      <c r="E24" s="132">
        <f>'[2]net fixed assets'!U32</f>
        <v>2.5584829242918801</v>
      </c>
      <c r="F24" s="132">
        <f>[2]Emp_PS!O128</f>
        <v>1.1000000000000001</v>
      </c>
      <c r="G24" s="27"/>
      <c r="I24" s="27"/>
    </row>
    <row r="25" spans="1:9" ht="13" x14ac:dyDescent="0.3">
      <c r="A25" s="3" t="s">
        <v>26</v>
      </c>
      <c r="B25" s="136">
        <f>'[2]Data CAPI_A21'!AF104</f>
        <v>6.8016668714033273</v>
      </c>
      <c r="C25" s="127">
        <f>'[2]Data CAPI_A21'!AF34</f>
        <v>-3.4993611713885855</v>
      </c>
      <c r="D25" s="132">
        <f>'[2]VA '!O83</f>
        <v>6.9</v>
      </c>
      <c r="E25" s="132">
        <f>'[2]net fixed assets'!U33</f>
        <v>0.10488146832570067</v>
      </c>
      <c r="F25" s="132">
        <f>[2]Emp_PS!O129</f>
        <v>3.7</v>
      </c>
      <c r="G25" s="27"/>
      <c r="I25" s="27"/>
    </row>
    <row r="26" spans="1:9" ht="13" x14ac:dyDescent="0.3">
      <c r="A26" s="3" t="s">
        <v>43</v>
      </c>
      <c r="B26" s="136">
        <f>'[2]Data CAPI_A21'!AF105</f>
        <v>-0.27997299551249455</v>
      </c>
      <c r="C26" s="127">
        <f>'[2]Data CAPI_A21'!AF35</f>
        <v>2.6471979077196153</v>
      </c>
      <c r="D26" s="132">
        <f>'[2]VA '!O84</f>
        <v>3.1</v>
      </c>
      <c r="E26" s="132">
        <f>'[2]net fixed assets'!U34</f>
        <v>3.412797795168629</v>
      </c>
      <c r="F26" s="132">
        <f>[2]Emp_PS!O130</f>
        <v>0.7</v>
      </c>
      <c r="G26" s="27"/>
      <c r="I26" s="27"/>
    </row>
    <row r="27" spans="1:9" ht="13" x14ac:dyDescent="0.3">
      <c r="A27" s="3" t="s">
        <v>32</v>
      </c>
      <c r="B27" s="136">
        <f>'[2]Data CAPI_A21'!AF106</f>
        <v>1.8283603189263715</v>
      </c>
      <c r="C27" s="127">
        <f>'[2]Data CAPI_A21'!AF36</f>
        <v>-2.0480099055379242</v>
      </c>
      <c r="D27" s="132">
        <f>'[2]VA '!O85</f>
        <v>2.6</v>
      </c>
      <c r="E27" s="132">
        <f>'[2]net fixed assets'!U35</f>
        <v>0.79360542444398163</v>
      </c>
      <c r="F27" s="132">
        <f>[2]Emp_PS!O131</f>
        <v>2.9</v>
      </c>
      <c r="G27" s="27"/>
      <c r="I27" s="27"/>
    </row>
    <row r="28" spans="1:9" ht="13" x14ac:dyDescent="0.3">
      <c r="A28" s="3" t="s">
        <v>25</v>
      </c>
      <c r="B28" s="136">
        <f>'[2]Data CAPI_A21'!AF107</f>
        <v>-3.0452991864439412</v>
      </c>
      <c r="C28" s="127">
        <f>'[2]Data CAPI_A21'!AF37</f>
        <v>1.4564489358985782</v>
      </c>
      <c r="D28" s="132">
        <f>'[2]VA '!O86</f>
        <v>0.1</v>
      </c>
      <c r="E28" s="132">
        <f>'[2]net fixed assets'!U36</f>
        <v>3.2510909006981876</v>
      </c>
      <c r="F28" s="132">
        <f>[2]Emp_PS!O132</f>
        <v>1.8</v>
      </c>
      <c r="G28" s="27"/>
    </row>
    <row r="29" spans="1:9" ht="13" x14ac:dyDescent="0.3">
      <c r="A29" s="4" t="s">
        <v>40</v>
      </c>
      <c r="B29" s="138">
        <f>'[2]Data CAPI_A21'!AF108</f>
        <v>-0.36137440758294304</v>
      </c>
      <c r="C29" s="139">
        <f>'[2]Data CAPI_A21'!AF38</f>
        <v>-2.0016537592771897</v>
      </c>
      <c r="D29" s="140">
        <f>'[2]VA '!O87</f>
        <v>1.1000000000000001</v>
      </c>
      <c r="E29" s="140">
        <f>'[2]net fixed assets'!U37</f>
        <v>1.4419456639953836</v>
      </c>
      <c r="F29" s="140">
        <f>[2]Emp_PS!O133</f>
        <v>3.5</v>
      </c>
    </row>
    <row r="30" spans="1:9" ht="13" x14ac:dyDescent="0.3">
      <c r="A30" s="128" t="s">
        <v>27</v>
      </c>
      <c r="B30" s="137">
        <f>'[2]Data CAPI_A21'!AF109</f>
        <v>-0.59020868779498414</v>
      </c>
      <c r="C30" s="129">
        <f>'[2]Data CAPI_A21'!AF39</f>
        <v>-1.1678672778869128</v>
      </c>
      <c r="D30" s="133">
        <f>'[2]VA '!O88</f>
        <v>1.7</v>
      </c>
      <c r="E30" s="133">
        <f>'[2]net fixed assets'!U38</f>
        <v>2.2791150965133085</v>
      </c>
      <c r="F30" s="133">
        <f>[2]Emp_PS!O134</f>
        <v>3.5</v>
      </c>
    </row>
    <row r="31" spans="1:9" ht="13" x14ac:dyDescent="0.3">
      <c r="A31" s="121" t="s">
        <v>47</v>
      </c>
      <c r="B31" s="141">
        <f>'[2]Data CAPI_A21'!AF110</f>
        <v>1.7507016545308431</v>
      </c>
      <c r="C31" s="142">
        <f>'[2]Data CAPI_A21'!AF40</f>
        <v>-1.8445715193391976</v>
      </c>
      <c r="D31" s="143">
        <f>'[2]VA '!O91</f>
        <v>3.6</v>
      </c>
      <c r="E31" s="143">
        <f>'[2]net fixed assets'!U39</f>
        <v>1.8050925486370772</v>
      </c>
      <c r="F31" s="143">
        <f>[2]Emp_PS!O136</f>
        <v>3.7</v>
      </c>
      <c r="G31" s="27"/>
    </row>
    <row r="32" spans="1:9" x14ac:dyDescent="0.25">
      <c r="A32" s="2" t="s">
        <v>172</v>
      </c>
    </row>
    <row r="33" spans="1:1" x14ac:dyDescent="0.25">
      <c r="A33" s="14" t="s">
        <v>173</v>
      </c>
    </row>
    <row r="34" spans="1:1" ht="15.75" customHeight="1" x14ac:dyDescent="0.3">
      <c r="A34" s="122" t="s">
        <v>175</v>
      </c>
    </row>
    <row r="35" spans="1:1" ht="15.75" customHeight="1" x14ac:dyDescent="0.25"/>
    <row r="36" spans="1:1" x14ac:dyDescent="0.25">
      <c r="A36" s="21"/>
    </row>
    <row r="37" spans="1:1" ht="13" x14ac:dyDescent="0.3">
      <c r="A37" s="120"/>
    </row>
    <row r="38" spans="1:1" ht="16.5" customHeight="1" x14ac:dyDescent="0.25"/>
    <row r="39" spans="1:1" ht="13" x14ac:dyDescent="0.3">
      <c r="A39" s="120"/>
    </row>
  </sheetData>
  <mergeCells count="2">
    <mergeCell ref="A1:F1"/>
    <mergeCell ref="A2:C2"/>
  </mergeCell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77"/>
  <sheetViews>
    <sheetView showGridLines="0" zoomScaleNormal="100" workbookViewId="0">
      <selection activeCell="L39" sqref="L39"/>
    </sheetView>
  </sheetViews>
  <sheetFormatPr defaultColWidth="9.1796875" defaultRowHeight="12.5" x14ac:dyDescent="0.25"/>
  <cols>
    <col min="1" max="1" width="15.54296875" style="2" customWidth="1"/>
    <col min="2" max="5" width="9.26953125" style="2" customWidth="1"/>
    <col min="6" max="6" width="9.1796875" style="2" customWidth="1"/>
    <col min="7" max="16384" width="9.1796875" style="2"/>
  </cols>
  <sheetData>
    <row r="1" spans="1:27" ht="13" x14ac:dyDescent="0.3">
      <c r="A1" s="1" t="s">
        <v>125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27" ht="13" x14ac:dyDescent="0.3">
      <c r="A2" s="14" t="s">
        <v>126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27" ht="13" x14ac:dyDescent="0.25">
      <c r="A3" s="18"/>
      <c r="B3" s="70">
        <v>1999</v>
      </c>
      <c r="C3" s="71">
        <v>2000</v>
      </c>
      <c r="D3" s="70">
        <v>2001</v>
      </c>
      <c r="E3" s="71">
        <v>2002</v>
      </c>
      <c r="F3" s="70">
        <v>2003</v>
      </c>
      <c r="G3" s="71">
        <v>2004</v>
      </c>
      <c r="H3" s="70">
        <v>2005</v>
      </c>
      <c r="I3" s="71">
        <v>2006</v>
      </c>
      <c r="J3" s="70">
        <v>2007</v>
      </c>
      <c r="K3" s="71">
        <v>2008</v>
      </c>
      <c r="L3" s="70">
        <v>2009</v>
      </c>
      <c r="M3" s="71">
        <v>2010</v>
      </c>
      <c r="N3" s="70">
        <v>2011</v>
      </c>
      <c r="O3" s="71">
        <v>2012</v>
      </c>
      <c r="P3" s="70">
        <v>2013</v>
      </c>
      <c r="Q3" s="71">
        <v>2014</v>
      </c>
      <c r="R3" s="70">
        <v>2015</v>
      </c>
      <c r="S3" s="71">
        <v>2016</v>
      </c>
      <c r="T3" s="70">
        <v>2017</v>
      </c>
      <c r="U3" s="71">
        <v>2018</v>
      </c>
      <c r="V3" s="70">
        <v>2019</v>
      </c>
      <c r="W3" s="71">
        <v>2020</v>
      </c>
      <c r="X3" s="70">
        <v>2021</v>
      </c>
      <c r="Y3" s="71">
        <v>2022</v>
      </c>
      <c r="Z3" s="71">
        <v>2023</v>
      </c>
      <c r="AA3" s="71">
        <v>2024</v>
      </c>
    </row>
    <row r="4" spans="1:27" ht="13" x14ac:dyDescent="0.3">
      <c r="A4" s="72" t="s">
        <v>17</v>
      </c>
      <c r="B4" s="73">
        <v>77.671999999999997</v>
      </c>
      <c r="C4" s="73">
        <v>80.194999999999993</v>
      </c>
      <c r="D4" s="73">
        <v>81.805999999999997</v>
      </c>
      <c r="E4" s="73">
        <v>83.417000000000002</v>
      </c>
      <c r="F4" s="73">
        <v>84.253</v>
      </c>
      <c r="G4" s="73">
        <v>85.619</v>
      </c>
      <c r="H4" s="73">
        <v>86.658000000000001</v>
      </c>
      <c r="I4" s="73">
        <v>88.146000000000001</v>
      </c>
      <c r="J4" s="73">
        <v>88.948999999999998</v>
      </c>
      <c r="K4" s="73">
        <v>88.710999999999999</v>
      </c>
      <c r="L4" s="73">
        <v>87.718999999999994</v>
      </c>
      <c r="M4" s="73">
        <v>90.23</v>
      </c>
      <c r="N4" s="73">
        <v>91.938000000000002</v>
      </c>
      <c r="O4" s="73">
        <v>92.417000000000002</v>
      </c>
      <c r="P4" s="73">
        <v>93.234999999999999</v>
      </c>
      <c r="Q4" s="73">
        <v>93.91</v>
      </c>
      <c r="R4" s="73">
        <v>95.263999999999996</v>
      </c>
      <c r="S4" s="73">
        <v>95.613</v>
      </c>
      <c r="T4" s="73">
        <v>97.269000000000005</v>
      </c>
      <c r="U4" s="73">
        <v>97.972999999999999</v>
      </c>
      <c r="V4" s="73">
        <v>98.691000000000003</v>
      </c>
      <c r="W4" s="73">
        <v>100</v>
      </c>
      <c r="X4" s="73">
        <v>100.586</v>
      </c>
      <c r="Y4" s="73">
        <v>101.065</v>
      </c>
      <c r="Z4" s="73">
        <v>100.50700000000001</v>
      </c>
      <c r="AA4" s="73">
        <v>100.86</v>
      </c>
    </row>
    <row r="5" spans="1:27" ht="13" x14ac:dyDescent="0.3">
      <c r="A5" s="5" t="s">
        <v>148</v>
      </c>
      <c r="B5" s="37">
        <v>84.480999999999995</v>
      </c>
      <c r="C5" s="37">
        <v>85.153000000000006</v>
      </c>
      <c r="D5" s="37">
        <v>85.347999999999999</v>
      </c>
      <c r="E5" s="37">
        <v>85.933000000000007</v>
      </c>
      <c r="F5" s="37">
        <v>86.656999999999996</v>
      </c>
      <c r="G5" s="37">
        <v>89.456999999999994</v>
      </c>
      <c r="H5" s="37">
        <v>90.82</v>
      </c>
      <c r="I5" s="37">
        <v>91.290999999999997</v>
      </c>
      <c r="J5" s="37">
        <v>92.978999999999999</v>
      </c>
      <c r="K5" s="37">
        <v>92.408000000000001</v>
      </c>
      <c r="L5" s="37">
        <v>91.83</v>
      </c>
      <c r="M5" s="37">
        <v>92.834000000000003</v>
      </c>
      <c r="N5" s="37">
        <v>92.507999999999996</v>
      </c>
      <c r="O5" s="37">
        <v>92.61</v>
      </c>
      <c r="P5" s="37">
        <v>93.167000000000002</v>
      </c>
      <c r="Q5" s="37">
        <v>94.682000000000002</v>
      </c>
      <c r="R5" s="37">
        <v>95.63</v>
      </c>
      <c r="S5" s="37">
        <v>95.569000000000003</v>
      </c>
      <c r="T5" s="37">
        <v>95.42</v>
      </c>
      <c r="U5" s="37">
        <v>95.616</v>
      </c>
      <c r="V5" s="37">
        <v>96.433999999999997</v>
      </c>
      <c r="W5" s="37">
        <v>100</v>
      </c>
      <c r="X5" s="37">
        <v>98.245999999999995</v>
      </c>
      <c r="Y5" s="37">
        <v>98.006</v>
      </c>
      <c r="Z5" s="37">
        <v>98.257000000000005</v>
      </c>
      <c r="AA5" s="37" t="s">
        <v>19</v>
      </c>
    </row>
    <row r="6" spans="1:27" ht="13" x14ac:dyDescent="0.3">
      <c r="A6" s="3" t="s">
        <v>22</v>
      </c>
      <c r="B6" s="35">
        <v>51.908000000000001</v>
      </c>
      <c r="C6" s="35">
        <v>56.603999999999999</v>
      </c>
      <c r="D6" s="35">
        <v>58.798999999999999</v>
      </c>
      <c r="E6" s="35">
        <v>62.131999999999998</v>
      </c>
      <c r="F6" s="35">
        <v>63.923999999999999</v>
      </c>
      <c r="G6" s="35">
        <v>65.441000000000003</v>
      </c>
      <c r="H6" s="35">
        <v>68.424000000000007</v>
      </c>
      <c r="I6" s="35">
        <v>70.911000000000001</v>
      </c>
      <c r="J6" s="35">
        <v>73.283000000000001</v>
      </c>
      <c r="K6" s="35">
        <v>74.23</v>
      </c>
      <c r="L6" s="35">
        <v>75.093999999999994</v>
      </c>
      <c r="M6" s="35">
        <v>79.408000000000001</v>
      </c>
      <c r="N6" s="35">
        <v>82.956000000000003</v>
      </c>
      <c r="O6" s="35">
        <v>85.676000000000002</v>
      </c>
      <c r="P6" s="35">
        <v>85.552999999999997</v>
      </c>
      <c r="Q6" s="35">
        <v>86.096000000000004</v>
      </c>
      <c r="R6" s="35">
        <v>88.692999999999998</v>
      </c>
      <c r="S6" s="35">
        <v>90.971999999999994</v>
      </c>
      <c r="T6" s="35">
        <v>91.841999999999999</v>
      </c>
      <c r="U6" s="35">
        <v>94.206999999999994</v>
      </c>
      <c r="V6" s="35">
        <v>99.135000000000005</v>
      </c>
      <c r="W6" s="35">
        <v>100</v>
      </c>
      <c r="X6" s="35">
        <v>106.938</v>
      </c>
      <c r="Y6" s="35">
        <v>110.209</v>
      </c>
      <c r="Z6" s="35">
        <v>108.39400000000001</v>
      </c>
      <c r="AA6" s="35">
        <v>112.57</v>
      </c>
    </row>
    <row r="7" spans="1:27" ht="13" x14ac:dyDescent="0.3">
      <c r="A7" s="3" t="s">
        <v>30</v>
      </c>
      <c r="B7" s="35">
        <v>56.741</v>
      </c>
      <c r="C7" s="35">
        <v>59.201000000000001</v>
      </c>
      <c r="D7" s="35">
        <v>63.676000000000002</v>
      </c>
      <c r="E7" s="35">
        <v>64.623000000000005</v>
      </c>
      <c r="F7" s="35">
        <v>67.781999999999996</v>
      </c>
      <c r="G7" s="35">
        <v>70.563999999999993</v>
      </c>
      <c r="H7" s="35">
        <v>74.078000000000003</v>
      </c>
      <c r="I7" s="35">
        <v>78.525999999999996</v>
      </c>
      <c r="J7" s="35">
        <v>81.801000000000002</v>
      </c>
      <c r="K7" s="35">
        <v>81.477999999999994</v>
      </c>
      <c r="L7" s="35">
        <v>79.436999999999998</v>
      </c>
      <c r="M7" s="35">
        <v>81.552999999999997</v>
      </c>
      <c r="N7" s="35">
        <v>83.141000000000005</v>
      </c>
      <c r="O7" s="35">
        <v>83.474999999999994</v>
      </c>
      <c r="P7" s="35">
        <v>83.756</v>
      </c>
      <c r="Q7" s="35">
        <v>84.674000000000007</v>
      </c>
      <c r="R7" s="35">
        <v>88.757000000000005</v>
      </c>
      <c r="S7" s="35">
        <v>88.924999999999997</v>
      </c>
      <c r="T7" s="35">
        <v>92.168999999999997</v>
      </c>
      <c r="U7" s="35">
        <v>93.283000000000001</v>
      </c>
      <c r="V7" s="35">
        <v>96.772000000000006</v>
      </c>
      <c r="W7" s="35">
        <v>100</v>
      </c>
      <c r="X7" s="35">
        <v>100.089</v>
      </c>
      <c r="Y7" s="35">
        <v>98.587999999999994</v>
      </c>
      <c r="Z7" s="35">
        <v>97.819000000000003</v>
      </c>
      <c r="AA7" s="35">
        <v>98.820999999999998</v>
      </c>
    </row>
    <row r="8" spans="1:27" ht="13" x14ac:dyDescent="0.3">
      <c r="A8" s="3" t="s">
        <v>23</v>
      </c>
      <c r="B8" s="35">
        <v>77.747</v>
      </c>
      <c r="C8" s="35">
        <v>79.53</v>
      </c>
      <c r="D8" s="35">
        <v>79.349000000000004</v>
      </c>
      <c r="E8" s="35">
        <v>79.992999999999995</v>
      </c>
      <c r="F8" s="35">
        <v>81.355000000000004</v>
      </c>
      <c r="G8" s="35">
        <v>84.040999999999997</v>
      </c>
      <c r="H8" s="35">
        <v>85.210999999999999</v>
      </c>
      <c r="I8" s="35">
        <v>86.254000000000005</v>
      </c>
      <c r="J8" s="35">
        <v>86.478999999999999</v>
      </c>
      <c r="K8" s="35">
        <v>85.221000000000004</v>
      </c>
      <c r="L8" s="35">
        <v>84.378</v>
      </c>
      <c r="M8" s="35">
        <v>87.421000000000006</v>
      </c>
      <c r="N8" s="35">
        <v>87.772000000000006</v>
      </c>
      <c r="O8" s="35">
        <v>89.227000000000004</v>
      </c>
      <c r="P8" s="35">
        <v>90.277000000000001</v>
      </c>
      <c r="Q8" s="35">
        <v>91.619</v>
      </c>
      <c r="R8" s="35">
        <v>92.635000000000005</v>
      </c>
      <c r="S8" s="35">
        <v>93.603999999999999</v>
      </c>
      <c r="T8" s="35">
        <v>95.572000000000003</v>
      </c>
      <c r="U8" s="35">
        <v>97.483000000000004</v>
      </c>
      <c r="V8" s="35">
        <v>98.35</v>
      </c>
      <c r="W8" s="35">
        <v>100</v>
      </c>
      <c r="X8" s="35">
        <v>101.315</v>
      </c>
      <c r="Y8" s="35">
        <v>99.209000000000003</v>
      </c>
      <c r="Z8" s="35">
        <v>100.721</v>
      </c>
      <c r="AA8" s="35">
        <v>103.605</v>
      </c>
    </row>
    <row r="9" spans="1:27" ht="13" x14ac:dyDescent="0.3">
      <c r="A9" s="3" t="s">
        <v>87</v>
      </c>
      <c r="B9" s="35">
        <v>80.626000000000005</v>
      </c>
      <c r="C9" s="35">
        <v>82.606999999999999</v>
      </c>
      <c r="D9" s="35">
        <v>84.606999999999999</v>
      </c>
      <c r="E9" s="35">
        <v>85.347999999999999</v>
      </c>
      <c r="F9" s="35">
        <v>86.135999999999996</v>
      </c>
      <c r="G9" s="35">
        <v>86.887</v>
      </c>
      <c r="H9" s="35">
        <v>88.423000000000002</v>
      </c>
      <c r="I9" s="35">
        <v>89.881</v>
      </c>
      <c r="J9" s="35">
        <v>90.843999999999994</v>
      </c>
      <c r="K9" s="35">
        <v>90.826999999999998</v>
      </c>
      <c r="L9" s="35">
        <v>88.125</v>
      </c>
      <c r="M9" s="35">
        <v>90.15</v>
      </c>
      <c r="N9" s="35">
        <v>92.36</v>
      </c>
      <c r="O9" s="35">
        <v>93.087999999999994</v>
      </c>
      <c r="P9" s="35">
        <v>93.438999999999993</v>
      </c>
      <c r="Q9" s="35">
        <v>94.334000000000003</v>
      </c>
      <c r="R9" s="35">
        <v>94.938000000000002</v>
      </c>
      <c r="S9" s="35">
        <v>96.292000000000002</v>
      </c>
      <c r="T9" s="35">
        <v>98.093999999999994</v>
      </c>
      <c r="U9" s="35">
        <v>98.421000000000006</v>
      </c>
      <c r="V9" s="35">
        <v>99.11</v>
      </c>
      <c r="W9" s="35">
        <v>100</v>
      </c>
      <c r="X9" s="35">
        <v>101.28700000000001</v>
      </c>
      <c r="Y9" s="35">
        <v>101.407</v>
      </c>
      <c r="Z9" s="35">
        <v>100.764</v>
      </c>
      <c r="AA9" s="35">
        <v>100.631</v>
      </c>
    </row>
    <row r="10" spans="1:27" ht="13" x14ac:dyDescent="0.3">
      <c r="A10" s="3" t="s">
        <v>127</v>
      </c>
      <c r="B10" s="35">
        <v>0</v>
      </c>
      <c r="C10" s="35">
        <v>49.935000000000002</v>
      </c>
      <c r="D10" s="35">
        <v>52.771999999999998</v>
      </c>
      <c r="E10" s="35">
        <v>56.377000000000002</v>
      </c>
      <c r="F10" s="35">
        <v>59.219000000000001</v>
      </c>
      <c r="G10" s="35">
        <v>63.24</v>
      </c>
      <c r="H10" s="35">
        <v>66.984999999999999</v>
      </c>
      <c r="I10" s="35">
        <v>70.36</v>
      </c>
      <c r="J10" s="35">
        <v>75.64</v>
      </c>
      <c r="K10" s="35">
        <v>73.031000000000006</v>
      </c>
      <c r="L10" s="35">
        <v>74.569000000000003</v>
      </c>
      <c r="M10" s="35">
        <v>78.543000000000006</v>
      </c>
      <c r="N10" s="35">
        <v>77.497</v>
      </c>
      <c r="O10" s="35">
        <v>80.447000000000003</v>
      </c>
      <c r="P10" s="35">
        <v>81.712000000000003</v>
      </c>
      <c r="Q10" s="35">
        <v>84.075000000000003</v>
      </c>
      <c r="R10" s="35">
        <v>83.58</v>
      </c>
      <c r="S10" s="35">
        <v>85.751000000000005</v>
      </c>
      <c r="T10" s="35">
        <v>88.14</v>
      </c>
      <c r="U10" s="35">
        <v>93.801000000000002</v>
      </c>
      <c r="V10" s="35">
        <v>96.805000000000007</v>
      </c>
      <c r="W10" s="35">
        <v>100</v>
      </c>
      <c r="X10" s="35">
        <v>107.782</v>
      </c>
      <c r="Y10" s="35">
        <v>104.64100000000001</v>
      </c>
      <c r="Z10" s="35">
        <v>98.075000000000003</v>
      </c>
      <c r="AA10" s="35">
        <v>97.302000000000007</v>
      </c>
    </row>
    <row r="11" spans="1:27" ht="13" x14ac:dyDescent="0.3">
      <c r="A11" s="3" t="s">
        <v>42</v>
      </c>
      <c r="B11" s="35">
        <v>41.874000000000002</v>
      </c>
      <c r="C11" s="35">
        <v>44.179000000000002</v>
      </c>
      <c r="D11" s="35">
        <v>45.784999999999997</v>
      </c>
      <c r="E11" s="35">
        <v>48.174999999999997</v>
      </c>
      <c r="F11" s="35">
        <v>49.548000000000002</v>
      </c>
      <c r="G11" s="35">
        <v>51.640999999999998</v>
      </c>
      <c r="H11" s="35">
        <v>52.13</v>
      </c>
      <c r="I11" s="35">
        <v>52.981999999999999</v>
      </c>
      <c r="J11" s="35">
        <v>54.289000000000001</v>
      </c>
      <c r="K11" s="35">
        <v>53.411999999999999</v>
      </c>
      <c r="L11" s="35">
        <v>57.036000000000001</v>
      </c>
      <c r="M11" s="35">
        <v>60.622</v>
      </c>
      <c r="N11" s="35">
        <v>62.738</v>
      </c>
      <c r="O11" s="35">
        <v>62.941000000000003</v>
      </c>
      <c r="P11" s="35">
        <v>61.808</v>
      </c>
      <c r="Q11" s="35">
        <v>65.427000000000007</v>
      </c>
      <c r="R11" s="35">
        <v>79.153000000000006</v>
      </c>
      <c r="S11" s="35">
        <v>76.144000000000005</v>
      </c>
      <c r="T11" s="35">
        <v>80.206999999999994</v>
      </c>
      <c r="U11" s="35">
        <v>83.11</v>
      </c>
      <c r="V11" s="35">
        <v>84.563000000000002</v>
      </c>
      <c r="W11" s="35">
        <v>100</v>
      </c>
      <c r="X11" s="35">
        <v>108.12</v>
      </c>
      <c r="Y11" s="35">
        <v>107.73699999999999</v>
      </c>
      <c r="Z11" s="35">
        <v>100.074</v>
      </c>
      <c r="AA11" s="35">
        <v>99.215999999999994</v>
      </c>
    </row>
    <row r="12" spans="1:27" ht="13" x14ac:dyDescent="0.3">
      <c r="A12" s="3" t="s">
        <v>31</v>
      </c>
      <c r="B12" s="35">
        <v>91.293999999999997</v>
      </c>
      <c r="C12" s="35">
        <v>94.777000000000001</v>
      </c>
      <c r="D12" s="35">
        <v>99.34</v>
      </c>
      <c r="E12" s="35">
        <v>102.008</v>
      </c>
      <c r="F12" s="35">
        <v>106.803</v>
      </c>
      <c r="G12" s="35">
        <v>110.572</v>
      </c>
      <c r="H12" s="35">
        <v>108.148</v>
      </c>
      <c r="I12" s="35">
        <v>113.765</v>
      </c>
      <c r="J12" s="35">
        <v>116.83799999999999</v>
      </c>
      <c r="K12" s="35">
        <v>116.166</v>
      </c>
      <c r="L12" s="35">
        <v>113.441</v>
      </c>
      <c r="M12" s="35">
        <v>113.239</v>
      </c>
      <c r="N12" s="35">
        <v>105.568</v>
      </c>
      <c r="O12" s="35">
        <v>98.772999999999996</v>
      </c>
      <c r="P12" s="35">
        <v>96.769000000000005</v>
      </c>
      <c r="Q12" s="35">
        <v>96.468000000000004</v>
      </c>
      <c r="R12" s="35">
        <v>99.903000000000006</v>
      </c>
      <c r="S12" s="35">
        <v>96.203000000000003</v>
      </c>
      <c r="T12" s="35">
        <v>97.91</v>
      </c>
      <c r="U12" s="35">
        <v>94.864999999999995</v>
      </c>
      <c r="V12" s="35">
        <v>97.103999999999999</v>
      </c>
      <c r="W12" s="35">
        <v>100</v>
      </c>
      <c r="X12" s="35">
        <v>96.787999999999997</v>
      </c>
      <c r="Y12" s="35">
        <v>98.438000000000002</v>
      </c>
      <c r="Z12" s="35">
        <v>98.933000000000007</v>
      </c>
      <c r="AA12" s="35">
        <v>99.686999999999998</v>
      </c>
    </row>
    <row r="13" spans="1:27" ht="13" x14ac:dyDescent="0.3">
      <c r="A13" s="3" t="s">
        <v>28</v>
      </c>
      <c r="B13" s="35">
        <v>85.522000000000006</v>
      </c>
      <c r="C13" s="35">
        <v>85.858000000000004</v>
      </c>
      <c r="D13" s="35">
        <v>85.876000000000005</v>
      </c>
      <c r="E13" s="35">
        <v>86.042000000000002</v>
      </c>
      <c r="F13" s="35">
        <v>86.293999999999997</v>
      </c>
      <c r="G13" s="35">
        <v>86.572999999999993</v>
      </c>
      <c r="H13" s="35">
        <v>86.841999999999999</v>
      </c>
      <c r="I13" s="35">
        <v>87.320999999999998</v>
      </c>
      <c r="J13" s="35">
        <v>88.194000000000003</v>
      </c>
      <c r="K13" s="35">
        <v>88.274000000000001</v>
      </c>
      <c r="L13" s="35">
        <v>90.344999999999999</v>
      </c>
      <c r="M13" s="35">
        <v>92.528999999999996</v>
      </c>
      <c r="N13" s="35">
        <v>93.926000000000002</v>
      </c>
      <c r="O13" s="35">
        <v>95.85</v>
      </c>
      <c r="P13" s="35">
        <v>97.242999999999995</v>
      </c>
      <c r="Q13" s="35">
        <v>97.706000000000003</v>
      </c>
      <c r="R13" s="35">
        <v>98.715000000000003</v>
      </c>
      <c r="S13" s="35">
        <v>99.063000000000002</v>
      </c>
      <c r="T13" s="35">
        <v>99.796000000000006</v>
      </c>
      <c r="U13" s="35">
        <v>99.724999999999994</v>
      </c>
      <c r="V13" s="35">
        <v>99.954999999999998</v>
      </c>
      <c r="W13" s="35">
        <v>100</v>
      </c>
      <c r="X13" s="35">
        <v>99.489000000000004</v>
      </c>
      <c r="Y13" s="35">
        <v>100.839</v>
      </c>
      <c r="Z13" s="35">
        <v>101.459</v>
      </c>
      <c r="AA13" s="35">
        <v>102.76</v>
      </c>
    </row>
    <row r="14" spans="1:27" ht="13" x14ac:dyDescent="0.3">
      <c r="A14" s="3" t="s">
        <v>33</v>
      </c>
      <c r="B14" s="35">
        <v>82.096999999999994</v>
      </c>
      <c r="C14" s="35">
        <v>84.394999999999996</v>
      </c>
      <c r="D14" s="35">
        <v>85.837999999999994</v>
      </c>
      <c r="E14" s="35">
        <v>88.263999999999996</v>
      </c>
      <c r="F14" s="35">
        <v>88.87</v>
      </c>
      <c r="G14" s="35">
        <v>89.858999999999995</v>
      </c>
      <c r="H14" s="35">
        <v>90.849000000000004</v>
      </c>
      <c r="I14" s="35">
        <v>93.24</v>
      </c>
      <c r="J14" s="35">
        <v>92.875</v>
      </c>
      <c r="K14" s="35">
        <v>92.355000000000004</v>
      </c>
      <c r="L14" s="35">
        <v>91.475999999999999</v>
      </c>
      <c r="M14" s="35">
        <v>92.727999999999994</v>
      </c>
      <c r="N14" s="35">
        <v>93.912000000000006</v>
      </c>
      <c r="O14" s="35">
        <v>94.105999999999995</v>
      </c>
      <c r="P14" s="35">
        <v>95.605999999999995</v>
      </c>
      <c r="Q14" s="35">
        <v>96.593000000000004</v>
      </c>
      <c r="R14" s="35">
        <v>97.369</v>
      </c>
      <c r="S14" s="35">
        <v>97.302999999999997</v>
      </c>
      <c r="T14" s="35">
        <v>99.183000000000007</v>
      </c>
      <c r="U14" s="35">
        <v>99.308000000000007</v>
      </c>
      <c r="V14" s="35">
        <v>99.825999999999993</v>
      </c>
      <c r="W14" s="35">
        <v>100</v>
      </c>
      <c r="X14" s="35">
        <v>98.641000000000005</v>
      </c>
      <c r="Y14" s="35">
        <v>97.254000000000005</v>
      </c>
      <c r="Z14" s="35">
        <v>97.442999999999998</v>
      </c>
      <c r="AA14" s="35">
        <v>97.686000000000007</v>
      </c>
    </row>
    <row r="15" spans="1:27" ht="13" x14ac:dyDescent="0.3">
      <c r="A15" s="3" t="s">
        <v>141</v>
      </c>
      <c r="B15" s="35">
        <v>77.512</v>
      </c>
      <c r="C15" s="35">
        <v>80.013000000000005</v>
      </c>
      <c r="D15" s="35">
        <v>83.075000000000003</v>
      </c>
      <c r="E15" s="35">
        <v>87.253</v>
      </c>
      <c r="F15" s="35">
        <v>89.929000000000002</v>
      </c>
      <c r="G15" s="35">
        <v>92.888999999999996</v>
      </c>
      <c r="H15" s="35">
        <v>96.03</v>
      </c>
      <c r="I15" s="35">
        <v>97.790999999999997</v>
      </c>
      <c r="J15" s="35">
        <v>99.566999999999993</v>
      </c>
      <c r="K15" s="35">
        <v>99.414000000000001</v>
      </c>
      <c r="L15" s="35">
        <v>93.396000000000001</v>
      </c>
      <c r="M15" s="35">
        <v>95.125</v>
      </c>
      <c r="N15" s="35">
        <v>99.075999999999993</v>
      </c>
      <c r="O15" s="35">
        <v>101.319</v>
      </c>
      <c r="P15" s="35">
        <v>104.93</v>
      </c>
      <c r="Q15" s="35">
        <v>102.62</v>
      </c>
      <c r="R15" s="35">
        <v>107.331</v>
      </c>
      <c r="S15" s="35">
        <v>110.309</v>
      </c>
      <c r="T15" s="35">
        <v>111.86199999999999</v>
      </c>
      <c r="U15" s="35">
        <v>112.98699999999999</v>
      </c>
      <c r="V15" s="35">
        <v>106.887</v>
      </c>
      <c r="W15" s="35">
        <v>100</v>
      </c>
      <c r="X15" s="35">
        <v>111.574</v>
      </c>
      <c r="Y15" s="35">
        <v>117.58499999999999</v>
      </c>
      <c r="Z15" s="35">
        <v>118.17700000000001</v>
      </c>
      <c r="AA15" s="35">
        <v>116.708</v>
      </c>
    </row>
    <row r="16" spans="1:27" ht="13" x14ac:dyDescent="0.3">
      <c r="A16" s="3" t="s">
        <v>45</v>
      </c>
      <c r="B16" s="35">
        <v>92.869</v>
      </c>
      <c r="C16" s="35">
        <v>95.593000000000004</v>
      </c>
      <c r="D16" s="35">
        <v>96.188000000000002</v>
      </c>
      <c r="E16" s="35">
        <v>95.635000000000005</v>
      </c>
      <c r="F16" s="35">
        <v>95.045000000000002</v>
      </c>
      <c r="G16" s="35">
        <v>95.953000000000003</v>
      </c>
      <c r="H16" s="35">
        <v>96.394000000000005</v>
      </c>
      <c r="I16" s="35">
        <v>96.152000000000001</v>
      </c>
      <c r="J16" s="35">
        <v>96.063999999999993</v>
      </c>
      <c r="K16" s="35">
        <v>95.447999999999993</v>
      </c>
      <c r="L16" s="35">
        <v>93.656999999999996</v>
      </c>
      <c r="M16" s="35">
        <v>95.602000000000004</v>
      </c>
      <c r="N16" s="35">
        <v>96.265000000000001</v>
      </c>
      <c r="O16" s="35">
        <v>95.600999999999999</v>
      </c>
      <c r="P16" s="35">
        <v>96.352000000000004</v>
      </c>
      <c r="Q16" s="35">
        <v>96.453999999999994</v>
      </c>
      <c r="R16" s="35">
        <v>96.533000000000001</v>
      </c>
      <c r="S16" s="35">
        <v>96.117000000000004</v>
      </c>
      <c r="T16" s="35">
        <v>96.605999999999995</v>
      </c>
      <c r="U16" s="35">
        <v>96.451999999999998</v>
      </c>
      <c r="V16" s="35">
        <v>96.831000000000003</v>
      </c>
      <c r="W16" s="35">
        <v>100</v>
      </c>
      <c r="X16" s="35">
        <v>98.811999999999998</v>
      </c>
      <c r="Y16" s="35">
        <v>99.328999999999994</v>
      </c>
      <c r="Z16" s="35">
        <v>97.575000000000003</v>
      </c>
      <c r="AA16" s="35">
        <v>96.256</v>
      </c>
    </row>
    <row r="17" spans="1:29" ht="13" x14ac:dyDescent="0.3">
      <c r="A17" s="3" t="s">
        <v>29</v>
      </c>
      <c r="B17" s="35">
        <v>78.447999999999993</v>
      </c>
      <c r="C17" s="35">
        <v>81.492000000000004</v>
      </c>
      <c r="D17" s="35">
        <v>81.878</v>
      </c>
      <c r="E17" s="35">
        <v>84.382999999999996</v>
      </c>
      <c r="F17" s="35">
        <v>83.902000000000001</v>
      </c>
      <c r="G17" s="35">
        <v>86.444999999999993</v>
      </c>
      <c r="H17" s="35">
        <v>88.942999999999998</v>
      </c>
      <c r="I17" s="35">
        <v>92.159000000000006</v>
      </c>
      <c r="J17" s="35">
        <v>91.298000000000002</v>
      </c>
      <c r="K17" s="35">
        <v>91.131</v>
      </c>
      <c r="L17" s="35">
        <v>90.262</v>
      </c>
      <c r="M17" s="35">
        <v>91.858999999999995</v>
      </c>
      <c r="N17" s="35">
        <v>91.875</v>
      </c>
      <c r="O17" s="35">
        <v>92.070999999999998</v>
      </c>
      <c r="P17" s="35">
        <v>92.858999999999995</v>
      </c>
      <c r="Q17" s="35">
        <v>92.813000000000002</v>
      </c>
      <c r="R17" s="35">
        <v>94.040999999999997</v>
      </c>
      <c r="S17" s="35">
        <v>94.963999999999999</v>
      </c>
      <c r="T17" s="35">
        <v>96.241</v>
      </c>
      <c r="U17" s="35">
        <v>97.308999999999997</v>
      </c>
      <c r="V17" s="35">
        <v>97.983999999999995</v>
      </c>
      <c r="W17" s="35">
        <v>100</v>
      </c>
      <c r="X17" s="35">
        <v>102.705</v>
      </c>
      <c r="Y17" s="35">
        <v>104.9</v>
      </c>
      <c r="Z17" s="35">
        <v>105.93</v>
      </c>
      <c r="AA17" s="35">
        <v>107.024</v>
      </c>
    </row>
    <row r="18" spans="1:29" ht="13" x14ac:dyDescent="0.3">
      <c r="A18" s="3" t="s">
        <v>38</v>
      </c>
      <c r="B18" s="35">
        <v>40.466000000000001</v>
      </c>
      <c r="C18" s="35">
        <v>44.249000000000002</v>
      </c>
      <c r="D18" s="35">
        <v>46.16</v>
      </c>
      <c r="E18" s="35">
        <v>49.807000000000002</v>
      </c>
      <c r="F18" s="35">
        <v>53.835999999999999</v>
      </c>
      <c r="G18" s="35">
        <v>59.487000000000002</v>
      </c>
      <c r="H18" s="35">
        <v>64.384</v>
      </c>
      <c r="I18" s="35">
        <v>69.180000000000007</v>
      </c>
      <c r="J18" s="35">
        <v>75.027000000000001</v>
      </c>
      <c r="K18" s="35">
        <v>74.879000000000005</v>
      </c>
      <c r="L18" s="35">
        <v>75.278999999999996</v>
      </c>
      <c r="M18" s="35">
        <v>78.385000000000005</v>
      </c>
      <c r="N18" s="35">
        <v>78.882999999999996</v>
      </c>
      <c r="O18" s="35">
        <v>84.195999999999998</v>
      </c>
      <c r="P18" s="35">
        <v>84.311000000000007</v>
      </c>
      <c r="Q18" s="35">
        <v>86.772999999999996</v>
      </c>
      <c r="R18" s="35">
        <v>90.518000000000001</v>
      </c>
      <c r="S18" s="35">
        <v>93.073999999999998</v>
      </c>
      <c r="T18" s="35">
        <v>97.087000000000003</v>
      </c>
      <c r="U18" s="35">
        <v>98.59</v>
      </c>
      <c r="V18" s="35">
        <v>97.316999999999993</v>
      </c>
      <c r="W18" s="35">
        <v>100</v>
      </c>
      <c r="X18" s="35">
        <v>106.501</v>
      </c>
      <c r="Y18" s="35">
        <v>106.03400000000001</v>
      </c>
      <c r="Z18" s="35">
        <v>109.238</v>
      </c>
      <c r="AA18" s="35">
        <v>109.00700000000001</v>
      </c>
    </row>
    <row r="19" spans="1:29" ht="13" x14ac:dyDescent="0.3">
      <c r="A19" s="3" t="s">
        <v>37</v>
      </c>
      <c r="B19" s="35">
        <v>42.48</v>
      </c>
      <c r="C19" s="35">
        <v>42.914999999999999</v>
      </c>
      <c r="D19" s="35">
        <v>47.835999999999999</v>
      </c>
      <c r="E19" s="35">
        <v>50.058</v>
      </c>
      <c r="F19" s="35">
        <v>54.631</v>
      </c>
      <c r="G19" s="35">
        <v>55.969000000000001</v>
      </c>
      <c r="H19" s="35">
        <v>59.801000000000002</v>
      </c>
      <c r="I19" s="35">
        <v>64.738</v>
      </c>
      <c r="J19" s="35">
        <v>69.370999999999995</v>
      </c>
      <c r="K19" s="35">
        <v>70.885999999999996</v>
      </c>
      <c r="L19" s="35">
        <v>67.805999999999997</v>
      </c>
      <c r="M19" s="35">
        <v>70.787000000000006</v>
      </c>
      <c r="N19" s="35">
        <v>75.852000000000004</v>
      </c>
      <c r="O19" s="35">
        <v>77.799000000000007</v>
      </c>
      <c r="P19" s="35">
        <v>80.564999999999998</v>
      </c>
      <c r="Q19" s="35">
        <v>82.31</v>
      </c>
      <c r="R19" s="35">
        <v>82.308999999999997</v>
      </c>
      <c r="S19" s="35">
        <v>81.606999999999999</v>
      </c>
      <c r="T19" s="35">
        <v>87.927999999999997</v>
      </c>
      <c r="U19" s="35">
        <v>90.611000000000004</v>
      </c>
      <c r="V19" s="35">
        <v>94.265000000000001</v>
      </c>
      <c r="W19" s="35">
        <v>100</v>
      </c>
      <c r="X19" s="35">
        <v>103.48099999999999</v>
      </c>
      <c r="Y19" s="35">
        <v>100.768</v>
      </c>
      <c r="Z19" s="35">
        <v>98.75</v>
      </c>
      <c r="AA19" s="35">
        <v>98.555999999999997</v>
      </c>
    </row>
    <row r="20" spans="1:29" ht="13" x14ac:dyDescent="0.3">
      <c r="A20" s="5" t="s">
        <v>20</v>
      </c>
      <c r="B20" s="35">
        <v>92.864000000000004</v>
      </c>
      <c r="C20" s="35">
        <v>93.983999999999995</v>
      </c>
      <c r="D20" s="35">
        <v>92.319000000000003</v>
      </c>
      <c r="E20" s="35">
        <v>93.025000000000006</v>
      </c>
      <c r="F20" s="35">
        <v>93.704999999999998</v>
      </c>
      <c r="G20" s="35">
        <v>95.444000000000003</v>
      </c>
      <c r="H20" s="35">
        <v>96.393000000000001</v>
      </c>
      <c r="I20" s="35">
        <v>98.396000000000001</v>
      </c>
      <c r="J20" s="35">
        <v>101.008</v>
      </c>
      <c r="K20" s="35">
        <v>96.131</v>
      </c>
      <c r="L20" s="35">
        <v>95.936999999999998</v>
      </c>
      <c r="M20" s="35">
        <v>97.552000000000007</v>
      </c>
      <c r="N20" s="35">
        <v>95.834999999999994</v>
      </c>
      <c r="O20" s="35">
        <v>95.46</v>
      </c>
      <c r="P20" s="35">
        <v>97.206000000000003</v>
      </c>
      <c r="Q20" s="35">
        <v>96.965000000000003</v>
      </c>
      <c r="R20" s="35">
        <v>96.22</v>
      </c>
      <c r="S20" s="35">
        <v>98.134</v>
      </c>
      <c r="T20" s="35">
        <v>96.680999999999997</v>
      </c>
      <c r="U20" s="35">
        <v>95.495000000000005</v>
      </c>
      <c r="V20" s="35">
        <v>95.09</v>
      </c>
      <c r="W20" s="35">
        <v>100</v>
      </c>
      <c r="X20" s="35">
        <v>97.772999999999996</v>
      </c>
      <c r="Y20" s="35">
        <v>93.846999999999994</v>
      </c>
      <c r="Z20" s="35">
        <v>91.58</v>
      </c>
      <c r="AA20" s="35">
        <v>91.31</v>
      </c>
    </row>
    <row r="21" spans="1:29" ht="13" x14ac:dyDescent="0.3">
      <c r="A21" s="3" t="s">
        <v>34</v>
      </c>
      <c r="B21" s="35">
        <v>59.747999999999998</v>
      </c>
      <c r="C21" s="35">
        <v>62.622999999999998</v>
      </c>
      <c r="D21" s="35">
        <v>66.212000000000003</v>
      </c>
      <c r="E21" s="35">
        <v>69.951999999999998</v>
      </c>
      <c r="F21" s="35">
        <v>72.37</v>
      </c>
      <c r="G21" s="35">
        <v>76.587000000000003</v>
      </c>
      <c r="H21" s="35">
        <v>81.53</v>
      </c>
      <c r="I21" s="35">
        <v>84.923000000000002</v>
      </c>
      <c r="J21" s="35">
        <v>86.974000000000004</v>
      </c>
      <c r="K21" s="35">
        <v>89.44</v>
      </c>
      <c r="L21" s="35">
        <v>86.581999999999994</v>
      </c>
      <c r="M21" s="35">
        <v>87.805999999999997</v>
      </c>
      <c r="N21" s="35">
        <v>90.218999999999994</v>
      </c>
      <c r="O21" s="35">
        <v>88.966999999999999</v>
      </c>
      <c r="P21" s="35">
        <v>89.686999999999998</v>
      </c>
      <c r="Q21" s="35">
        <v>88.828999999999994</v>
      </c>
      <c r="R21" s="35">
        <v>90.018000000000001</v>
      </c>
      <c r="S21" s="35">
        <v>88.519000000000005</v>
      </c>
      <c r="T21" s="35">
        <v>91.322999999999993</v>
      </c>
      <c r="U21" s="35">
        <v>95.582999999999998</v>
      </c>
      <c r="V21" s="35">
        <v>99.906000000000006</v>
      </c>
      <c r="W21" s="35">
        <v>100</v>
      </c>
      <c r="X21" s="35">
        <v>103.64100000000001</v>
      </c>
      <c r="Y21" s="35">
        <v>105.79600000000001</v>
      </c>
      <c r="Z21" s="35">
        <v>106.486</v>
      </c>
      <c r="AA21" s="35">
        <v>106.708</v>
      </c>
    </row>
    <row r="22" spans="1:29" ht="13" x14ac:dyDescent="0.3">
      <c r="A22" s="3" t="s">
        <v>100</v>
      </c>
      <c r="B22" s="35">
        <v>0</v>
      </c>
      <c r="C22" s="35">
        <v>69.668999999999997</v>
      </c>
      <c r="D22" s="35">
        <v>69.275999999999996</v>
      </c>
      <c r="E22" s="35">
        <v>70.807000000000002</v>
      </c>
      <c r="F22" s="35">
        <v>73.281000000000006</v>
      </c>
      <c r="G22" s="35">
        <v>76.188000000000002</v>
      </c>
      <c r="H22" s="35">
        <v>77.61</v>
      </c>
      <c r="I22" s="35">
        <v>77.722999999999999</v>
      </c>
      <c r="J22" s="35">
        <v>78.954999999999998</v>
      </c>
      <c r="K22" s="35">
        <v>80.259</v>
      </c>
      <c r="L22" s="35">
        <v>79.031000000000006</v>
      </c>
      <c r="M22" s="35">
        <v>84.76</v>
      </c>
      <c r="N22" s="35">
        <v>85.847999999999999</v>
      </c>
      <c r="O22" s="35">
        <v>88.647000000000006</v>
      </c>
      <c r="P22" s="35">
        <v>91.063999999999993</v>
      </c>
      <c r="Q22" s="35">
        <v>95.034999999999997</v>
      </c>
      <c r="R22" s="35">
        <v>100.367</v>
      </c>
      <c r="S22" s="35">
        <v>96.122</v>
      </c>
      <c r="T22" s="35">
        <v>104.361</v>
      </c>
      <c r="U22" s="35">
        <v>103.229</v>
      </c>
      <c r="V22" s="35">
        <v>98.228999999999999</v>
      </c>
      <c r="W22" s="35">
        <v>100</v>
      </c>
      <c r="X22" s="35">
        <v>109.818</v>
      </c>
      <c r="Y22" s="35">
        <v>108.785</v>
      </c>
      <c r="Z22" s="35">
        <v>108.66800000000001</v>
      </c>
      <c r="AA22" s="35">
        <v>111.273</v>
      </c>
    </row>
    <row r="23" spans="1:29" ht="13" x14ac:dyDescent="0.3">
      <c r="A23" s="3" t="s">
        <v>39</v>
      </c>
      <c r="B23" s="35">
        <v>84.25</v>
      </c>
      <c r="C23" s="35">
        <v>87.004000000000005</v>
      </c>
      <c r="D23" s="35">
        <v>87.887</v>
      </c>
      <c r="E23" s="35">
        <v>88.554000000000002</v>
      </c>
      <c r="F23" s="35">
        <v>89.69</v>
      </c>
      <c r="G23" s="35">
        <v>91.212999999999994</v>
      </c>
      <c r="H23" s="35">
        <v>93.367999999999995</v>
      </c>
      <c r="I23" s="35">
        <v>94.867000000000004</v>
      </c>
      <c r="J23" s="35">
        <v>95.811999999999998</v>
      </c>
      <c r="K23" s="35">
        <v>96.314999999999998</v>
      </c>
      <c r="L23" s="35">
        <v>94.165000000000006</v>
      </c>
      <c r="M23" s="35">
        <v>96.100999999999999</v>
      </c>
      <c r="N23" s="35">
        <v>96.980999999999995</v>
      </c>
      <c r="O23" s="35">
        <v>96.893000000000001</v>
      </c>
      <c r="P23" s="35">
        <v>97.721999999999994</v>
      </c>
      <c r="Q23" s="35">
        <v>98.628</v>
      </c>
      <c r="R23" s="35">
        <v>99.923000000000002</v>
      </c>
      <c r="S23" s="35">
        <v>99.936999999999998</v>
      </c>
      <c r="T23" s="35">
        <v>100.384</v>
      </c>
      <c r="U23" s="35">
        <v>99.968999999999994</v>
      </c>
      <c r="V23" s="35">
        <v>99.625</v>
      </c>
      <c r="W23" s="35">
        <v>100</v>
      </c>
      <c r="X23" s="35">
        <v>101.557</v>
      </c>
      <c r="Y23" s="35">
        <v>102.59399999999999</v>
      </c>
      <c r="Z23" s="35">
        <v>101.29900000000001</v>
      </c>
      <c r="AA23" s="35">
        <v>101.063</v>
      </c>
    </row>
    <row r="24" spans="1:29" ht="13" x14ac:dyDescent="0.3">
      <c r="A24" s="3" t="s">
        <v>36</v>
      </c>
      <c r="B24" s="35">
        <v>77.492999999999995</v>
      </c>
      <c r="C24" s="35">
        <v>79.174999999999997</v>
      </c>
      <c r="D24" s="35">
        <v>80.251999999999995</v>
      </c>
      <c r="E24" s="35">
        <v>81.641999999999996</v>
      </c>
      <c r="F24" s="35">
        <v>82.435000000000002</v>
      </c>
      <c r="G24" s="35">
        <v>83.906000000000006</v>
      </c>
      <c r="H24" s="35">
        <v>86.028999999999996</v>
      </c>
      <c r="I24" s="35">
        <v>88.16</v>
      </c>
      <c r="J24" s="35">
        <v>90.387</v>
      </c>
      <c r="K24" s="35">
        <v>90.355000000000004</v>
      </c>
      <c r="L24" s="35">
        <v>90.03</v>
      </c>
      <c r="M24" s="35">
        <v>91.335999999999999</v>
      </c>
      <c r="N24" s="35">
        <v>92.23</v>
      </c>
      <c r="O24" s="35">
        <v>93.210999999999999</v>
      </c>
      <c r="P24" s="35">
        <v>93.417000000000002</v>
      </c>
      <c r="Q24" s="35">
        <v>93.685000000000002</v>
      </c>
      <c r="R24" s="35">
        <v>95.629000000000005</v>
      </c>
      <c r="S24" s="35">
        <v>95.602000000000004</v>
      </c>
      <c r="T24" s="35">
        <v>96.808999999999997</v>
      </c>
      <c r="U24" s="35">
        <v>97.224000000000004</v>
      </c>
      <c r="V24" s="35">
        <v>97.332999999999998</v>
      </c>
      <c r="W24" s="35">
        <v>100</v>
      </c>
      <c r="X24" s="35">
        <v>99.849000000000004</v>
      </c>
      <c r="Y24" s="35">
        <v>102.619</v>
      </c>
      <c r="Z24" s="35">
        <v>100.684</v>
      </c>
      <c r="AA24" s="35">
        <v>100.517</v>
      </c>
    </row>
    <row r="25" spans="1:29" ht="13" x14ac:dyDescent="0.3">
      <c r="A25" s="3" t="s">
        <v>21</v>
      </c>
      <c r="B25" s="35">
        <v>51.393999999999998</v>
      </c>
      <c r="C25" s="35">
        <v>55.527999999999999</v>
      </c>
      <c r="D25" s="35">
        <v>57.433</v>
      </c>
      <c r="E25" s="35">
        <v>60.497999999999998</v>
      </c>
      <c r="F25" s="35">
        <v>63.194000000000003</v>
      </c>
      <c r="G25" s="35">
        <v>65.655000000000001</v>
      </c>
      <c r="H25" s="35">
        <v>66.540000000000006</v>
      </c>
      <c r="I25" s="35">
        <v>68.438999999999993</v>
      </c>
      <c r="J25" s="35">
        <v>70.022999999999996</v>
      </c>
      <c r="K25" s="35">
        <v>70.688999999999993</v>
      </c>
      <c r="L25" s="35">
        <v>72.822000000000003</v>
      </c>
      <c r="M25" s="35">
        <v>77.373999999999995</v>
      </c>
      <c r="N25" s="35">
        <v>81.188000000000002</v>
      </c>
      <c r="O25" s="35">
        <v>82.531999999999996</v>
      </c>
      <c r="P25" s="35">
        <v>83.305000000000007</v>
      </c>
      <c r="Q25" s="35">
        <v>84.826999999999998</v>
      </c>
      <c r="R25" s="35">
        <v>86.933000000000007</v>
      </c>
      <c r="S25" s="35">
        <v>88.74</v>
      </c>
      <c r="T25" s="35">
        <v>93.084000000000003</v>
      </c>
      <c r="U25" s="35">
        <v>99.7</v>
      </c>
      <c r="V25" s="35">
        <v>101.29300000000001</v>
      </c>
      <c r="W25" s="35">
        <v>100</v>
      </c>
      <c r="X25" s="35">
        <v>101.15900000000001</v>
      </c>
      <c r="Y25" s="35">
        <v>105.842</v>
      </c>
      <c r="Z25" s="35">
        <v>106.562</v>
      </c>
      <c r="AA25" s="35">
        <v>111.72799999999999</v>
      </c>
    </row>
    <row r="26" spans="1:29" ht="13" x14ac:dyDescent="0.3">
      <c r="A26" s="3" t="s">
        <v>26</v>
      </c>
      <c r="B26" s="35">
        <v>83.512</v>
      </c>
      <c r="C26" s="35">
        <v>84.406999999999996</v>
      </c>
      <c r="D26" s="35">
        <v>85.305999999999997</v>
      </c>
      <c r="E26" s="35">
        <v>85.945999999999998</v>
      </c>
      <c r="F26" s="35">
        <v>86.296000000000006</v>
      </c>
      <c r="G26" s="35">
        <v>88.177999999999997</v>
      </c>
      <c r="H26" s="35">
        <v>89.180999999999997</v>
      </c>
      <c r="I26" s="35">
        <v>90.837999999999994</v>
      </c>
      <c r="J26" s="35">
        <v>92.263000000000005</v>
      </c>
      <c r="K26" s="35">
        <v>92.86</v>
      </c>
      <c r="L26" s="35">
        <v>92.46</v>
      </c>
      <c r="M26" s="35">
        <v>95.281999999999996</v>
      </c>
      <c r="N26" s="35">
        <v>96.861999999999995</v>
      </c>
      <c r="O26" s="35">
        <v>98.055999999999997</v>
      </c>
      <c r="P26" s="35">
        <v>99.394000000000005</v>
      </c>
      <c r="Q26" s="35">
        <v>98.174999999999997</v>
      </c>
      <c r="R26" s="35">
        <v>97.92</v>
      </c>
      <c r="S26" s="35">
        <v>97.834999999999994</v>
      </c>
      <c r="T26" s="35">
        <v>98.427999999999997</v>
      </c>
      <c r="U26" s="35">
        <v>98.388999999999996</v>
      </c>
      <c r="V26" s="35">
        <v>100.003</v>
      </c>
      <c r="W26" s="35">
        <v>100</v>
      </c>
      <c r="X26" s="35">
        <v>101.021</v>
      </c>
      <c r="Y26" s="35">
        <v>101.78100000000001</v>
      </c>
      <c r="Z26" s="35">
        <v>102.48099999999999</v>
      </c>
      <c r="AA26" s="35">
        <v>103.962</v>
      </c>
    </row>
    <row r="27" spans="1:29" ht="13" x14ac:dyDescent="0.3">
      <c r="A27" s="3" t="s">
        <v>43</v>
      </c>
      <c r="B27" s="35">
        <v>35.259</v>
      </c>
      <c r="C27" s="35">
        <v>36.350999999999999</v>
      </c>
      <c r="D27" s="35">
        <v>38.667999999999999</v>
      </c>
      <c r="E27" s="35">
        <v>45.140999999999998</v>
      </c>
      <c r="F27" s="35">
        <v>46.976999999999997</v>
      </c>
      <c r="G27" s="35">
        <v>52.613999999999997</v>
      </c>
      <c r="H27" s="35">
        <v>55.523000000000003</v>
      </c>
      <c r="I27" s="35">
        <v>60.043999999999997</v>
      </c>
      <c r="J27" s="35">
        <v>63.338000000000001</v>
      </c>
      <c r="K27" s="35">
        <v>70.369</v>
      </c>
      <c r="L27" s="35">
        <v>69.759</v>
      </c>
      <c r="M27" s="35">
        <v>68.331000000000003</v>
      </c>
      <c r="N27" s="35">
        <v>72.757999999999996</v>
      </c>
      <c r="O27" s="35">
        <v>74.614000000000004</v>
      </c>
      <c r="P27" s="35">
        <v>75.697000000000003</v>
      </c>
      <c r="Q27" s="35">
        <v>78.825000000000003</v>
      </c>
      <c r="R27" s="35">
        <v>82.668999999999997</v>
      </c>
      <c r="S27" s="35">
        <v>84.891999999999996</v>
      </c>
      <c r="T27" s="35">
        <v>90.870999999999995</v>
      </c>
      <c r="U27" s="35">
        <v>96.284999999999997</v>
      </c>
      <c r="V27" s="35">
        <v>99.043999999999997</v>
      </c>
      <c r="W27" s="35">
        <v>100</v>
      </c>
      <c r="X27" s="35">
        <v>100.895</v>
      </c>
      <c r="Y27" s="35">
        <v>105.336</v>
      </c>
      <c r="Z27" s="35">
        <v>108.09699999999999</v>
      </c>
      <c r="AA27" s="35">
        <v>106.873</v>
      </c>
    </row>
    <row r="28" spans="1:29" ht="13" x14ac:dyDescent="0.3">
      <c r="A28" s="3" t="s">
        <v>32</v>
      </c>
      <c r="B28" s="35">
        <v>65.992000000000004</v>
      </c>
      <c r="C28" s="35">
        <v>68.135999999999996</v>
      </c>
      <c r="D28" s="35">
        <v>70.248999999999995</v>
      </c>
      <c r="E28" s="35">
        <v>70.558000000000007</v>
      </c>
      <c r="F28" s="35">
        <v>72.942999999999998</v>
      </c>
      <c r="G28" s="35">
        <v>75.266000000000005</v>
      </c>
      <c r="H28" s="35">
        <v>80.397999999999996</v>
      </c>
      <c r="I28" s="35">
        <v>85.296000000000006</v>
      </c>
      <c r="J28" s="35">
        <v>89.09</v>
      </c>
      <c r="K28" s="35">
        <v>88.85</v>
      </c>
      <c r="L28" s="35">
        <v>83.198999999999998</v>
      </c>
      <c r="M28" s="35">
        <v>85.866</v>
      </c>
      <c r="N28" s="35">
        <v>88.801000000000002</v>
      </c>
      <c r="O28" s="35">
        <v>88.010999999999996</v>
      </c>
      <c r="P28" s="35">
        <v>87.328000000000003</v>
      </c>
      <c r="Q28" s="35">
        <v>88.331999999999994</v>
      </c>
      <c r="R28" s="35">
        <v>88.983999999999995</v>
      </c>
      <c r="S28" s="35">
        <v>91.918000000000006</v>
      </c>
      <c r="T28" s="35">
        <v>95.734999999999999</v>
      </c>
      <c r="U28" s="35">
        <v>97.98</v>
      </c>
      <c r="V28" s="35">
        <v>99.100999999999999</v>
      </c>
      <c r="W28" s="35">
        <v>100</v>
      </c>
      <c r="X28" s="35">
        <v>102.925</v>
      </c>
      <c r="Y28" s="35">
        <v>101.658</v>
      </c>
      <c r="Z28" s="35">
        <v>103.589</v>
      </c>
      <c r="AA28" s="35">
        <v>104.131</v>
      </c>
    </row>
    <row r="29" spans="1:29" ht="13" x14ac:dyDescent="0.3">
      <c r="A29" s="3" t="s">
        <v>25</v>
      </c>
      <c r="B29" s="35">
        <v>49.877000000000002</v>
      </c>
      <c r="C29" s="35">
        <v>51.29</v>
      </c>
      <c r="D29" s="35">
        <v>52.920999999999999</v>
      </c>
      <c r="E29" s="35">
        <v>56.676000000000002</v>
      </c>
      <c r="F29" s="35">
        <v>60.75</v>
      </c>
      <c r="G29" s="35">
        <v>62.534999999999997</v>
      </c>
      <c r="H29" s="35">
        <v>64.513999999999996</v>
      </c>
      <c r="I29" s="35">
        <v>68.647000000000006</v>
      </c>
      <c r="J29" s="35">
        <v>73.819000000000003</v>
      </c>
      <c r="K29" s="35">
        <v>75.259</v>
      </c>
      <c r="L29" s="35">
        <v>73.066000000000003</v>
      </c>
      <c r="M29" s="35">
        <v>78.137</v>
      </c>
      <c r="N29" s="35">
        <v>79.275999999999996</v>
      </c>
      <c r="O29" s="35">
        <v>80.658000000000001</v>
      </c>
      <c r="P29" s="35">
        <v>82.667000000000002</v>
      </c>
      <c r="Q29" s="35">
        <v>84.296000000000006</v>
      </c>
      <c r="R29" s="35">
        <v>87.215000000000003</v>
      </c>
      <c r="S29" s="35">
        <v>87.55</v>
      </c>
      <c r="T29" s="35">
        <v>89.471000000000004</v>
      </c>
      <c r="U29" s="35">
        <v>91.801000000000002</v>
      </c>
      <c r="V29" s="35">
        <v>93.573999999999998</v>
      </c>
      <c r="W29" s="35">
        <v>100</v>
      </c>
      <c r="X29" s="35">
        <v>105.705</v>
      </c>
      <c r="Y29" s="35">
        <v>102.48399999999999</v>
      </c>
      <c r="Z29" s="35">
        <v>102.895</v>
      </c>
      <c r="AA29" s="35">
        <v>104.946</v>
      </c>
    </row>
    <row r="30" spans="1:29" ht="13" x14ac:dyDescent="0.3">
      <c r="A30" s="4" t="s">
        <v>40</v>
      </c>
      <c r="B30" s="35">
        <v>79.263999999999996</v>
      </c>
      <c r="C30" s="35">
        <v>82.680999999999997</v>
      </c>
      <c r="D30" s="35">
        <v>84.299000000000007</v>
      </c>
      <c r="E30" s="35">
        <v>85.046000000000006</v>
      </c>
      <c r="F30" s="35">
        <v>86.867000000000004</v>
      </c>
      <c r="G30" s="35">
        <v>89.802999999999997</v>
      </c>
      <c r="H30" s="35">
        <v>91.49</v>
      </c>
      <c r="I30" s="35">
        <v>93.707999999999998</v>
      </c>
      <c r="J30" s="35">
        <v>96.768000000000001</v>
      </c>
      <c r="K30" s="35">
        <v>95.641999999999996</v>
      </c>
      <c r="L30" s="35">
        <v>91.381</v>
      </c>
      <c r="M30" s="35">
        <v>94.644000000000005</v>
      </c>
      <c r="N30" s="35">
        <v>95.944000000000003</v>
      </c>
      <c r="O30" s="35">
        <v>94.61</v>
      </c>
      <c r="P30" s="35">
        <v>94.89</v>
      </c>
      <c r="Q30" s="35">
        <v>95.2</v>
      </c>
      <c r="R30" s="35">
        <v>95.438999999999993</v>
      </c>
      <c r="S30" s="35">
        <v>97.364999999999995</v>
      </c>
      <c r="T30" s="35">
        <v>100.379</v>
      </c>
      <c r="U30" s="35">
        <v>99.114999999999995</v>
      </c>
      <c r="V30" s="35">
        <v>99.653000000000006</v>
      </c>
      <c r="W30" s="35">
        <v>100</v>
      </c>
      <c r="X30" s="35">
        <v>100.495</v>
      </c>
      <c r="Y30" s="35">
        <v>98.742999999999995</v>
      </c>
      <c r="Z30" s="35">
        <v>97.991</v>
      </c>
      <c r="AA30" s="35">
        <v>97.638000000000005</v>
      </c>
    </row>
    <row r="31" spans="1:29" ht="13" x14ac:dyDescent="0.3">
      <c r="A31" s="90" t="s">
        <v>27</v>
      </c>
      <c r="B31" s="36">
        <v>75.460999999999999</v>
      </c>
      <c r="C31" s="36">
        <v>77.963999999999999</v>
      </c>
      <c r="D31" s="36">
        <v>78.507999999999996</v>
      </c>
      <c r="E31" s="36">
        <v>81.415000000000006</v>
      </c>
      <c r="F31" s="36">
        <v>84.120999999999995</v>
      </c>
      <c r="G31" s="36">
        <v>86.840999999999994</v>
      </c>
      <c r="H31" s="36">
        <v>89.352999999999994</v>
      </c>
      <c r="I31" s="36">
        <v>91.885000000000005</v>
      </c>
      <c r="J31" s="36">
        <v>91.984999999999999</v>
      </c>
      <c r="K31" s="36">
        <v>89.894999999999996</v>
      </c>
      <c r="L31" s="36">
        <v>88.69</v>
      </c>
      <c r="M31" s="36">
        <v>91.599000000000004</v>
      </c>
      <c r="N31" s="36">
        <v>92.313999999999993</v>
      </c>
      <c r="O31" s="36">
        <v>92.037999999999997</v>
      </c>
      <c r="P31" s="36">
        <v>92.691999999999993</v>
      </c>
      <c r="Q31" s="36">
        <v>93.399000000000001</v>
      </c>
      <c r="R31" s="36">
        <v>95.972999999999999</v>
      </c>
      <c r="S31" s="36">
        <v>95.590999999999994</v>
      </c>
      <c r="T31" s="36">
        <v>95.742999999999995</v>
      </c>
      <c r="U31" s="36">
        <v>96.01</v>
      </c>
      <c r="V31" s="36">
        <v>98.744</v>
      </c>
      <c r="W31" s="36">
        <v>100</v>
      </c>
      <c r="X31" s="36">
        <v>103.251</v>
      </c>
      <c r="Y31" s="36">
        <v>101.596</v>
      </c>
      <c r="Z31" s="36">
        <v>100.626</v>
      </c>
      <c r="AA31" s="36">
        <v>101.931</v>
      </c>
    </row>
    <row r="32" spans="1:29" ht="13" x14ac:dyDescent="0.3">
      <c r="A32" s="91" t="s">
        <v>149</v>
      </c>
      <c r="B32" s="37">
        <v>65.759</v>
      </c>
      <c r="C32" s="37">
        <v>67.66</v>
      </c>
      <c r="D32" s="37">
        <v>70.204999999999998</v>
      </c>
      <c r="E32" s="37">
        <v>71.55</v>
      </c>
      <c r="F32" s="37">
        <v>73.924999999999997</v>
      </c>
      <c r="G32" s="37">
        <v>78.954999999999998</v>
      </c>
      <c r="H32" s="37">
        <v>81.298000000000002</v>
      </c>
      <c r="I32" s="37">
        <v>83.385999999999996</v>
      </c>
      <c r="J32" s="37">
        <v>88.394000000000005</v>
      </c>
      <c r="K32" s="37">
        <v>85.804000000000002</v>
      </c>
      <c r="L32" s="37">
        <v>91.293000000000006</v>
      </c>
      <c r="M32" s="37">
        <v>90.355000000000004</v>
      </c>
      <c r="N32" s="37">
        <v>90.433000000000007</v>
      </c>
      <c r="O32" s="37">
        <v>90.563000000000002</v>
      </c>
      <c r="P32" s="37">
        <v>92.465000000000003</v>
      </c>
      <c r="Q32" s="37">
        <v>92.424000000000007</v>
      </c>
      <c r="R32" s="37">
        <v>93.977000000000004</v>
      </c>
      <c r="S32" s="37">
        <v>95.019000000000005</v>
      </c>
      <c r="T32" s="37">
        <v>95.793000000000006</v>
      </c>
      <c r="U32" s="37">
        <v>98.242999999999995</v>
      </c>
      <c r="V32" s="37">
        <v>101.274</v>
      </c>
      <c r="W32" s="37">
        <v>100</v>
      </c>
      <c r="X32" s="37">
        <v>103.869</v>
      </c>
      <c r="Y32" s="37">
        <v>105.718</v>
      </c>
      <c r="Z32" s="37">
        <v>107.71599999999999</v>
      </c>
      <c r="AA32" s="37" t="s">
        <v>19</v>
      </c>
      <c r="AC32" s="74"/>
    </row>
    <row r="33" spans="1:28" ht="13" x14ac:dyDescent="0.3">
      <c r="A33" s="5" t="s">
        <v>47</v>
      </c>
      <c r="B33" s="35">
        <v>84.995000000000005</v>
      </c>
      <c r="C33" s="35">
        <v>88.34</v>
      </c>
      <c r="D33" s="35">
        <v>91.614999999999995</v>
      </c>
      <c r="E33" s="35">
        <v>93.585999999999999</v>
      </c>
      <c r="F33" s="35">
        <v>96.625</v>
      </c>
      <c r="G33" s="35">
        <v>98.623999999999995</v>
      </c>
      <c r="H33" s="35">
        <v>99.713999999999999</v>
      </c>
      <c r="I33" s="35">
        <v>99.058000000000007</v>
      </c>
      <c r="J33" s="35">
        <v>97.275999999999996</v>
      </c>
      <c r="K33" s="35">
        <v>94.397000000000006</v>
      </c>
      <c r="L33" s="35">
        <v>94.320999999999998</v>
      </c>
      <c r="M33" s="35">
        <v>94.802999999999997</v>
      </c>
      <c r="N33" s="35">
        <v>94.173000000000002</v>
      </c>
      <c r="O33" s="35">
        <v>94.994</v>
      </c>
      <c r="P33" s="35">
        <v>95.58</v>
      </c>
      <c r="Q33" s="35">
        <v>96.344999999999999</v>
      </c>
      <c r="R33" s="35">
        <v>97.575999999999993</v>
      </c>
      <c r="S33" s="35">
        <v>98.23</v>
      </c>
      <c r="T33" s="35">
        <v>100.26300000000001</v>
      </c>
      <c r="U33" s="35">
        <v>99.486999999999995</v>
      </c>
      <c r="V33" s="35">
        <v>99.103999999999999</v>
      </c>
      <c r="W33" s="35">
        <v>100</v>
      </c>
      <c r="X33" s="35">
        <v>101.586</v>
      </c>
      <c r="Y33" s="35">
        <v>101.35899999999999</v>
      </c>
      <c r="Z33" s="35">
        <v>100.827</v>
      </c>
      <c r="AA33" s="35">
        <v>102.724</v>
      </c>
    </row>
    <row r="34" spans="1:28" ht="13" x14ac:dyDescent="0.3">
      <c r="A34" s="6" t="s">
        <v>150</v>
      </c>
      <c r="B34" s="36">
        <v>77.537999999999997</v>
      </c>
      <c r="C34" s="36">
        <v>80.045000000000002</v>
      </c>
      <c r="D34" s="36">
        <v>81.882999999999996</v>
      </c>
      <c r="E34" s="36">
        <v>82.304000000000002</v>
      </c>
      <c r="F34" s="36">
        <v>81.912999999999997</v>
      </c>
      <c r="G34" s="36">
        <v>82.388999999999996</v>
      </c>
      <c r="H34" s="36">
        <v>84.287999999999997</v>
      </c>
      <c r="I34" s="36">
        <v>86.4</v>
      </c>
      <c r="J34" s="36">
        <v>88.067999999999998</v>
      </c>
      <c r="K34" s="36">
        <v>88.926000000000002</v>
      </c>
      <c r="L34" s="36">
        <v>86.932000000000002</v>
      </c>
      <c r="M34" s="36">
        <v>91.692999999999998</v>
      </c>
      <c r="N34" s="36">
        <v>91.171000000000006</v>
      </c>
      <c r="O34" s="36">
        <v>91.525999999999996</v>
      </c>
      <c r="P34" s="36">
        <v>93.218000000000004</v>
      </c>
      <c r="Q34" s="36">
        <v>94.135000000000005</v>
      </c>
      <c r="R34" s="36">
        <v>93.513000000000005</v>
      </c>
      <c r="S34" s="36">
        <v>94.114999999999995</v>
      </c>
      <c r="T34" s="36">
        <v>95.617999999999995</v>
      </c>
      <c r="U34" s="36">
        <v>97.831000000000003</v>
      </c>
      <c r="V34" s="36">
        <v>98.373999999999995</v>
      </c>
      <c r="W34" s="36">
        <v>100</v>
      </c>
      <c r="X34" s="36">
        <v>102.587</v>
      </c>
      <c r="Y34" s="36">
        <v>103.89400000000001</v>
      </c>
      <c r="Z34" s="36">
        <v>102.791</v>
      </c>
      <c r="AA34" s="36" t="s">
        <v>19</v>
      </c>
    </row>
    <row r="35" spans="1:28" ht="16.149999999999999" customHeight="1" x14ac:dyDescent="0.25">
      <c r="A35" s="21" t="s">
        <v>142</v>
      </c>
      <c r="C35" s="7"/>
      <c r="D35" s="7"/>
      <c r="E35" s="7"/>
    </row>
    <row r="36" spans="1:28" x14ac:dyDescent="0.25">
      <c r="A36" s="21" t="s">
        <v>143</v>
      </c>
    </row>
    <row r="37" spans="1:28" s="21" customFormat="1" x14ac:dyDescent="0.25">
      <c r="A37" s="21" t="s">
        <v>102</v>
      </c>
      <c r="AA37" s="2"/>
      <c r="AB37" s="2"/>
    </row>
    <row r="38" spans="1:28" ht="16.149999999999999" customHeight="1" x14ac:dyDescent="0.3">
      <c r="A38" s="98" t="s">
        <v>49</v>
      </c>
    </row>
    <row r="39" spans="1:28" ht="17.649999999999999" customHeight="1" x14ac:dyDescent="0.25"/>
    <row r="40" spans="1:28" x14ac:dyDescent="0.25"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</row>
    <row r="41" spans="1:28" x14ac:dyDescent="0.25"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</row>
    <row r="42" spans="1:28" x14ac:dyDescent="0.25"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</row>
    <row r="43" spans="1:28" x14ac:dyDescent="0.25"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</row>
    <row r="44" spans="1:28" x14ac:dyDescent="0.25"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</row>
    <row r="45" spans="1:28" x14ac:dyDescent="0.25"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</row>
    <row r="46" spans="1:28" x14ac:dyDescent="0.25"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</row>
    <row r="47" spans="1:28" x14ac:dyDescent="0.25"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</row>
    <row r="48" spans="1:28" x14ac:dyDescent="0.25"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</row>
    <row r="49" spans="2:26" x14ac:dyDescent="0.25"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</row>
    <row r="50" spans="2:26" x14ac:dyDescent="0.25"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</row>
    <row r="51" spans="2:26" x14ac:dyDescent="0.25"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</row>
    <row r="52" spans="2:26" x14ac:dyDescent="0.25"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</row>
    <row r="53" spans="2:26" x14ac:dyDescent="0.25"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</row>
    <row r="54" spans="2:26" x14ac:dyDescent="0.25"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</row>
    <row r="55" spans="2:26" x14ac:dyDescent="0.25"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</row>
    <row r="56" spans="2:26" x14ac:dyDescent="0.25"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</row>
    <row r="57" spans="2:26" x14ac:dyDescent="0.25"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</row>
    <row r="58" spans="2:26" x14ac:dyDescent="0.25"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</row>
    <row r="59" spans="2:26" x14ac:dyDescent="0.25"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</row>
    <row r="60" spans="2:26" x14ac:dyDescent="0.25"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</row>
    <row r="61" spans="2:26" x14ac:dyDescent="0.25"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</row>
    <row r="62" spans="2:26" x14ac:dyDescent="0.25"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</row>
    <row r="63" spans="2:26" x14ac:dyDescent="0.25"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</row>
    <row r="64" spans="2:26" x14ac:dyDescent="0.25"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</row>
    <row r="65" spans="2:26" x14ac:dyDescent="0.25"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</row>
    <row r="66" spans="2:26" x14ac:dyDescent="0.25"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</row>
    <row r="67" spans="2:26" x14ac:dyDescent="0.25"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</row>
    <row r="68" spans="2:26" x14ac:dyDescent="0.25"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</row>
    <row r="69" spans="2:26" x14ac:dyDescent="0.25"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</row>
    <row r="70" spans="2:26" x14ac:dyDescent="0.25"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</row>
    <row r="71" spans="2:26" x14ac:dyDescent="0.25">
      <c r="B71" s="28"/>
    </row>
    <row r="72" spans="2:26" x14ac:dyDescent="0.25">
      <c r="B72" s="28"/>
    </row>
    <row r="73" spans="2:26" x14ac:dyDescent="0.25">
      <c r="B73" s="28"/>
    </row>
    <row r="74" spans="2:26" x14ac:dyDescent="0.25">
      <c r="B74" s="28"/>
    </row>
    <row r="75" spans="2:26" x14ac:dyDescent="0.25">
      <c r="B75" s="28"/>
    </row>
    <row r="76" spans="2:26" x14ac:dyDescent="0.25">
      <c r="B76" s="28"/>
    </row>
    <row r="77" spans="2:26" x14ac:dyDescent="0.25">
      <c r="B77" s="2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</vt:i4>
      </vt:variant>
    </vt:vector>
  </HeadingPairs>
  <TitlesOfParts>
    <vt:vector size="16" baseType="lpstr">
      <vt:lpstr>F1</vt:lpstr>
      <vt:lpstr>F2</vt:lpstr>
      <vt:lpstr>F3</vt:lpstr>
      <vt:lpstr>F4</vt:lpstr>
      <vt:lpstr>F5</vt:lpstr>
      <vt:lpstr>F6</vt:lpstr>
      <vt:lpstr>F7 </vt:lpstr>
      <vt:lpstr>F8</vt:lpstr>
      <vt:lpstr>T1</vt:lpstr>
      <vt:lpstr>T2</vt:lpstr>
      <vt:lpstr>T3</vt:lpstr>
      <vt:lpstr>T4</vt:lpstr>
      <vt:lpstr>T5</vt:lpstr>
      <vt:lpstr>T2 index</vt:lpstr>
      <vt:lpstr>'F2'!_ftn1</vt:lpstr>
      <vt:lpstr>'F2'!_ftnref1</vt:lpstr>
    </vt:vector>
  </TitlesOfParts>
  <Manager/>
  <Company>European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BROU Bertrand (ESTAT-EXT)</dc:creator>
  <cp:keywords/>
  <dc:description/>
  <cp:lastModifiedBy>CHALLINOR Vanessa (ESTAT-EXT)</cp:lastModifiedBy>
  <cp:revision/>
  <dcterms:created xsi:type="dcterms:W3CDTF">2022-02-06T05:02:52Z</dcterms:created>
  <dcterms:modified xsi:type="dcterms:W3CDTF">2025-03-31T07:45:40Z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2024-02-15T12:53:02Z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6cf491fb-c392-4632-af6a-2f75c0d9fc26</vt:lpwstr>
  </property>
  <property fmtid="{D5CDD505-2E9C-101B-9397-08002B2CF9AE}" pid="8" name="MSIP_Label_6bd9ddd1-4d20-43f6-abfa-fc3c07406f94_ContentBits">
    <vt:lpwstr>0</vt:lpwstr>
  </property>
</Properties>
</file>