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U:\EnvironmentalAccounts\EA01.01 EPE\PUBLICATIONS\STATISTIC EXPLAINED\2024\InvestmentArticle\"/>
    </mc:Choice>
  </mc:AlternateContent>
  <xr:revisionPtr revIDLastSave="0" documentId="13_ncr:1_{DCFDF8BA-5F4B-42C4-82B7-6EE4C56897F2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Figure1" sheetId="1" r:id="rId1"/>
    <sheet name="Figure2" sheetId="2" r:id="rId2"/>
    <sheet name="Figure 3" sheetId="3" r:id="rId3"/>
    <sheet name="Figure 4" sheetId="4" r:id="rId4"/>
    <sheet name="Figure 5" sheetId="5" r:id="rId5"/>
    <sheet name="Figure 6" sheetId="6" r:id="rId6"/>
    <sheet name="Figure 7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7" l="1"/>
  <c r="F25" i="7"/>
  <c r="E25" i="7"/>
  <c r="D25" i="7"/>
  <c r="C25" i="7"/>
  <c r="G24" i="7"/>
  <c r="F24" i="7"/>
  <c r="E24" i="7"/>
  <c r="D24" i="7"/>
  <c r="C24" i="7"/>
  <c r="G23" i="7"/>
  <c r="F23" i="7"/>
  <c r="E23" i="7"/>
  <c r="D23" i="7"/>
  <c r="C23" i="7"/>
  <c r="G22" i="7"/>
  <c r="F22" i="7"/>
  <c r="E22" i="7"/>
  <c r="D22" i="7"/>
  <c r="C22" i="7"/>
  <c r="G21" i="7"/>
  <c r="F21" i="7"/>
  <c r="E21" i="7"/>
  <c r="D21" i="7"/>
  <c r="C21" i="7"/>
  <c r="G20" i="7"/>
  <c r="F20" i="7"/>
  <c r="E20" i="7"/>
  <c r="D20" i="7"/>
  <c r="C20" i="7"/>
  <c r="G19" i="7"/>
  <c r="F19" i="7"/>
  <c r="E19" i="7"/>
  <c r="D19" i="7"/>
  <c r="C19" i="7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9" i="3"/>
  <c r="C18" i="3"/>
</calcChain>
</file>

<file path=xl/sharedStrings.xml><?xml version="1.0" encoding="utf-8"?>
<sst xmlns="http://schemas.openxmlformats.org/spreadsheetml/2006/main" count="158" uniqueCount="93">
  <si>
    <t>Environment</t>
  </si>
  <si>
    <t>Environmental protection expenditure accounts</t>
  </si>
  <si>
    <t>Figure 1</t>
  </si>
  <si>
    <t>Unit</t>
  </si>
  <si>
    <t xml:space="preserve">Investments for environmental protection by environmental domains, EU, 2023 </t>
  </si>
  <si>
    <t>(€ billion)</t>
  </si>
  <si>
    <t>Source</t>
  </si>
  <si>
    <t>CEPA 1</t>
  </si>
  <si>
    <t>Air</t>
  </si>
  <si>
    <t>CEPA 2</t>
  </si>
  <si>
    <t>Wastewater</t>
  </si>
  <si>
    <t>CEPA 3</t>
  </si>
  <si>
    <t>Waste</t>
  </si>
  <si>
    <t>CEPA 4</t>
  </si>
  <si>
    <t xml:space="preserve">Soil and groundwater </t>
  </si>
  <si>
    <t>CEPA 5</t>
  </si>
  <si>
    <t>Noise</t>
  </si>
  <si>
    <t>CEPA 6</t>
  </si>
  <si>
    <t>Biodiversity</t>
  </si>
  <si>
    <t>CEPA 7_9</t>
  </si>
  <si>
    <t>Radiation, R&amp;D and other</t>
  </si>
  <si>
    <r>
      <t>Source:</t>
    </r>
    <r>
      <rPr>
        <sz val="10"/>
        <color theme="1"/>
        <rFont val="Arial"/>
        <family val="2"/>
      </rPr>
      <t xml:space="preserve"> Eurostat (online data codes: env_ac_epigg1, env_ac_epissp1 and env_ac_epiap1)</t>
    </r>
  </si>
  <si>
    <t>Figure 2</t>
  </si>
  <si>
    <t>Environmental protection investments and total investments of overall economy, EU, 2006-2023</t>
  </si>
  <si>
    <t>(2006 = 100; percentage)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</si>
  <si>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</si>
  <si>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</si>
  <si>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</si>
  <si>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</si>
  <si>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</si>
  <si>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</si>
  <si>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</si>
  <si>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</si>
  <si>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</si>
  <si>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</si>
  <si>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</si>
  <si>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</si>
  <si>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</si>
  <si>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</si>
  <si>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</si>
  <si>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</si>
  <si>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</si>
  <si>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</si>
  <si>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EP investments</t>
  </si>
  <si>
    <t>Overall economy investments</t>
  </si>
  <si>
    <t>EP investments (million €)</t>
  </si>
  <si>
    <t>Overall economy investments (million €)</t>
  </si>
  <si>
    <t>Footnote</t>
  </si>
  <si>
    <t>Investments - overall economy index: based on gross fixed capital formation data (National Accounts).</t>
  </si>
  <si>
    <t xml:space="preserve">EP: environmental protection </t>
  </si>
  <si>
    <t>Extraction date for national accounts data: May 30th 2024</t>
  </si>
  <si>
    <r>
      <t>Source:</t>
    </r>
    <r>
      <rPr>
        <sz val="10"/>
        <color theme="1"/>
        <rFont val="Arial"/>
        <family val="2"/>
      </rPr>
      <t xml:space="preserve"> Eurostat (online data codes: enc_ac_epite1 and nama_10_gdp)</t>
    </r>
  </si>
  <si>
    <t>Share of EP investments on overall economy investments (right axis)</t>
  </si>
  <si>
    <t>Figure 3</t>
  </si>
  <si>
    <t xml:space="preserve">Investments for environmental protection by institutional sector, EU, 2006–2023 </t>
  </si>
  <si>
    <t>(€ billion and % of total investments by institutional sector)</t>
  </si>
  <si>
    <t>Corporations, total investments (million €)</t>
  </si>
  <si>
    <t>GG &amp; NPISH, total investments (million €)</t>
  </si>
  <si>
    <t>source</t>
  </si>
  <si>
    <r>
      <t>Source:</t>
    </r>
    <r>
      <rPr>
        <sz val="10"/>
        <color theme="1"/>
        <rFont val="Arial"/>
        <family val="2"/>
      </rPr>
      <t xml:space="preserve"> Eurostat (online data codes: env_ac_epigg1, env_ac_epissp1, env_ac_epiap1 and nasa_10_nf_tr)</t>
    </r>
  </si>
  <si>
    <t>Notes: GG: general government; NPISH: non-profit institutions serving households; EP: environmental protection</t>
  </si>
  <si>
    <t>GG &amp; NPISH, EP investments (billion €)(¹)</t>
  </si>
  <si>
    <t>Corporations, EP investments (billion €)(¹)</t>
  </si>
  <si>
    <t>GG &amp; NPISH, share of EP investments on total investments (²)</t>
  </si>
  <si>
    <t>Corporations, share of EP investments on total investments (²)</t>
  </si>
  <si>
    <t xml:space="preserve">(¹) left scale </t>
  </si>
  <si>
    <t>(²) right scale</t>
  </si>
  <si>
    <t>Figure 4</t>
  </si>
  <si>
    <t xml:space="preserve">Environmental protection investments of general government and NPISH by environmental domain, EU, 2006-2023 </t>
  </si>
  <si>
    <t>Notes:  NPISH: non-profit institutions serving households</t>
  </si>
  <si>
    <r>
      <t>Source:</t>
    </r>
    <r>
      <rPr>
        <sz val="10"/>
        <color theme="1"/>
        <rFont val="Arial"/>
        <family val="2"/>
      </rPr>
      <t xml:space="preserve"> Eurostat (online data code: env_ac_epigg1)</t>
    </r>
  </si>
  <si>
    <t>Figure 5</t>
  </si>
  <si>
    <t xml:space="preserve">Environmental protection investments of corporations by environmental domain, EU, 2006-2023 </t>
  </si>
  <si>
    <r>
      <t>Source:</t>
    </r>
    <r>
      <rPr>
        <sz val="10"/>
        <color theme="1"/>
        <rFont val="Arial"/>
        <family val="2"/>
      </rPr>
      <t xml:space="preserve"> Eurostat (online data codes: env_ac_epissp1 and env_ac_epiap1)</t>
    </r>
  </si>
  <si>
    <t>Figure 6</t>
  </si>
  <si>
    <t>Environmental protection investments of corporations, by type of producer and by economic activity, EU, 2006-2023</t>
  </si>
  <si>
    <t xml:space="preserve"> (€ billion)</t>
  </si>
  <si>
    <r>
      <t>Source:</t>
    </r>
    <r>
      <rPr>
        <sz val="10"/>
        <color theme="1"/>
        <rFont val="Arial"/>
        <family val="2"/>
      </rPr>
      <t xml:space="preserve"> Eurostat (online data codes:  env_ac_epissp1, env_ac_epiap1)</t>
    </r>
  </si>
  <si>
    <t>Specialist and secondary producers</t>
  </si>
  <si>
    <t>Other producers - Mining and quarrying</t>
  </si>
  <si>
    <t>Other producers - Manufacturing</t>
  </si>
  <si>
    <t>Other producers - Electricity, gas, steam and air conditioning supply</t>
  </si>
  <si>
    <t>Other producers - Water collection, treatment and supply</t>
  </si>
  <si>
    <t>Other producers - Other activities</t>
  </si>
  <si>
    <t>Figure 7</t>
  </si>
  <si>
    <t>Environmental protection investments of corporations other than specialist producers by environmental domain, EU, 2023</t>
  </si>
  <si>
    <r>
      <t>Source:</t>
    </r>
    <r>
      <rPr>
        <sz val="10"/>
        <color theme="1"/>
        <rFont val="Arial"/>
        <family val="2"/>
      </rPr>
      <t xml:space="preserve"> Eurostat (online data code:  env_ac_epiap1)</t>
    </r>
  </si>
  <si>
    <t>Mining and quarrying</t>
  </si>
  <si>
    <t>Manufacturing</t>
  </si>
  <si>
    <t>Electricity, gas and steam  supply</t>
  </si>
  <si>
    <t>Water collection, treatment and supply</t>
  </si>
  <si>
    <t>Other business sector</t>
  </si>
  <si>
    <t>(million 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</si>
</sst>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#,##0.0_i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hair">
        <color indexed="22"/>
      </top>
      <bottom/>
      <diagonal/>
    </border>
    <border>
      <left/>
      <right/>
      <top style="hair">
        <color indexed="22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166" fontId="19" fillId="0" borderId="0" applyFill="0" applyBorder="0" applyProtection="0">
      <alignment horizontal="right"/>
    </xf>
    <xf numFmtId="0" fontId="18" fillId="0" borderId="0" applyNumberFormat="0" applyFill="0" applyBorder="0" applyProtection="0">
      <alignment vertical="center"/>
    </xf>
    <xf numFmtId="9" fontId="18" fillId="0" borderId="0" applyFont="0" applyFill="0" applyBorder="0" applyAlignment="0" applyProtection="0"/>
  </cellStyleXfs>
  <cellXfs count="43">
    <xf numFmtId="0" fontId="0" fillId="0" borderId="0" xfId="0"/>
    <xf numFmtId="0" fontId="21" fillId="0" borderId="10" xfId="44" applyFont="1" applyFill="1" applyBorder="1" applyAlignment="1">
      <alignment horizontal="left" vertical="center" wrapText="1"/>
    </xf>
    <xf numFmtId="0" fontId="24" fillId="33" borderId="10" xfId="0" applyFont="1" applyFill="1" applyBorder="1" applyAlignment="1">
      <alignment horizontal="center" vertical="center"/>
    </xf>
    <xf numFmtId="0" fontId="19" fillId="0" borderId="0" xfId="0" applyFont="1"/>
    <xf numFmtId="0" fontId="21" fillId="0" borderId="10" xfId="44" applyFont="1" applyBorder="1" applyAlignment="1">
      <alignment horizontal="left" vertical="center" wrapText="1"/>
    </xf>
    <xf numFmtId="166" fontId="19" fillId="0" borderId="10" xfId="43" applyBorder="1">
      <alignment horizontal="right"/>
    </xf>
    <xf numFmtId="166" fontId="19" fillId="0" borderId="11" xfId="43" applyBorder="1">
      <alignment horizontal="right"/>
    </xf>
    <xf numFmtId="166" fontId="19" fillId="0" borderId="0" xfId="43" applyFont="1" applyBorder="1">
      <alignment horizontal="right"/>
    </xf>
    <xf numFmtId="0" fontId="19" fillId="0" borderId="0" xfId="0" applyFont="1" applyAlignment="1">
      <alignment horizontal="left"/>
    </xf>
    <xf numFmtId="0" fontId="21" fillId="0" borderId="11" xfId="44" applyFont="1" applyBorder="1" applyAlignment="1">
      <alignment horizontal="left" vertical="center"/>
    </xf>
    <xf numFmtId="0" fontId="21" fillId="0" borderId="0" xfId="44" applyFont="1" applyBorder="1" applyAlignment="1">
      <alignment horizontal="left" vertical="center" wrapText="1"/>
    </xf>
    <xf numFmtId="166" fontId="19" fillId="0" borderId="10" xfId="43" applyFont="1" applyBorder="1">
      <alignment horizontal="right"/>
    </xf>
    <xf numFmtId="0" fontId="23" fillId="0" borderId="0" xfId="0" applyFont="1" applyAlignment="1"/>
    <xf numFmtId="0" fontId="21" fillId="0" borderId="0" xfId="44" applyFont="1" applyBorder="1" applyAlignment="1">
      <alignment horizontal="left" vertical="center"/>
    </xf>
    <xf numFmtId="166" fontId="19" fillId="0" borderId="11" xfId="43" applyFont="1" applyBorder="1">
      <alignment horizontal="right"/>
    </xf>
    <xf numFmtId="165" fontId="19" fillId="0" borderId="0" xfId="43" applyNumberFormat="1" applyBorder="1">
      <alignment horizontal="right"/>
    </xf>
    <xf numFmtId="166" fontId="19" fillId="0" borderId="0" xfId="43" applyBorder="1">
      <alignment horizontal="right"/>
    </xf>
    <xf numFmtId="0" fontId="24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1" fillId="0" borderId="11" xfId="44" applyFont="1" applyBorder="1" applyAlignment="1">
      <alignment horizontal="left" vertical="center" wrapText="1"/>
    </xf>
    <xf numFmtId="0" fontId="21" fillId="0" borderId="10" xfId="44" applyFont="1" applyBorder="1" applyAlignment="1">
      <alignment horizontal="left" vertical="center"/>
    </xf>
    <xf numFmtId="0" fontId="20" fillId="0" borderId="0" xfId="44" applyFont="1" applyFill="1" applyAlignment="1">
      <alignment horizontal="left"/>
    </xf>
    <xf numFmtId="0" fontId="21" fillId="0" borderId="0" xfId="44" applyFont="1" applyFill="1">
      <alignment vertical="center"/>
    </xf>
    <xf numFmtId="164" fontId="20" fillId="0" borderId="10" xfId="44" applyNumberFormat="1" applyFont="1" applyFill="1" applyBorder="1">
      <alignment vertical="center"/>
    </xf>
    <xf numFmtId="0" fontId="21" fillId="0" borderId="0" xfId="44" applyFont="1" applyFill="1" applyBorder="1" applyAlignment="1">
      <alignment horizontal="left" vertical="center" wrapText="1"/>
    </xf>
    <xf numFmtId="164" fontId="20" fillId="0" borderId="0" xfId="44" applyNumberFormat="1" applyFont="1" applyFill="1" applyBorder="1">
      <alignment vertical="center"/>
    </xf>
    <xf numFmtId="0" fontId="21" fillId="0" borderId="11" xfId="44" applyFont="1" applyFill="1" applyBorder="1" applyAlignment="1">
      <alignment horizontal="left" vertical="center" wrapText="1"/>
    </xf>
    <xf numFmtId="165" fontId="19" fillId="0" borderId="11" xfId="43" applyNumberFormat="1" applyBorder="1">
      <alignment horizontal="right"/>
    </xf>
    <xf numFmtId="165" fontId="19" fillId="0" borderId="0" xfId="43" applyNumberFormat="1" applyFont="1" applyBorder="1">
      <alignment horizontal="right"/>
    </xf>
    <xf numFmtId="165" fontId="19" fillId="0" borderId="11" xfId="43" applyNumberFormat="1" applyFont="1" applyBorder="1">
      <alignment horizontal="right"/>
    </xf>
    <xf numFmtId="0" fontId="21" fillId="0" borderId="12" xfId="44" applyFont="1" applyBorder="1" applyAlignment="1">
      <alignment horizontal="left" vertical="center"/>
    </xf>
    <xf numFmtId="0" fontId="21" fillId="0" borderId="13" xfId="44" applyFont="1" applyBorder="1" applyAlignment="1">
      <alignment horizontal="left" vertical="center"/>
    </xf>
    <xf numFmtId="0" fontId="21" fillId="0" borderId="14" xfId="44" applyFont="1" applyBorder="1" applyAlignment="1">
      <alignment horizontal="left" vertical="center"/>
    </xf>
    <xf numFmtId="166" fontId="19" fillId="0" borderId="12" xfId="43" applyFont="1" applyBorder="1">
      <alignment horizontal="right"/>
    </xf>
    <xf numFmtId="166" fontId="19" fillId="0" borderId="13" xfId="43" applyFont="1" applyBorder="1">
      <alignment horizontal="right"/>
    </xf>
    <xf numFmtId="166" fontId="19" fillId="0" borderId="14" xfId="43" applyFont="1" applyBorder="1">
      <alignment horizontal="right"/>
    </xf>
    <xf numFmtId="0" fontId="21" fillId="34" borderId="10" xfId="44" applyFont="1" applyFill="1" applyBorder="1" applyAlignment="1">
      <alignment horizontal="left" vertical="center"/>
    </xf>
    <xf numFmtId="0" fontId="21" fillId="34" borderId="15" xfId="44" applyFont="1" applyFill="1" applyBorder="1" applyAlignment="1">
      <alignment horizontal="left" vertical="center"/>
    </xf>
    <xf numFmtId="0" fontId="21" fillId="34" borderId="16" xfId="44" applyFont="1" applyFill="1" applyBorder="1" applyAlignment="1">
      <alignment horizontal="left" vertical="center"/>
    </xf>
    <xf numFmtId="166" fontId="19" fillId="0" borderId="17" xfId="43" applyFont="1" applyBorder="1">
      <alignment horizontal="right"/>
    </xf>
    <xf numFmtId="0" fontId="21" fillId="33" borderId="10" xfId="44" applyFont="1" applyFill="1" applyBorder="1" applyAlignment="1">
      <alignment horizontal="center" vertical="center"/>
    </xf>
    <xf numFmtId="0" fontId="21" fillId="33" borderId="10" xfId="44" applyFont="1" applyFill="1" applyBorder="1" applyAlignment="1">
      <alignment horizontal="center" vertical="center" wrapText="1"/>
    </xf>
    <xf numFmtId="165" fontId="19" fillId="0" borderId="10" xfId="43" applyNumberFormat="1" applyBorder="1">
      <alignment horizontal="right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 xr:uid="{E4B7557B-010C-45EE-82A1-6E423E0729A7}"/>
    <cellStyle name="Note" xfId="15" builtinId="10" customBuiltin="1"/>
    <cellStyle name="NumberCellStyle" xfId="43" xr:uid="{31CBB69F-B247-4B96-A54B-21767B0D1B95}"/>
    <cellStyle name="Output" xfId="10" builtinId="21" customBuiltin="1"/>
    <cellStyle name="Percent 2" xfId="42" xr:uid="{103377BB-28B0-4B27-BD13-2C46D70331AC}"/>
    <cellStyle name="Pourcentage 2" xfId="45" xr:uid="{424CC6E3-DB2F-479B-8395-78D69E18DBB1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Investments for environmental protection by environmental domains, EU, 2023 </a:t>
            </a:r>
          </a:p>
          <a:p>
            <a:pPr algn="l">
              <a:defRPr sz="1800" b="1"/>
            </a:pPr>
            <a:r>
              <a:rPr lang="en-US" sz="1600" b="0"/>
              <a:t>(€ billion)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084815636295824"/>
          <c:w val="0.97066666666666668"/>
          <c:h val="0.67307111483202331"/>
        </c:manualLayout>
      </c:layout>
      <c:areaChart>
        <c:grouping val="stacked"/>
        <c:varyColors val="0"/>
        <c:ser>
          <c:idx val="0"/>
          <c:order val="0"/>
          <c:tx>
            <c:strRef>
              <c:f>Figure1!$B$9</c:f>
              <c:strCache>
                <c:ptCount val="1"/>
                <c:pt idx="0">
                  <c:v>Air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Figure1!$C$8:$T$8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Figure1!$C$9:$T$9</c:f>
              <c:numCache>
                <c:formatCode>#,##0.0_i</c:formatCode>
                <c:ptCount val="18"/>
                <c:pt idx="0">
                  <c:v>7.0815537826327972</c:v>
                </c:pt>
                <c:pt idx="1">
                  <c:v>6.747366980698577</c:v>
                </c:pt>
                <c:pt idx="2">
                  <c:v>7.3209883474185737</c:v>
                </c:pt>
                <c:pt idx="3">
                  <c:v>6.7560327900498187</c:v>
                </c:pt>
                <c:pt idx="4">
                  <c:v>6.0690245853003377</c:v>
                </c:pt>
                <c:pt idx="5">
                  <c:v>6.3208353980694563</c:v>
                </c:pt>
                <c:pt idx="6">
                  <c:v>6.0128646599259232</c:v>
                </c:pt>
                <c:pt idx="7">
                  <c:v>5.7805246789610667</c:v>
                </c:pt>
                <c:pt idx="8">
                  <c:v>6.3597980413423691</c:v>
                </c:pt>
                <c:pt idx="9">
                  <c:v>6.8721559430540378</c:v>
                </c:pt>
                <c:pt idx="10">
                  <c:v>4.8207862150374021</c:v>
                </c:pt>
                <c:pt idx="11">
                  <c:v>4.8910525325933563</c:v>
                </c:pt>
                <c:pt idx="12">
                  <c:v>5.4839840034499998</c:v>
                </c:pt>
                <c:pt idx="13">
                  <c:v>6.2296733738599999</c:v>
                </c:pt>
                <c:pt idx="14">
                  <c:v>5.9128562486299998</c:v>
                </c:pt>
                <c:pt idx="15">
                  <c:v>6.7032155979499999</c:v>
                </c:pt>
                <c:pt idx="16">
                  <c:v>7.2265576892399999</c:v>
                </c:pt>
                <c:pt idx="17">
                  <c:v>6.9494943769999997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E0-4F98-B34E-782337FFE79B}"/>
            </c:ext>
          </c:extLst>
        </c:ser>
        <c:ser>
          <c:idx val="1"/>
          <c:order val="1"/>
          <c:tx>
            <c:strRef>
              <c:f>Figure1!$B$10</c:f>
              <c:strCache>
                <c:ptCount val="1"/>
                <c:pt idx="0">
                  <c:v>Wastewater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cat>
            <c:numRef>
              <c:f>Figure1!$C$8:$T$8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Figure1!$C$10:$T$10</c:f>
              <c:numCache>
                <c:formatCode>#,##0.0_i</c:formatCode>
                <c:ptCount val="18"/>
                <c:pt idx="0">
                  <c:v>23.306763678235651</c:v>
                </c:pt>
                <c:pt idx="1">
                  <c:v>24.547305901203003</c:v>
                </c:pt>
                <c:pt idx="2">
                  <c:v>24.594348719251325</c:v>
                </c:pt>
                <c:pt idx="3">
                  <c:v>23.621008244713742</c:v>
                </c:pt>
                <c:pt idx="4">
                  <c:v>24.131523507800477</c:v>
                </c:pt>
                <c:pt idx="5">
                  <c:v>23.237072058372313</c:v>
                </c:pt>
                <c:pt idx="6">
                  <c:v>23.534476114045777</c:v>
                </c:pt>
                <c:pt idx="7">
                  <c:v>23.512737464689067</c:v>
                </c:pt>
                <c:pt idx="8">
                  <c:v>23.978670925742421</c:v>
                </c:pt>
                <c:pt idx="9">
                  <c:v>24.208289760123542</c:v>
                </c:pt>
                <c:pt idx="10">
                  <c:v>20.599120803124237</c:v>
                </c:pt>
                <c:pt idx="11">
                  <c:v>21.866053727908543</c:v>
                </c:pt>
                <c:pt idx="12">
                  <c:v>22.36209738729</c:v>
                </c:pt>
                <c:pt idx="13">
                  <c:v>23.447502641900002</c:v>
                </c:pt>
                <c:pt idx="14">
                  <c:v>23.40013888252</c:v>
                </c:pt>
                <c:pt idx="15">
                  <c:v>25.410912622600001</c:v>
                </c:pt>
                <c:pt idx="16">
                  <c:v>27.9695778942</c:v>
                </c:pt>
                <c:pt idx="17">
                  <c:v>27.712233051889999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E0-4F98-B34E-782337FFE79B}"/>
            </c:ext>
          </c:extLst>
        </c:ser>
        <c:ser>
          <c:idx val="2"/>
          <c:order val="2"/>
          <c:tx>
            <c:strRef>
              <c:f>Figure1!$B$11</c:f>
              <c:strCache>
                <c:ptCount val="1"/>
                <c:pt idx="0">
                  <c:v>Waste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cat>
            <c:numRef>
              <c:f>Figure1!$C$8:$T$8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Figure1!$C$11:$T$11</c:f>
              <c:numCache>
                <c:formatCode>#,##0.0_i</c:formatCode>
                <c:ptCount val="18"/>
                <c:pt idx="0">
                  <c:v>10.289686204288348</c:v>
                </c:pt>
                <c:pt idx="1">
                  <c:v>10.381263827859177</c:v>
                </c:pt>
                <c:pt idx="2">
                  <c:v>11.512623125405753</c:v>
                </c:pt>
                <c:pt idx="3">
                  <c:v>10.820497628945663</c:v>
                </c:pt>
                <c:pt idx="4">
                  <c:v>11.619159651220549</c:v>
                </c:pt>
                <c:pt idx="5">
                  <c:v>11.416432996865904</c:v>
                </c:pt>
                <c:pt idx="6">
                  <c:v>11.756241830198766</c:v>
                </c:pt>
                <c:pt idx="7">
                  <c:v>11.479819539448673</c:v>
                </c:pt>
                <c:pt idx="8">
                  <c:v>11.893302625052923</c:v>
                </c:pt>
                <c:pt idx="9">
                  <c:v>13.580821513443563</c:v>
                </c:pt>
                <c:pt idx="10">
                  <c:v>11.956013104764525</c:v>
                </c:pt>
                <c:pt idx="11">
                  <c:v>12.520158430362926</c:v>
                </c:pt>
                <c:pt idx="12">
                  <c:v>13.391112712649999</c:v>
                </c:pt>
                <c:pt idx="13">
                  <c:v>14.40194372679</c:v>
                </c:pt>
                <c:pt idx="14">
                  <c:v>14.11275767845</c:v>
                </c:pt>
                <c:pt idx="15">
                  <c:v>15.576087196670001</c:v>
                </c:pt>
                <c:pt idx="16">
                  <c:v>17.24438469975</c:v>
                </c:pt>
                <c:pt idx="17">
                  <c:v>17.714559276300001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E0-4F98-B34E-782337FFE79B}"/>
            </c:ext>
          </c:extLst>
        </c:ser>
        <c:ser>
          <c:idx val="3"/>
          <c:order val="3"/>
          <c:tx>
            <c:strRef>
              <c:f>Figure1!$B$12</c:f>
              <c:strCache>
                <c:ptCount val="1"/>
                <c:pt idx="0">
                  <c:v>Soil and groundwater 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bg1"/>
              </a:solidFill>
            </a:ln>
            <a:effectLst/>
          </c:spPr>
          <c:cat>
            <c:numRef>
              <c:f>Figure1!$C$8:$T$8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Figure1!$C$12:$T$12</c:f>
              <c:numCache>
                <c:formatCode>#,##0.0_i</c:formatCode>
                <c:ptCount val="18"/>
                <c:pt idx="0">
                  <c:v>3.3342154031962719</c:v>
                </c:pt>
                <c:pt idx="1">
                  <c:v>3.4338595714472753</c:v>
                </c:pt>
                <c:pt idx="2">
                  <c:v>3.7883693952823094</c:v>
                </c:pt>
                <c:pt idx="3">
                  <c:v>3.7055121654639152</c:v>
                </c:pt>
                <c:pt idx="4">
                  <c:v>3.3153938306726642</c:v>
                </c:pt>
                <c:pt idx="5">
                  <c:v>3.3446678562373635</c:v>
                </c:pt>
                <c:pt idx="6">
                  <c:v>3.4322992626767754</c:v>
                </c:pt>
                <c:pt idx="7">
                  <c:v>3.1268413686726593</c:v>
                </c:pt>
                <c:pt idx="8">
                  <c:v>2.9028015924659791</c:v>
                </c:pt>
                <c:pt idx="9">
                  <c:v>2.9695591340105789</c:v>
                </c:pt>
                <c:pt idx="10">
                  <c:v>2.6074562935555985</c:v>
                </c:pt>
                <c:pt idx="11">
                  <c:v>3.0373631597944439</c:v>
                </c:pt>
                <c:pt idx="12">
                  <c:v>3.3933786939999999</c:v>
                </c:pt>
                <c:pt idx="13">
                  <c:v>3.2936314073199999</c:v>
                </c:pt>
                <c:pt idx="14">
                  <c:v>3.18044995727</c:v>
                </c:pt>
                <c:pt idx="15">
                  <c:v>3.24907128661</c:v>
                </c:pt>
                <c:pt idx="16">
                  <c:v>3.4618602796200002</c:v>
                </c:pt>
                <c:pt idx="17">
                  <c:v>3.7223809472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E0-4F98-B34E-782337FFE79B}"/>
            </c:ext>
          </c:extLst>
        </c:ser>
        <c:ser>
          <c:idx val="4"/>
          <c:order val="4"/>
          <c:tx>
            <c:strRef>
              <c:f>Figure1!$B$13</c:f>
              <c:strCache>
                <c:ptCount val="1"/>
                <c:pt idx="0">
                  <c:v>Noise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Figure1!$C$8:$T$8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Figure1!$C$13:$T$13</c:f>
              <c:numCache>
                <c:formatCode>#,##0.0_i</c:formatCode>
                <c:ptCount val="18"/>
                <c:pt idx="0">
                  <c:v>1.0425535545876738</c:v>
                </c:pt>
                <c:pt idx="1">
                  <c:v>1.1044215365351695</c:v>
                </c:pt>
                <c:pt idx="2">
                  <c:v>1.2764115016184123</c:v>
                </c:pt>
                <c:pt idx="3">
                  <c:v>1.1318678581456245</c:v>
                </c:pt>
                <c:pt idx="4">
                  <c:v>0.90191470713457722</c:v>
                </c:pt>
                <c:pt idx="5">
                  <c:v>1.1801277963395282</c:v>
                </c:pt>
                <c:pt idx="6">
                  <c:v>1.2617179954600251</c:v>
                </c:pt>
                <c:pt idx="7">
                  <c:v>1.1635872118914761</c:v>
                </c:pt>
                <c:pt idx="8">
                  <c:v>1.0481916140007603</c:v>
                </c:pt>
                <c:pt idx="9">
                  <c:v>0.86925814226736275</c:v>
                </c:pt>
                <c:pt idx="10">
                  <c:v>0.87472398951549413</c:v>
                </c:pt>
                <c:pt idx="11">
                  <c:v>0.88257819913061719</c:v>
                </c:pt>
                <c:pt idx="12">
                  <c:v>1.00104474559</c:v>
                </c:pt>
                <c:pt idx="13">
                  <c:v>0.97629674558000001</c:v>
                </c:pt>
                <c:pt idx="14">
                  <c:v>1.01159317216</c:v>
                </c:pt>
                <c:pt idx="15">
                  <c:v>0.64264748644000003</c:v>
                </c:pt>
                <c:pt idx="16">
                  <c:v>0.65397943317999996</c:v>
                </c:pt>
                <c:pt idx="17">
                  <c:v>0.70117385675999999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E0-4F98-B34E-782337FFE79B}"/>
            </c:ext>
          </c:extLst>
        </c:ser>
        <c:ser>
          <c:idx val="5"/>
          <c:order val="5"/>
          <c:tx>
            <c:strRef>
              <c:f>Figure1!$B$14</c:f>
              <c:strCache>
                <c:ptCount val="1"/>
                <c:pt idx="0">
                  <c:v>Biodiversity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  <a:effectLst/>
          </c:spPr>
          <c:cat>
            <c:numRef>
              <c:f>Figure1!$C$8:$T$8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Figure1!$C$14:$T$14</c:f>
              <c:numCache>
                <c:formatCode>#,##0.0_i</c:formatCode>
                <c:ptCount val="18"/>
                <c:pt idx="0">
                  <c:v>3.9093624868155601</c:v>
                </c:pt>
                <c:pt idx="1">
                  <c:v>4.0031804127456798</c:v>
                </c:pt>
                <c:pt idx="2">
                  <c:v>3.9811817654209585</c:v>
                </c:pt>
                <c:pt idx="3">
                  <c:v>4.1569142895645452</c:v>
                </c:pt>
                <c:pt idx="4">
                  <c:v>3.7174988679301548</c:v>
                </c:pt>
                <c:pt idx="5">
                  <c:v>3.5064756649447477</c:v>
                </c:pt>
                <c:pt idx="6">
                  <c:v>3.4676779507160695</c:v>
                </c:pt>
                <c:pt idx="7">
                  <c:v>2.9975169753384452</c:v>
                </c:pt>
                <c:pt idx="8">
                  <c:v>2.9708488511226054</c:v>
                </c:pt>
                <c:pt idx="9">
                  <c:v>3.697939701321773</c:v>
                </c:pt>
                <c:pt idx="10">
                  <c:v>2.6824655767256749</c:v>
                </c:pt>
                <c:pt idx="11">
                  <c:v>2.3758931955274236</c:v>
                </c:pt>
                <c:pt idx="12">
                  <c:v>2.7113685568800001</c:v>
                </c:pt>
                <c:pt idx="13">
                  <c:v>2.90046223023</c:v>
                </c:pt>
                <c:pt idx="14">
                  <c:v>2.9161154569600001</c:v>
                </c:pt>
                <c:pt idx="15">
                  <c:v>3.6327837679099999</c:v>
                </c:pt>
                <c:pt idx="16">
                  <c:v>4.0039589038900001</c:v>
                </c:pt>
                <c:pt idx="17">
                  <c:v>4.2424142472000002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CE0-4F98-B34E-782337FFE79B}"/>
            </c:ext>
          </c:extLst>
        </c:ser>
        <c:ser>
          <c:idx val="6"/>
          <c:order val="6"/>
          <c:tx>
            <c:strRef>
              <c:f>Figure1!$B$15</c:f>
              <c:strCache>
                <c:ptCount val="1"/>
                <c:pt idx="0">
                  <c:v>Radiation, R&amp;D and other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solidFill>
                <a:schemeClr val="bg1"/>
              </a:solidFill>
            </a:ln>
            <a:effectLst/>
          </c:spPr>
          <c:cat>
            <c:numRef>
              <c:f>Figure1!$C$8:$T$8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Figure1!$C$15:$T$15</c:f>
              <c:numCache>
                <c:formatCode>#,##0.0_i</c:formatCode>
                <c:ptCount val="18"/>
                <c:pt idx="0">
                  <c:v>4.1494408465141319</c:v>
                </c:pt>
                <c:pt idx="1">
                  <c:v>4.1115075669231587</c:v>
                </c:pt>
                <c:pt idx="2">
                  <c:v>4.4116304996640476</c:v>
                </c:pt>
                <c:pt idx="3">
                  <c:v>4.4821602387958785</c:v>
                </c:pt>
                <c:pt idx="4">
                  <c:v>4.4818904982409187</c:v>
                </c:pt>
                <c:pt idx="5">
                  <c:v>4.5858161204713976</c:v>
                </c:pt>
                <c:pt idx="6">
                  <c:v>4.629719764896306</c:v>
                </c:pt>
                <c:pt idx="7">
                  <c:v>4.639026112150809</c:v>
                </c:pt>
                <c:pt idx="8">
                  <c:v>4.3888987175181029</c:v>
                </c:pt>
                <c:pt idx="9">
                  <c:v>4.4842385026909293</c:v>
                </c:pt>
                <c:pt idx="10">
                  <c:v>4.4034773598949837</c:v>
                </c:pt>
                <c:pt idx="11">
                  <c:v>4.5545203226367459</c:v>
                </c:pt>
                <c:pt idx="12">
                  <c:v>3.9007010977699998</c:v>
                </c:pt>
                <c:pt idx="13">
                  <c:v>4.0665219168800002</c:v>
                </c:pt>
                <c:pt idx="14">
                  <c:v>3.98928407508</c:v>
                </c:pt>
                <c:pt idx="15">
                  <c:v>4.65537351593</c:v>
                </c:pt>
                <c:pt idx="16">
                  <c:v>4.9496694207200003</c:v>
                </c:pt>
                <c:pt idx="17">
                  <c:v>5.5664200748199999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CE0-4F98-B34E-782337FFE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7305008"/>
        <c:axId val="795843008"/>
      </c:areaChart>
      <c:catAx>
        <c:axId val="133730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5843008"/>
        <c:crosses val="autoZero"/>
        <c:auto val="1"/>
        <c:lblAlgn val="ctr"/>
        <c:lblOffset val="100"/>
        <c:tickMarkSkip val="1"/>
        <c:noMultiLvlLbl val="0"/>
      </c:catAx>
      <c:valAx>
        <c:axId val="7958430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.0_i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73050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85609132282396083"/>
          <c:w val="0.9"/>
          <c:h val="3.885330656392717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Environmental protection investments and total investments of overall economy, EU, 2006-2023</a:t>
            </a:r>
          </a:p>
          <a:p>
            <a:pPr algn="l">
              <a:defRPr sz="1800" b="1"/>
            </a:pPr>
            <a:r>
              <a:rPr lang="en-US" sz="1600" b="0"/>
              <a:t>(2006 = 100; percentage)</a:t>
            </a:r>
          </a:p>
        </c:rich>
      </c:tx>
      <c:layout>
        <c:manualLayout>
          <c:xMode val="edge"/>
          <c:yMode val="edge"/>
          <c:x val="5.3333333333333332E-3"/>
          <c:y val="8.130269971376008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219888592895138"/>
          <c:w val="0.97066666666666668"/>
          <c:h val="0.53422227485914064"/>
        </c:manualLayout>
      </c:layout>
      <c:lineChart>
        <c:grouping val="standard"/>
        <c:varyColors val="0"/>
        <c:ser>
          <c:idx val="1"/>
          <c:order val="1"/>
          <c:tx>
            <c:strRef>
              <c:f>Figure2!$B$16</c:f>
              <c:strCache>
                <c:ptCount val="1"/>
                <c:pt idx="0">
                  <c:v>EP investments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Figure2!$C$12:$T$12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Figure2!$C$16:$T$16</c:f>
              <c:numCache>
                <c:formatCode>#,##0.0_i</c:formatCode>
                <c:ptCount val="18"/>
                <c:pt idx="0">
                  <c:v>100</c:v>
                </c:pt>
                <c:pt idx="1">
                  <c:v>102.288015849814</c:v>
                </c:pt>
                <c:pt idx="2">
                  <c:v>107.09932128945999</c:v>
                </c:pt>
                <c:pt idx="3">
                  <c:v>102.937338384106</c:v>
                </c:pt>
                <c:pt idx="4">
                  <c:v>102.11412056204099</c:v>
                </c:pt>
                <c:pt idx="5">
                  <c:v>100.899816385376</c:v>
                </c:pt>
                <c:pt idx="6">
                  <c:v>101.847998437063</c:v>
                </c:pt>
                <c:pt idx="7">
                  <c:v>99.220980795313906</c:v>
                </c:pt>
                <c:pt idx="8">
                  <c:v>100.80758229955801</c:v>
                </c:pt>
                <c:pt idx="9">
                  <c:v>106.719252638822</c:v>
                </c:pt>
                <c:pt idx="10">
                  <c:v>90.266140848993302</c:v>
                </c:pt>
                <c:pt idx="11">
                  <c:v>94.378809103346697</c:v>
                </c:pt>
                <c:pt idx="12">
                  <c:v>98.362152376709702</c:v>
                </c:pt>
                <c:pt idx="13">
                  <c:v>104.146630234226</c:v>
                </c:pt>
                <c:pt idx="14">
                  <c:v>102.65391186313001</c:v>
                </c:pt>
                <c:pt idx="15">
                  <c:v>112.720816164846</c:v>
                </c:pt>
                <c:pt idx="16">
                  <c:v>123.339369772102</c:v>
                </c:pt>
                <c:pt idx="17">
                  <c:v>125.40793105081001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22-4052-A3B6-21F12EBF7E07}"/>
            </c:ext>
          </c:extLst>
        </c:ser>
        <c:ser>
          <c:idx val="2"/>
          <c:order val="2"/>
          <c:tx>
            <c:strRef>
              <c:f>Figure2!$B$17</c:f>
              <c:strCache>
                <c:ptCount val="1"/>
                <c:pt idx="0">
                  <c:v>Overall economy investments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Figure2!$C$12:$T$12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Figure2!$C$17:$T$17</c:f>
              <c:numCache>
                <c:formatCode>#,##0.0_i</c:formatCode>
                <c:ptCount val="18"/>
                <c:pt idx="0">
                  <c:v>100</c:v>
                </c:pt>
                <c:pt idx="1">
                  <c:v>109.308560693305</c:v>
                </c:pt>
                <c:pt idx="2">
                  <c:v>111.92816717643301</c:v>
                </c:pt>
                <c:pt idx="3">
                  <c:v>97.851411363947307</c:v>
                </c:pt>
                <c:pt idx="4">
                  <c:v>98.907673186205699</c:v>
                </c:pt>
                <c:pt idx="5">
                  <c:v>102.650023528031</c:v>
                </c:pt>
                <c:pt idx="6">
                  <c:v>100.92298421649301</c:v>
                </c:pt>
                <c:pt idx="7">
                  <c:v>99.126532206925802</c:v>
                </c:pt>
                <c:pt idx="8">
                  <c:v>101.59502454657699</c:v>
                </c:pt>
                <c:pt idx="9">
                  <c:v>107.599366628726</c:v>
                </c:pt>
                <c:pt idx="10">
                  <c:v>111.743039069072</c:v>
                </c:pt>
                <c:pt idx="11">
                  <c:v>118.247109030801</c:v>
                </c:pt>
                <c:pt idx="12">
                  <c:v>124.710032155411</c:v>
                </c:pt>
                <c:pt idx="13">
                  <c:v>135.60230408353101</c:v>
                </c:pt>
                <c:pt idx="14">
                  <c:v>129.67965909220601</c:v>
                </c:pt>
                <c:pt idx="15">
                  <c:v>139.879167037173</c:v>
                </c:pt>
                <c:pt idx="16">
                  <c:v>155.30950094360301</c:v>
                </c:pt>
                <c:pt idx="17">
                  <c:v>164.40843441793399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22-4052-A3B6-21F12EBF7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6472848"/>
        <c:axId val="796104256"/>
      </c:lineChart>
      <c:lineChart>
        <c:grouping val="standard"/>
        <c:varyColors val="0"/>
        <c:ser>
          <c:idx val="0"/>
          <c:order val="0"/>
          <c:tx>
            <c:strRef>
              <c:f>Figure2!$B$15</c:f>
              <c:strCache>
                <c:ptCount val="1"/>
                <c:pt idx="0">
                  <c:v>Share of EP investments on overall economy investments (right axis)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Figure2!$C$12:$T$12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Figure2!$C$15:$T$15</c:f>
              <c:numCache>
                <c:formatCode>0.0%</c:formatCode>
                <c:ptCount val="18"/>
                <c:pt idx="0">
                  <c:v>2.3128975999841098E-2</c:v>
                </c:pt>
                <c:pt idx="1">
                  <c:v>2.1643474661601901E-2</c:v>
                </c:pt>
                <c:pt idx="2">
                  <c:v>2.2131137265908402E-2</c:v>
                </c:pt>
                <c:pt idx="3">
                  <c:v>2.4331128144061801E-2</c:v>
                </c:pt>
                <c:pt idx="4">
                  <c:v>2.38787848064929E-2</c:v>
                </c:pt>
                <c:pt idx="5">
                  <c:v>2.2734621496978798E-2</c:v>
                </c:pt>
                <c:pt idx="6">
                  <c:v>2.3340965685572101E-2</c:v>
                </c:pt>
                <c:pt idx="7">
                  <c:v>2.31510134814862E-2</c:v>
                </c:pt>
                <c:pt idx="8">
                  <c:v>2.2949708039487201E-2</c:v>
                </c:pt>
                <c:pt idx="9">
                  <c:v>2.2939791472204901E-2</c:v>
                </c:pt>
                <c:pt idx="10">
                  <c:v>1.8683610385825701E-2</c:v>
                </c:pt>
                <c:pt idx="11">
                  <c:v>1.8460368532784099E-2</c:v>
                </c:pt>
                <c:pt idx="12">
                  <c:v>1.8242444671801299E-2</c:v>
                </c:pt>
                <c:pt idx="13">
                  <c:v>1.7763746179916901E-2</c:v>
                </c:pt>
                <c:pt idx="14">
                  <c:v>1.8308807105083199E-2</c:v>
                </c:pt>
                <c:pt idx="15">
                  <c:v>1.8638351278331501E-2</c:v>
                </c:pt>
                <c:pt idx="16">
                  <c:v>1.8367925374574198E-2</c:v>
                </c:pt>
                <c:pt idx="17">
                  <c:v>1.76423857920243E-2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22-4052-A3B6-21F12EBF7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9614912"/>
        <c:axId val="793653328"/>
      </c:lineChart>
      <c:catAx>
        <c:axId val="133647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104256"/>
        <c:crosses val="autoZero"/>
        <c:auto val="1"/>
        <c:lblAlgn val="ctr"/>
        <c:lblOffset val="100"/>
        <c:tickMarkSkip val="1"/>
        <c:noMultiLvlLbl val="0"/>
      </c:catAx>
      <c:valAx>
        <c:axId val="7961042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.0_i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6472848"/>
        <c:crosses val="autoZero"/>
        <c:crossBetween val="between"/>
      </c:valAx>
      <c:valAx>
        <c:axId val="7936533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9614912"/>
        <c:crosses val="max"/>
        <c:crossBetween val="between"/>
      </c:valAx>
      <c:catAx>
        <c:axId val="78961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936533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9455433070866134E-2"/>
          <c:y val="0.71877940320937606"/>
          <c:w val="0.95308913385826777"/>
          <c:h val="0.1343571867258415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Investments for environmental protection by institutional sector, EU, 2006–2023 </a:t>
            </a:r>
          </a:p>
          <a:p>
            <a:pPr algn="l">
              <a:defRPr sz="1800" b="1"/>
            </a:pPr>
            <a:r>
              <a:rPr lang="en-US" sz="1600" b="0"/>
              <a:t>(€ billion and % of total investments by institutional sector)</a:t>
            </a:r>
          </a:p>
        </c:rich>
      </c:tx>
      <c:layout>
        <c:manualLayout>
          <c:xMode val="edge"/>
          <c:yMode val="edge"/>
          <c:x val="5.3333333333333332E-3"/>
          <c:y val="7.550731477111845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5063709296838132"/>
          <c:w val="0.97066666666666668"/>
          <c:h val="0.524013927235027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3'!$B$14</c:f>
              <c:strCache>
                <c:ptCount val="1"/>
                <c:pt idx="0">
                  <c:v>GG &amp; NPISH, EP investments (billion €)(¹)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'Figure 3'!$C$13:$T$13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'Figure 3'!$C$14:$T$14</c:f>
              <c:numCache>
                <c:formatCode>0.0</c:formatCode>
                <c:ptCount val="18"/>
                <c:pt idx="0">
                  <c:v>24.596642499999998</c:v>
                </c:pt>
                <c:pt idx="1">
                  <c:v>25.459206300000005</c:v>
                </c:pt>
                <c:pt idx="2">
                  <c:v>25.844436300000002</c:v>
                </c:pt>
                <c:pt idx="3">
                  <c:v>25.376278999999997</c:v>
                </c:pt>
                <c:pt idx="4">
                  <c:v>23.869031100000008</c:v>
                </c:pt>
                <c:pt idx="5">
                  <c:v>23.156901399999992</c:v>
                </c:pt>
                <c:pt idx="6">
                  <c:v>22.927586400000003</c:v>
                </c:pt>
                <c:pt idx="7">
                  <c:v>23.217696499999999</c:v>
                </c:pt>
                <c:pt idx="8">
                  <c:v>22.789086837890004</c:v>
                </c:pt>
                <c:pt idx="9">
                  <c:v>23.865783893199996</c:v>
                </c:pt>
                <c:pt idx="10">
                  <c:v>18.847597201029998</c:v>
                </c:pt>
                <c:pt idx="11">
                  <c:v>18.680968088930001</c:v>
                </c:pt>
                <c:pt idx="12">
                  <c:v>20.294973854270001</c:v>
                </c:pt>
                <c:pt idx="13">
                  <c:v>21.685736756920001</c:v>
                </c:pt>
                <c:pt idx="14">
                  <c:v>21.839241133440002</c:v>
                </c:pt>
                <c:pt idx="15">
                  <c:v>23.293146220890002</c:v>
                </c:pt>
                <c:pt idx="16">
                  <c:v>25.238993195199999</c:v>
                </c:pt>
                <c:pt idx="17">
                  <c:v>26.946475042500001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33-452A-900C-17B28DC0BD78}"/>
            </c:ext>
          </c:extLst>
        </c:ser>
        <c:ser>
          <c:idx val="1"/>
          <c:order val="1"/>
          <c:tx>
            <c:strRef>
              <c:f>'Figure 3'!$B$15</c:f>
              <c:strCache>
                <c:ptCount val="1"/>
                <c:pt idx="0">
                  <c:v>Corporations, EP investments (billion €)(¹)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'Figure 3'!$C$13:$T$13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'Figure 3'!$C$15:$T$15</c:f>
              <c:numCache>
                <c:formatCode>0.0</c:formatCode>
                <c:ptCount val="18"/>
                <c:pt idx="0">
                  <c:v>28.516964656270428</c:v>
                </c:pt>
                <c:pt idx="1">
                  <c:v>28.869648597412041</c:v>
                </c:pt>
                <c:pt idx="2">
                  <c:v>31.039876467061383</c:v>
                </c:pt>
                <c:pt idx="3">
                  <c:v>29.297454515679188</c:v>
                </c:pt>
                <c:pt idx="4">
                  <c:v>30.367461748299682</c:v>
                </c:pt>
                <c:pt idx="5">
                  <c:v>30.434630691300715</c:v>
                </c:pt>
                <c:pt idx="6">
                  <c:v>31.167559377919641</c:v>
                </c:pt>
                <c:pt idx="7">
                  <c:v>29.482145451152199</c:v>
                </c:pt>
                <c:pt idx="8">
                  <c:v>30.753456404945162</c:v>
                </c:pt>
                <c:pt idx="9">
                  <c:v>32.816660709778461</c:v>
                </c:pt>
                <c:pt idx="10">
                  <c:v>29.096006238657914</c:v>
                </c:pt>
                <c:pt idx="11">
                  <c:v>31.44702180289406</c:v>
                </c:pt>
                <c:pt idx="12">
                  <c:v>31.94871334338</c:v>
                </c:pt>
                <c:pt idx="13">
                  <c:v>33.63029528565</c:v>
                </c:pt>
                <c:pt idx="14">
                  <c:v>32.68395433765</c:v>
                </c:pt>
                <c:pt idx="15">
                  <c:v>36.57694525318</c:v>
                </c:pt>
                <c:pt idx="16">
                  <c:v>40.270995126839999</c:v>
                </c:pt>
                <c:pt idx="17">
                  <c:v>39.662200790770001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33-452A-900C-17B28DC0B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340230944"/>
        <c:axId val="1438289936"/>
      </c:barChart>
      <c:lineChart>
        <c:grouping val="standard"/>
        <c:varyColors val="0"/>
        <c:ser>
          <c:idx val="2"/>
          <c:order val="2"/>
          <c:tx>
            <c:strRef>
              <c:f>'Figure 3'!$B$18</c:f>
              <c:strCache>
                <c:ptCount val="1"/>
                <c:pt idx="0">
                  <c:v>GG &amp; NPISH, share of EP investments on total investments (²)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'Figure 3'!$C$13:$T$13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'Figure 3'!$C$18:$T$18</c:f>
              <c:numCache>
                <c:formatCode>0.0%</c:formatCode>
                <c:ptCount val="18"/>
                <c:pt idx="0">
                  <c:v>7.0330376290281063E-2</c:v>
                </c:pt>
                <c:pt idx="1">
                  <c:v>6.7709394505953355E-2</c:v>
                </c:pt>
                <c:pt idx="2">
                  <c:v>6.4418318930600182E-2</c:v>
                </c:pt>
                <c:pt idx="3">
                  <c:v>6.1149723123189691E-2</c:v>
                </c:pt>
                <c:pt idx="4">
                  <c:v>5.8248830705481293E-2</c:v>
                </c:pt>
                <c:pt idx="5">
                  <c:v>5.9119424963683644E-2</c:v>
                </c:pt>
                <c:pt idx="6">
                  <c:v>6.1175304241098231E-2</c:v>
                </c:pt>
                <c:pt idx="7">
                  <c:v>6.357128795283977E-2</c:v>
                </c:pt>
                <c:pt idx="8">
                  <c:v>6.2648860476001975E-2</c:v>
                </c:pt>
                <c:pt idx="9">
                  <c:v>6.2842730845511743E-2</c:v>
                </c:pt>
                <c:pt idx="10">
                  <c:v>5.2056269923466139E-2</c:v>
                </c:pt>
                <c:pt idx="11">
                  <c:v>4.9348225323018649E-2</c:v>
                </c:pt>
                <c:pt idx="12">
                  <c:v>4.9639046631340028E-2</c:v>
                </c:pt>
                <c:pt idx="13">
                  <c:v>4.9868432657298116E-2</c:v>
                </c:pt>
                <c:pt idx="14">
                  <c:v>4.8072183713969374E-2</c:v>
                </c:pt>
                <c:pt idx="15">
                  <c:v>4.8066946666907417E-2</c:v>
                </c:pt>
                <c:pt idx="16">
                  <c:v>4.8784104706771476E-2</c:v>
                </c:pt>
                <c:pt idx="17">
                  <c:v>4.5365276196192184E-2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33-452A-900C-17B28DC0BD78}"/>
            </c:ext>
          </c:extLst>
        </c:ser>
        <c:ser>
          <c:idx val="3"/>
          <c:order val="3"/>
          <c:tx>
            <c:strRef>
              <c:f>'Figure 3'!$B$19</c:f>
              <c:strCache>
                <c:ptCount val="1"/>
                <c:pt idx="0">
                  <c:v>Corporations, share of EP investments on total investments (²)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'Figure 3'!$C$13:$T$13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'Figure 3'!$C$19:$T$19</c:f>
              <c:numCache>
                <c:formatCode>0.0%</c:formatCode>
                <c:ptCount val="18"/>
                <c:pt idx="0">
                  <c:v>2.209557170340002E-2</c:v>
                </c:pt>
                <c:pt idx="1">
                  <c:v>2.0287634369380015E-2</c:v>
                </c:pt>
                <c:pt idx="2">
                  <c:v>2.1148075590405237E-2</c:v>
                </c:pt>
                <c:pt idx="3">
                  <c:v>2.3680700262514228E-2</c:v>
                </c:pt>
                <c:pt idx="4">
                  <c:v>2.3942927768863774E-2</c:v>
                </c:pt>
                <c:pt idx="5">
                  <c:v>2.2328363118027182E-2</c:v>
                </c:pt>
                <c:pt idx="6">
                  <c:v>2.274557723915497E-2</c:v>
                </c:pt>
                <c:pt idx="7">
                  <c:v>2.1565700341348342E-2</c:v>
                </c:pt>
                <c:pt idx="8">
                  <c:v>2.1576346005664056E-2</c:v>
                </c:pt>
                <c:pt idx="9">
                  <c:v>2.1272500265627648E-2</c:v>
                </c:pt>
                <c:pt idx="10">
                  <c:v>1.7930569123301546E-2</c:v>
                </c:pt>
                <c:pt idx="11">
                  <c:v>1.8272316302479961E-2</c:v>
                </c:pt>
                <c:pt idx="12">
                  <c:v>1.7660755746820245E-2</c:v>
                </c:pt>
                <c:pt idx="13">
                  <c:v>1.6804283673430127E-2</c:v>
                </c:pt>
                <c:pt idx="14">
                  <c:v>1.7597667534589394E-2</c:v>
                </c:pt>
                <c:pt idx="15">
                  <c:v>1.8956656867868633E-2</c:v>
                </c:pt>
                <c:pt idx="16">
                  <c:v>1.8741452129659535E-2</c:v>
                </c:pt>
                <c:pt idx="17">
                  <c:v>1.7520350171447832E-2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333-452A-900C-17B28DC0B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3966576"/>
        <c:axId val="295470784"/>
      </c:lineChart>
      <c:catAx>
        <c:axId val="134023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8289936"/>
        <c:crosses val="autoZero"/>
        <c:auto val="1"/>
        <c:lblAlgn val="ctr"/>
        <c:lblOffset val="100"/>
        <c:tickMarkSkip val="1"/>
        <c:noMultiLvlLbl val="0"/>
      </c:catAx>
      <c:valAx>
        <c:axId val="14382899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0230944"/>
        <c:crosses val="autoZero"/>
        <c:crossBetween val="between"/>
      </c:valAx>
      <c:valAx>
        <c:axId val="2954707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3966576"/>
        <c:crosses val="max"/>
        <c:crossBetween val="between"/>
      </c:valAx>
      <c:catAx>
        <c:axId val="913966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954707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16881889763781"/>
          <c:y val="0.69541553176546667"/>
          <c:w val="0.50766225721784775"/>
          <c:h val="0.1427156621939482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Environmental protection investments of general government and NPISH by environmental domain, EU, 2006-2023 </a:t>
            </a:r>
          </a:p>
          <a:p>
            <a:pPr algn="l">
              <a:defRPr sz="1800" b="1"/>
            </a:pPr>
            <a:r>
              <a:rPr lang="en-US" sz="1600" b="0"/>
              <a:t>(€ billion)</a:t>
            </a:r>
          </a:p>
        </c:rich>
      </c:tx>
      <c:layout>
        <c:manualLayout>
          <c:xMode val="edge"/>
          <c:yMode val="edge"/>
          <c:x val="5.3333333333333332E-3"/>
          <c:y val="8.016032064128255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5991983967935872"/>
          <c:w val="0.97066666666666668"/>
          <c:h val="0.66918656210057914"/>
        </c:manualLayout>
      </c:layout>
      <c:areaChart>
        <c:grouping val="stacked"/>
        <c:varyColors val="0"/>
        <c:ser>
          <c:idx val="0"/>
          <c:order val="0"/>
          <c:tx>
            <c:strRef>
              <c:f>'Figure 4'!$C$12</c:f>
              <c:strCache>
                <c:ptCount val="1"/>
                <c:pt idx="0">
                  <c:v>Air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'Figure 4'!$D$11:$U$11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'Figure 4'!$D$12:$U$12</c:f>
              <c:numCache>
                <c:formatCode>#,##0.0_i</c:formatCode>
                <c:ptCount val="18"/>
                <c:pt idx="0">
                  <c:v>1.0668971199695061</c:v>
                </c:pt>
                <c:pt idx="1">
                  <c:v>1.1974249904934151</c:v>
                </c:pt>
                <c:pt idx="2">
                  <c:v>1.1867079248786891</c:v>
                </c:pt>
                <c:pt idx="3">
                  <c:v>1.3703835695259723</c:v>
                </c:pt>
                <c:pt idx="4">
                  <c:v>0.95140954014761703</c:v>
                </c:pt>
                <c:pt idx="5">
                  <c:v>1.0831563358391496</c:v>
                </c:pt>
                <c:pt idx="6">
                  <c:v>0.88257080054780157</c:v>
                </c:pt>
                <c:pt idx="7">
                  <c:v>0.85538072278130994</c:v>
                </c:pt>
                <c:pt idx="8">
                  <c:v>0.65592106307616749</c:v>
                </c:pt>
                <c:pt idx="9">
                  <c:v>0.61663309127945254</c:v>
                </c:pt>
                <c:pt idx="10">
                  <c:v>0.43120516289803174</c:v>
                </c:pt>
                <c:pt idx="11">
                  <c:v>0.53926797447519592</c:v>
                </c:pt>
                <c:pt idx="12">
                  <c:v>0.67717068474999997</c:v>
                </c:pt>
                <c:pt idx="13">
                  <c:v>0.63622994327000004</c:v>
                </c:pt>
                <c:pt idx="14">
                  <c:v>0.72114645341000005</c:v>
                </c:pt>
                <c:pt idx="15">
                  <c:v>0.54981987786999997</c:v>
                </c:pt>
                <c:pt idx="16">
                  <c:v>0.53869519026000001</c:v>
                </c:pt>
                <c:pt idx="17">
                  <c:v>0.63271596519999995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E1-4568-938B-1A2BC3DAD7DD}"/>
            </c:ext>
          </c:extLst>
        </c:ser>
        <c:ser>
          <c:idx val="1"/>
          <c:order val="1"/>
          <c:tx>
            <c:strRef>
              <c:f>'Figure 4'!$C$13</c:f>
              <c:strCache>
                <c:ptCount val="1"/>
                <c:pt idx="0">
                  <c:v>Wastewater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cat>
            <c:numRef>
              <c:f>'Figure 4'!$D$11:$U$11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'Figure 4'!$D$13:$U$13</c:f>
              <c:numCache>
                <c:formatCode>#,##0.0_i</c:formatCode>
                <c:ptCount val="18"/>
                <c:pt idx="0">
                  <c:v>11.226296300000001</c:v>
                </c:pt>
                <c:pt idx="1">
                  <c:v>11.991834500000001</c:v>
                </c:pt>
                <c:pt idx="2">
                  <c:v>11.720078199999998</c:v>
                </c:pt>
                <c:pt idx="3">
                  <c:v>11.211717799999999</c:v>
                </c:pt>
                <c:pt idx="4">
                  <c:v>11.244986699999995</c:v>
                </c:pt>
                <c:pt idx="5">
                  <c:v>10.239219</c:v>
                </c:pt>
                <c:pt idx="6">
                  <c:v>10.0407759</c:v>
                </c:pt>
                <c:pt idx="7">
                  <c:v>10.6909662</c:v>
                </c:pt>
                <c:pt idx="8">
                  <c:v>10.659698945310002</c:v>
                </c:pt>
                <c:pt idx="9">
                  <c:v>10.657237804159999</c:v>
                </c:pt>
                <c:pt idx="10">
                  <c:v>8.0963480645899999</c:v>
                </c:pt>
                <c:pt idx="11">
                  <c:v>7.8420306641899993</c:v>
                </c:pt>
                <c:pt idx="12">
                  <c:v>9.3867509135400002</c:v>
                </c:pt>
                <c:pt idx="13">
                  <c:v>9.7821950552299999</c:v>
                </c:pt>
                <c:pt idx="14">
                  <c:v>9.9318276878099994</c:v>
                </c:pt>
                <c:pt idx="15">
                  <c:v>10.81919292367</c:v>
                </c:pt>
                <c:pt idx="16">
                  <c:v>11.84781190494</c:v>
                </c:pt>
                <c:pt idx="17">
                  <c:v>12.3405075058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E1-4568-938B-1A2BC3DAD7DD}"/>
            </c:ext>
          </c:extLst>
        </c:ser>
        <c:ser>
          <c:idx val="2"/>
          <c:order val="2"/>
          <c:tx>
            <c:strRef>
              <c:f>'Figure 4'!$C$14</c:f>
              <c:strCache>
                <c:ptCount val="1"/>
                <c:pt idx="0">
                  <c:v>Waste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cat>
            <c:numRef>
              <c:f>'Figure 4'!$D$11:$U$11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'Figure 4'!$D$14:$U$14</c:f>
              <c:numCache>
                <c:formatCode>#,##0.0_i</c:formatCode>
                <c:ptCount val="18"/>
                <c:pt idx="0">
                  <c:v>4.1593107000000007</c:v>
                </c:pt>
                <c:pt idx="1">
                  <c:v>4.0296168999999997</c:v>
                </c:pt>
                <c:pt idx="2">
                  <c:v>4.3720149999999984</c:v>
                </c:pt>
                <c:pt idx="3">
                  <c:v>4.0501856999999992</c:v>
                </c:pt>
                <c:pt idx="4">
                  <c:v>4.0457583000000001</c:v>
                </c:pt>
                <c:pt idx="5">
                  <c:v>4.041118</c:v>
                </c:pt>
                <c:pt idx="6">
                  <c:v>4.1362532000000005</c:v>
                </c:pt>
                <c:pt idx="7">
                  <c:v>4.1565500000000002</c:v>
                </c:pt>
                <c:pt idx="8">
                  <c:v>4.4386659975300002</c:v>
                </c:pt>
                <c:pt idx="9">
                  <c:v>5.2270205242399994</c:v>
                </c:pt>
                <c:pt idx="10">
                  <c:v>4.1663164400700001</c:v>
                </c:pt>
                <c:pt idx="11">
                  <c:v>4.1677453697999995</c:v>
                </c:pt>
                <c:pt idx="12">
                  <c:v>4.0106877359300004</c:v>
                </c:pt>
                <c:pt idx="13">
                  <c:v>4.6547824025100004</c:v>
                </c:pt>
                <c:pt idx="14">
                  <c:v>4.4849933119700003</c:v>
                </c:pt>
                <c:pt idx="15">
                  <c:v>4.8549642258299999</c:v>
                </c:pt>
                <c:pt idx="16">
                  <c:v>5.3741374033599998</c:v>
                </c:pt>
                <c:pt idx="17">
                  <c:v>5.5623983948999998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E1-4568-938B-1A2BC3DAD7DD}"/>
            </c:ext>
          </c:extLst>
        </c:ser>
        <c:ser>
          <c:idx val="3"/>
          <c:order val="3"/>
          <c:tx>
            <c:strRef>
              <c:f>'Figure 4'!$C$15</c:f>
              <c:strCache>
                <c:ptCount val="1"/>
                <c:pt idx="0">
                  <c:v>Soil and groundwater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'Figure 4'!$D$11:$U$11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'Figure 4'!$D$15:$U$15</c:f>
              <c:numCache>
                <c:formatCode>#,##0.0_i</c:formatCode>
                <c:ptCount val="18"/>
                <c:pt idx="0">
                  <c:v>1.1797430066396868</c:v>
                </c:pt>
                <c:pt idx="1">
                  <c:v>1.2863525303541508</c:v>
                </c:pt>
                <c:pt idx="2">
                  <c:v>1.3437537985516577</c:v>
                </c:pt>
                <c:pt idx="3">
                  <c:v>1.3672937546507447</c:v>
                </c:pt>
                <c:pt idx="4">
                  <c:v>0.96331622184072463</c:v>
                </c:pt>
                <c:pt idx="5">
                  <c:v>1.1889537843252516</c:v>
                </c:pt>
                <c:pt idx="6">
                  <c:v>1.2561729847873153</c:v>
                </c:pt>
                <c:pt idx="7">
                  <c:v>1.1262895587084178</c:v>
                </c:pt>
                <c:pt idx="8">
                  <c:v>1.0905584878625216</c:v>
                </c:pt>
                <c:pt idx="9">
                  <c:v>0.87136478340430146</c:v>
                </c:pt>
                <c:pt idx="10">
                  <c:v>0.68470950394755115</c:v>
                </c:pt>
                <c:pt idx="11">
                  <c:v>0.63611327980320431</c:v>
                </c:pt>
                <c:pt idx="12">
                  <c:v>0.74226701162999997</c:v>
                </c:pt>
                <c:pt idx="13">
                  <c:v>0.74449886249999997</c:v>
                </c:pt>
                <c:pt idx="14">
                  <c:v>0.87958138105999994</c:v>
                </c:pt>
                <c:pt idx="15">
                  <c:v>0.71951933182000005</c:v>
                </c:pt>
                <c:pt idx="16">
                  <c:v>0.71674403823999999</c:v>
                </c:pt>
                <c:pt idx="17">
                  <c:v>0.87321645349999999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E1-4568-938B-1A2BC3DAD7DD}"/>
            </c:ext>
          </c:extLst>
        </c:ser>
        <c:ser>
          <c:idx val="4"/>
          <c:order val="4"/>
          <c:tx>
            <c:strRef>
              <c:f>'Figure 4'!$C$16</c:f>
              <c:strCache>
                <c:ptCount val="1"/>
                <c:pt idx="0">
                  <c:v>Noise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  <a:effectLst/>
          </c:spPr>
          <c:cat>
            <c:numRef>
              <c:f>'Figure 4'!$D$11:$U$11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'Figure 4'!$D$16:$U$16</c:f>
              <c:numCache>
                <c:formatCode>#,##0.0_i</c:formatCode>
                <c:ptCount val="18"/>
                <c:pt idx="0">
                  <c:v>0.59207273769554147</c:v>
                </c:pt>
                <c:pt idx="1">
                  <c:v>0.65987992807962181</c:v>
                </c:pt>
                <c:pt idx="2">
                  <c:v>0.75975829169793441</c:v>
                </c:pt>
                <c:pt idx="3">
                  <c:v>0.66750292451681648</c:v>
                </c:pt>
                <c:pt idx="4">
                  <c:v>0.46252499987587614</c:v>
                </c:pt>
                <c:pt idx="5">
                  <c:v>0.66711270939842304</c:v>
                </c:pt>
                <c:pt idx="6">
                  <c:v>0.79842183089440866</c:v>
                </c:pt>
                <c:pt idx="7">
                  <c:v>0.75444124741569552</c:v>
                </c:pt>
                <c:pt idx="8">
                  <c:v>0.62704629092045083</c:v>
                </c:pt>
                <c:pt idx="9">
                  <c:v>0.40938924373525371</c:v>
                </c:pt>
                <c:pt idx="10">
                  <c:v>0.44974218030339447</c:v>
                </c:pt>
                <c:pt idx="11">
                  <c:v>0.49194486393306802</c:v>
                </c:pt>
                <c:pt idx="12">
                  <c:v>0.57575383499999999</c:v>
                </c:pt>
                <c:pt idx="13">
                  <c:v>0.50760214289000005</c:v>
                </c:pt>
                <c:pt idx="14">
                  <c:v>0.55812722977999996</c:v>
                </c:pt>
                <c:pt idx="15">
                  <c:v>0.19140653354000001</c:v>
                </c:pt>
                <c:pt idx="16">
                  <c:v>0.16659397485999999</c:v>
                </c:pt>
                <c:pt idx="17">
                  <c:v>0.17080658409999999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E1-4568-938B-1A2BC3DAD7DD}"/>
            </c:ext>
          </c:extLst>
        </c:ser>
        <c:ser>
          <c:idx val="5"/>
          <c:order val="5"/>
          <c:tx>
            <c:strRef>
              <c:f>'Figure 4'!$C$17</c:f>
              <c:strCache>
                <c:ptCount val="1"/>
                <c:pt idx="0">
                  <c:v>Biodiversity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  <a:effectLst/>
          </c:spPr>
          <c:cat>
            <c:numRef>
              <c:f>'Figure 4'!$D$11:$U$11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'Figure 4'!$D$17:$U$17</c:f>
              <c:numCache>
                <c:formatCode>#,##0.0_i</c:formatCode>
                <c:ptCount val="18"/>
                <c:pt idx="0">
                  <c:v>3.3246932</c:v>
                </c:pt>
                <c:pt idx="1">
                  <c:v>3.3877828000000001</c:v>
                </c:pt>
                <c:pt idx="2">
                  <c:v>3.4333249000000001</c:v>
                </c:pt>
                <c:pt idx="3">
                  <c:v>3.6173106000000006</c:v>
                </c:pt>
                <c:pt idx="4">
                  <c:v>3.1820349999999999</c:v>
                </c:pt>
                <c:pt idx="5">
                  <c:v>2.8766268999999998</c:v>
                </c:pt>
                <c:pt idx="6">
                  <c:v>2.7889567000000013</c:v>
                </c:pt>
                <c:pt idx="7">
                  <c:v>2.5164073999999998</c:v>
                </c:pt>
                <c:pt idx="8">
                  <c:v>2.4354417432599997</c:v>
                </c:pt>
                <c:pt idx="9">
                  <c:v>3.1249862146299998</c:v>
                </c:pt>
                <c:pt idx="10">
                  <c:v>2.0609062218199998</c:v>
                </c:pt>
                <c:pt idx="11">
                  <c:v>1.8709510677900005</c:v>
                </c:pt>
                <c:pt idx="12">
                  <c:v>2.0045518518500001</c:v>
                </c:pt>
                <c:pt idx="13">
                  <c:v>2.1760601156799999</c:v>
                </c:pt>
                <c:pt idx="14">
                  <c:v>2.1299376405200001</c:v>
                </c:pt>
                <c:pt idx="15">
                  <c:v>2.6499959150699999</c:v>
                </c:pt>
                <c:pt idx="16">
                  <c:v>2.89659869711</c:v>
                </c:pt>
                <c:pt idx="17">
                  <c:v>3.0561256168000002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BE1-4568-938B-1A2BC3DAD7DD}"/>
            </c:ext>
          </c:extLst>
        </c:ser>
        <c:ser>
          <c:idx val="6"/>
          <c:order val="6"/>
          <c:tx>
            <c:strRef>
              <c:f>'Figure 4'!$C$18</c:f>
              <c:strCache>
                <c:ptCount val="1"/>
                <c:pt idx="0">
                  <c:v>Radiation, R&amp;D and other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solidFill>
                <a:schemeClr val="bg1"/>
              </a:solidFill>
            </a:ln>
            <a:effectLst/>
          </c:spPr>
          <c:cat>
            <c:numRef>
              <c:f>'Figure 4'!$D$11:$U$11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'Figure 4'!$D$18:$U$18</c:f>
              <c:numCache>
                <c:formatCode>#,##0.0_i</c:formatCode>
                <c:ptCount val="18"/>
                <c:pt idx="0">
                  <c:v>3.0475768356952644</c:v>
                </c:pt>
                <c:pt idx="1">
                  <c:v>2.9063342510728112</c:v>
                </c:pt>
                <c:pt idx="2">
                  <c:v>3.0287553848717179</c:v>
                </c:pt>
                <c:pt idx="3">
                  <c:v>3.0918868513064663</c:v>
                </c:pt>
                <c:pt idx="4">
                  <c:v>3.0190233381357827</c:v>
                </c:pt>
                <c:pt idx="5">
                  <c:v>3.0606797704371766</c:v>
                </c:pt>
                <c:pt idx="6">
                  <c:v>3.0243471837704741</c:v>
                </c:pt>
                <c:pt idx="7">
                  <c:v>3.1175822710945762</c:v>
                </c:pt>
                <c:pt idx="8">
                  <c:v>2.8815968259308593</c:v>
                </c:pt>
                <c:pt idx="9">
                  <c:v>2.9591050959809917</c:v>
                </c:pt>
                <c:pt idx="10">
                  <c:v>2.9584413341810216</c:v>
                </c:pt>
                <c:pt idx="11">
                  <c:v>3.1329302939985313</c:v>
                </c:pt>
                <c:pt idx="12">
                  <c:v>2.8977918215099998</c:v>
                </c:pt>
                <c:pt idx="13">
                  <c:v>3.18436823481</c:v>
                </c:pt>
                <c:pt idx="14">
                  <c:v>3.1336274288800001</c:v>
                </c:pt>
                <c:pt idx="15">
                  <c:v>3.5082474131399999</c:v>
                </c:pt>
                <c:pt idx="16">
                  <c:v>3.6984119851199999</c:v>
                </c:pt>
                <c:pt idx="17">
                  <c:v>4.3107045199999998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BE1-4568-938B-1A2BC3DAD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8593104"/>
        <c:axId val="1338498256"/>
      </c:areaChart>
      <c:catAx>
        <c:axId val="134859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8498256"/>
        <c:crosses val="autoZero"/>
        <c:auto val="1"/>
        <c:lblAlgn val="ctr"/>
        <c:lblOffset val="100"/>
        <c:tickMarkSkip val="1"/>
        <c:noMultiLvlLbl val="0"/>
      </c:catAx>
      <c:valAx>
        <c:axId val="13384982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.0_i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85931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85115048995629072"/>
          <c:w val="0.9"/>
          <c:h val="4.538176694952566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Environmental protection investments of corporations by environmental domain, EU, 2006-2023 </a:t>
            </a:r>
          </a:p>
          <a:p>
            <a:pPr algn="l">
              <a:defRPr sz="1800" b="1"/>
            </a:pPr>
            <a:r>
              <a:rPr lang="en-US" sz="1600" b="0"/>
              <a:t>(€ billion)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084815636295824"/>
          <c:w val="0.97066666666666668"/>
          <c:h val="0.67307111483202331"/>
        </c:manualLayout>
      </c:layout>
      <c:areaChart>
        <c:grouping val="stacked"/>
        <c:varyColors val="0"/>
        <c:ser>
          <c:idx val="0"/>
          <c:order val="0"/>
          <c:tx>
            <c:strRef>
              <c:f>'Figure 5'!$C$9</c:f>
              <c:strCache>
                <c:ptCount val="1"/>
                <c:pt idx="0">
                  <c:v>Air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cat>
            <c:numRef>
              <c:f>'Figure 5'!$D$8:$U$8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'Figure 5'!$D$9:$U$9</c:f>
              <c:numCache>
                <c:formatCode>#,##0.0_i</c:formatCode>
                <c:ptCount val="18"/>
                <c:pt idx="0">
                  <c:v>6.0146566626632909</c:v>
                </c:pt>
                <c:pt idx="1">
                  <c:v>5.5499419902051619</c:v>
                </c:pt>
                <c:pt idx="2">
                  <c:v>6.1342804225398844</c:v>
                </c:pt>
                <c:pt idx="3">
                  <c:v>5.3856492205238462</c:v>
                </c:pt>
                <c:pt idx="4">
                  <c:v>5.1176150451527214</c:v>
                </c:pt>
                <c:pt idx="5">
                  <c:v>5.2376790622303071</c:v>
                </c:pt>
                <c:pt idx="6">
                  <c:v>5.1302938593781215</c:v>
                </c:pt>
                <c:pt idx="7">
                  <c:v>4.925143956179757</c:v>
                </c:pt>
                <c:pt idx="8">
                  <c:v>5.7038769782662024</c:v>
                </c:pt>
                <c:pt idx="9">
                  <c:v>6.2555228517745842</c:v>
                </c:pt>
                <c:pt idx="10">
                  <c:v>4.3895810521393708</c:v>
                </c:pt>
                <c:pt idx="11">
                  <c:v>4.35178455811816</c:v>
                </c:pt>
                <c:pt idx="12">
                  <c:v>4.8068133187000006</c:v>
                </c:pt>
                <c:pt idx="13">
                  <c:v>5.5934434305900007</c:v>
                </c:pt>
                <c:pt idx="14">
                  <c:v>5.1917097952200004</c:v>
                </c:pt>
                <c:pt idx="15">
                  <c:v>6.1533957200799998</c:v>
                </c:pt>
                <c:pt idx="16">
                  <c:v>6.6878624989800004</c:v>
                </c:pt>
                <c:pt idx="17">
                  <c:v>6.3167784117999997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12-458E-A50F-6C32E9D75D84}"/>
            </c:ext>
          </c:extLst>
        </c:ser>
        <c:ser>
          <c:idx val="1"/>
          <c:order val="1"/>
          <c:tx>
            <c:strRef>
              <c:f>'Figure 5'!$C$10</c:f>
              <c:strCache>
                <c:ptCount val="1"/>
                <c:pt idx="0">
                  <c:v>Wastewater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cat>
            <c:numRef>
              <c:f>'Figure 5'!$D$8:$U$8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'Figure 5'!$D$10:$U$10</c:f>
              <c:numCache>
                <c:formatCode>#,##0.0_i</c:formatCode>
                <c:ptCount val="18"/>
                <c:pt idx="0">
                  <c:v>12.080467378235648</c:v>
                </c:pt>
                <c:pt idx="1">
                  <c:v>12.555471401203002</c:v>
                </c:pt>
                <c:pt idx="2">
                  <c:v>12.874270519251324</c:v>
                </c:pt>
                <c:pt idx="3">
                  <c:v>12.40929044471374</c:v>
                </c:pt>
                <c:pt idx="4">
                  <c:v>12.886536807800482</c:v>
                </c:pt>
                <c:pt idx="5">
                  <c:v>12.997853058372311</c:v>
                </c:pt>
                <c:pt idx="6">
                  <c:v>13.493700214045779</c:v>
                </c:pt>
                <c:pt idx="7">
                  <c:v>12.821771264689069</c:v>
                </c:pt>
                <c:pt idx="8">
                  <c:v>13.318971980432417</c:v>
                </c:pt>
                <c:pt idx="9">
                  <c:v>13.551051955963542</c:v>
                </c:pt>
                <c:pt idx="10">
                  <c:v>12.502772738534237</c:v>
                </c:pt>
                <c:pt idx="11">
                  <c:v>14.024023063718543</c:v>
                </c:pt>
                <c:pt idx="12">
                  <c:v>12.975346473749999</c:v>
                </c:pt>
                <c:pt idx="13">
                  <c:v>13.66530758667</c:v>
                </c:pt>
                <c:pt idx="14">
                  <c:v>13.468311194710001</c:v>
                </c:pt>
                <c:pt idx="15">
                  <c:v>14.59171969893</c:v>
                </c:pt>
                <c:pt idx="16">
                  <c:v>16.121765989260002</c:v>
                </c:pt>
                <c:pt idx="17">
                  <c:v>15.37172554609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12-458E-A50F-6C32E9D75D84}"/>
            </c:ext>
          </c:extLst>
        </c:ser>
        <c:ser>
          <c:idx val="2"/>
          <c:order val="2"/>
          <c:tx>
            <c:strRef>
              <c:f>'Figure 5'!$C$11</c:f>
              <c:strCache>
                <c:ptCount val="1"/>
                <c:pt idx="0">
                  <c:v>Waste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cat>
            <c:numRef>
              <c:f>'Figure 5'!$D$8:$U$8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'Figure 5'!$D$11:$U$11</c:f>
              <c:numCache>
                <c:formatCode>#,##0.0_i</c:formatCode>
                <c:ptCount val="18"/>
                <c:pt idx="0">
                  <c:v>6.1303755042883479</c:v>
                </c:pt>
                <c:pt idx="1">
                  <c:v>6.3516469278591767</c:v>
                </c:pt>
                <c:pt idx="2">
                  <c:v>7.1406081254057554</c:v>
                </c:pt>
                <c:pt idx="3">
                  <c:v>6.7703119289456639</c:v>
                </c:pt>
                <c:pt idx="4">
                  <c:v>7.5734013512205482</c:v>
                </c:pt>
                <c:pt idx="5">
                  <c:v>7.375314996865904</c:v>
                </c:pt>
                <c:pt idx="6">
                  <c:v>7.6199886301987663</c:v>
                </c:pt>
                <c:pt idx="7">
                  <c:v>7.3232695394486749</c:v>
                </c:pt>
                <c:pt idx="8">
                  <c:v>7.454636627522925</c:v>
                </c:pt>
                <c:pt idx="9">
                  <c:v>8.3538009892035632</c:v>
                </c:pt>
                <c:pt idx="10">
                  <c:v>7.7896966646945254</c:v>
                </c:pt>
                <c:pt idx="11">
                  <c:v>8.3524130605629274</c:v>
                </c:pt>
                <c:pt idx="12">
                  <c:v>9.3804249767200005</c:v>
                </c:pt>
                <c:pt idx="13">
                  <c:v>9.7471613242799986</c:v>
                </c:pt>
                <c:pt idx="14">
                  <c:v>9.6277643664799992</c:v>
                </c:pt>
                <c:pt idx="15">
                  <c:v>10.72112297084</c:v>
                </c:pt>
                <c:pt idx="16">
                  <c:v>11.87024729639</c:v>
                </c:pt>
                <c:pt idx="17">
                  <c:v>12.152160881399999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12-458E-A50F-6C32E9D75D84}"/>
            </c:ext>
          </c:extLst>
        </c:ser>
        <c:ser>
          <c:idx val="3"/>
          <c:order val="3"/>
          <c:tx>
            <c:strRef>
              <c:f>'Figure 5'!$C$12</c:f>
              <c:strCache>
                <c:ptCount val="1"/>
                <c:pt idx="0">
                  <c:v>Soil and groundwater 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bg1"/>
              </a:solidFill>
            </a:ln>
            <a:effectLst/>
          </c:spPr>
          <c:cat>
            <c:numRef>
              <c:f>'Figure 5'!$D$8:$U$8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'Figure 5'!$D$12:$U$12</c:f>
              <c:numCache>
                <c:formatCode>#,##0.0_i</c:formatCode>
                <c:ptCount val="18"/>
                <c:pt idx="0">
                  <c:v>2.1544723965565855</c:v>
                </c:pt>
                <c:pt idx="1">
                  <c:v>2.147507041093125</c:v>
                </c:pt>
                <c:pt idx="2">
                  <c:v>2.4446155967306522</c:v>
                </c:pt>
                <c:pt idx="3">
                  <c:v>2.3382184108131705</c:v>
                </c:pt>
                <c:pt idx="4">
                  <c:v>2.3520776088319395</c:v>
                </c:pt>
                <c:pt idx="5">
                  <c:v>2.1557140719121124</c:v>
                </c:pt>
                <c:pt idx="6">
                  <c:v>2.1761262778894603</c:v>
                </c:pt>
                <c:pt idx="7">
                  <c:v>2.0005518099642412</c:v>
                </c:pt>
                <c:pt idx="8">
                  <c:v>1.8122431046034575</c:v>
                </c:pt>
                <c:pt idx="9">
                  <c:v>2.0981943506062777</c:v>
                </c:pt>
                <c:pt idx="10">
                  <c:v>1.922746789608047</c:v>
                </c:pt>
                <c:pt idx="11">
                  <c:v>2.4012498799912394</c:v>
                </c:pt>
                <c:pt idx="12">
                  <c:v>2.6511116823699998</c:v>
                </c:pt>
                <c:pt idx="13">
                  <c:v>2.54913254482</c:v>
                </c:pt>
                <c:pt idx="14">
                  <c:v>2.3008685762100001</c:v>
                </c:pt>
                <c:pt idx="15">
                  <c:v>2.5295519547900001</c:v>
                </c:pt>
                <c:pt idx="16">
                  <c:v>2.7451162413799999</c:v>
                </c:pt>
                <c:pt idx="17">
                  <c:v>2.8491644937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12-458E-A50F-6C32E9D75D84}"/>
            </c:ext>
          </c:extLst>
        </c:ser>
        <c:ser>
          <c:idx val="4"/>
          <c:order val="4"/>
          <c:tx>
            <c:strRef>
              <c:f>'Figure 5'!$C$13</c:f>
              <c:strCache>
                <c:ptCount val="1"/>
                <c:pt idx="0">
                  <c:v>Noise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'Figure 5'!$D$8:$U$8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'Figure 5'!$D$13:$U$13</c:f>
              <c:numCache>
                <c:formatCode>#,##0.0_i</c:formatCode>
                <c:ptCount val="18"/>
                <c:pt idx="0">
                  <c:v>0.45048081689213243</c:v>
                </c:pt>
                <c:pt idx="1">
                  <c:v>0.4445416084555478</c:v>
                </c:pt>
                <c:pt idx="2">
                  <c:v>0.51665320992047792</c:v>
                </c:pt>
                <c:pt idx="3">
                  <c:v>0.46436493362880799</c:v>
                </c:pt>
                <c:pt idx="4">
                  <c:v>0.43938970725870113</c:v>
                </c:pt>
                <c:pt idx="5">
                  <c:v>0.51301508694110531</c:v>
                </c:pt>
                <c:pt idx="6">
                  <c:v>0.46329616456561651</c:v>
                </c:pt>
                <c:pt idx="7">
                  <c:v>0.4091459644757805</c:v>
                </c:pt>
                <c:pt idx="8">
                  <c:v>0.42114532308030955</c:v>
                </c:pt>
                <c:pt idx="9">
                  <c:v>0.45986889853210894</c:v>
                </c:pt>
                <c:pt idx="10">
                  <c:v>0.42498180921209966</c:v>
                </c:pt>
                <c:pt idx="11">
                  <c:v>0.39063333519754923</c:v>
                </c:pt>
                <c:pt idx="12">
                  <c:v>0.42529091059000002</c:v>
                </c:pt>
                <c:pt idx="13">
                  <c:v>0.46869460269000002</c:v>
                </c:pt>
                <c:pt idx="14">
                  <c:v>0.45346594237999999</c:v>
                </c:pt>
                <c:pt idx="15">
                  <c:v>0.45124095290000005</c:v>
                </c:pt>
                <c:pt idx="16">
                  <c:v>0.48738545832000002</c:v>
                </c:pt>
                <c:pt idx="17">
                  <c:v>0.53036727266000006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12-458E-A50F-6C32E9D75D84}"/>
            </c:ext>
          </c:extLst>
        </c:ser>
        <c:ser>
          <c:idx val="5"/>
          <c:order val="5"/>
          <c:tx>
            <c:strRef>
              <c:f>'Figure 5'!$C$14</c:f>
              <c:strCache>
                <c:ptCount val="1"/>
                <c:pt idx="0">
                  <c:v>Biodiversity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  <a:effectLst/>
          </c:spPr>
          <c:cat>
            <c:numRef>
              <c:f>'Figure 5'!$D$8:$U$8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'Figure 5'!$D$14:$U$14</c:f>
              <c:numCache>
                <c:formatCode>#,##0.0_i</c:formatCode>
                <c:ptCount val="18"/>
                <c:pt idx="0">
                  <c:v>0.58466928681555985</c:v>
                </c:pt>
                <c:pt idx="1">
                  <c:v>0.61539761274567994</c:v>
                </c:pt>
                <c:pt idx="2">
                  <c:v>0.54785686542095824</c:v>
                </c:pt>
                <c:pt idx="3">
                  <c:v>0.5396036895645443</c:v>
                </c:pt>
                <c:pt idx="4">
                  <c:v>0.53546386793015521</c:v>
                </c:pt>
                <c:pt idx="5">
                  <c:v>0.62984876494474795</c:v>
                </c:pt>
                <c:pt idx="6">
                  <c:v>0.67872125071606848</c:v>
                </c:pt>
                <c:pt idx="7">
                  <c:v>0.48110957533844523</c:v>
                </c:pt>
                <c:pt idx="8">
                  <c:v>0.5354071078626057</c:v>
                </c:pt>
                <c:pt idx="9">
                  <c:v>0.57295348669177337</c:v>
                </c:pt>
                <c:pt idx="10">
                  <c:v>0.62155935490567515</c:v>
                </c:pt>
                <c:pt idx="11">
                  <c:v>0.50494212773742331</c:v>
                </c:pt>
                <c:pt idx="12">
                  <c:v>0.70681670502999994</c:v>
                </c:pt>
                <c:pt idx="13">
                  <c:v>0.72440211454999992</c:v>
                </c:pt>
                <c:pt idx="14">
                  <c:v>0.78617781644000007</c:v>
                </c:pt>
                <c:pt idx="15">
                  <c:v>0.98278785284000003</c:v>
                </c:pt>
                <c:pt idx="16">
                  <c:v>1.1073602067799999</c:v>
                </c:pt>
                <c:pt idx="17">
                  <c:v>1.1862886304000002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912-458E-A50F-6C32E9D75D84}"/>
            </c:ext>
          </c:extLst>
        </c:ser>
        <c:ser>
          <c:idx val="6"/>
          <c:order val="6"/>
          <c:tx>
            <c:strRef>
              <c:f>'Figure 5'!$C$15</c:f>
              <c:strCache>
                <c:ptCount val="1"/>
                <c:pt idx="0">
                  <c:v>Radiation, R&amp;D and other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solidFill>
                <a:schemeClr val="bg1"/>
              </a:solidFill>
            </a:ln>
            <a:effectLst/>
          </c:spPr>
          <c:cat>
            <c:numRef>
              <c:f>'Figure 5'!$D$8:$U$8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'Figure 5'!$D$15:$U$15</c:f>
              <c:numCache>
                <c:formatCode>#,##0.0_i</c:formatCode>
                <c:ptCount val="18"/>
                <c:pt idx="0">
                  <c:v>1.101864010818868</c:v>
                </c:pt>
                <c:pt idx="1">
                  <c:v>1.205173315850347</c:v>
                </c:pt>
                <c:pt idx="2">
                  <c:v>1.3828751147923297</c:v>
                </c:pt>
                <c:pt idx="3">
                  <c:v>1.390273387489412</c:v>
                </c:pt>
                <c:pt idx="4">
                  <c:v>1.4628671601051357</c:v>
                </c:pt>
                <c:pt idx="5">
                  <c:v>1.5251363500342214</c:v>
                </c:pt>
                <c:pt idx="6">
                  <c:v>1.6053725811258315</c:v>
                </c:pt>
                <c:pt idx="7">
                  <c:v>1.521443841056233</c:v>
                </c:pt>
                <c:pt idx="8">
                  <c:v>1.5073018915872436</c:v>
                </c:pt>
                <c:pt idx="9">
                  <c:v>1.5251334067099378</c:v>
                </c:pt>
                <c:pt idx="10">
                  <c:v>1.4450360257139607</c:v>
                </c:pt>
                <c:pt idx="11">
                  <c:v>1.4215900286382146</c:v>
                </c:pt>
                <c:pt idx="12">
                  <c:v>1.00290927626</c:v>
                </c:pt>
                <c:pt idx="13">
                  <c:v>0.88215368207</c:v>
                </c:pt>
                <c:pt idx="14">
                  <c:v>0.85565664619999993</c:v>
                </c:pt>
                <c:pt idx="15">
                  <c:v>1.1471261027899999</c:v>
                </c:pt>
                <c:pt idx="16">
                  <c:v>1.2512574355999999</c:v>
                </c:pt>
                <c:pt idx="17">
                  <c:v>1.2557155548200001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912-458E-A50F-6C32E9D75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7635136"/>
        <c:axId val="218266608"/>
      </c:areaChart>
      <c:catAx>
        <c:axId val="79763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8266608"/>
        <c:crosses val="autoZero"/>
        <c:auto val="1"/>
        <c:lblAlgn val="ctr"/>
        <c:lblOffset val="100"/>
        <c:tickMarkSkip val="1"/>
        <c:noMultiLvlLbl val="0"/>
      </c:catAx>
      <c:valAx>
        <c:axId val="2182666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.0_i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76351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85609132282396083"/>
          <c:w val="0.9"/>
          <c:h val="3.885330656392717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Environmental protection investments of corporations, by type of producer and by economic activity, EU, 2006-2023</a:t>
            </a:r>
          </a:p>
          <a:p>
            <a:pPr algn="l">
              <a:defRPr sz="1800" b="1"/>
            </a:pPr>
            <a:r>
              <a:rPr lang="en-US" sz="1600" b="0"/>
              <a:t> (€ billion)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253953552860146E-2"/>
          <c:y val="0.17149104218334682"/>
          <c:w val="0.92407931045581537"/>
          <c:h val="0.462341774485467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6'!$B$9</c:f>
              <c:strCache>
                <c:ptCount val="1"/>
                <c:pt idx="0">
                  <c:v>Specialist and secondary producers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'Figure 6'!$C$8:$T$8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'Figure 6'!$C$9:$T$9</c:f>
              <c:numCache>
                <c:formatCode>#,##0.0_i</c:formatCode>
                <c:ptCount val="18"/>
                <c:pt idx="0">
                  <c:v>13.314582282045683</c:v>
                </c:pt>
                <c:pt idx="1">
                  <c:v>13.814061170938462</c:v>
                </c:pt>
                <c:pt idx="2">
                  <c:v>15.261571491194884</c:v>
                </c:pt>
                <c:pt idx="3">
                  <c:v>14.467825627921886</c:v>
                </c:pt>
                <c:pt idx="4">
                  <c:v>15.856949523483463</c:v>
                </c:pt>
                <c:pt idx="5">
                  <c:v>15.734473083883106</c:v>
                </c:pt>
                <c:pt idx="6">
                  <c:v>16.408095349028152</c:v>
                </c:pt>
                <c:pt idx="7">
                  <c:v>15.155444261428137</c:v>
                </c:pt>
                <c:pt idx="8">
                  <c:v>15.796519210753939</c:v>
                </c:pt>
                <c:pt idx="9">
                  <c:v>16.933867119080197</c:v>
                </c:pt>
                <c:pt idx="10">
                  <c:v>15.987647326794022</c:v>
                </c:pt>
                <c:pt idx="11">
                  <c:v>18.030487066032546</c:v>
                </c:pt>
                <c:pt idx="12">
                  <c:v>20.6222501192</c:v>
                </c:pt>
                <c:pt idx="13">
                  <c:v>22.201532057209999</c:v>
                </c:pt>
                <c:pt idx="14">
                  <c:v>24.729735081529999</c:v>
                </c:pt>
                <c:pt idx="15">
                  <c:v>19.967215453200001</c:v>
                </c:pt>
                <c:pt idx="16">
                  <c:v>20.123986829709999</c:v>
                </c:pt>
                <c:pt idx="17">
                  <c:v>24.281457392899998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85-4AE6-8457-EF50662CBDE7}"/>
            </c:ext>
          </c:extLst>
        </c:ser>
        <c:ser>
          <c:idx val="1"/>
          <c:order val="1"/>
          <c:tx>
            <c:strRef>
              <c:f>'Figure 6'!$B$10</c:f>
              <c:strCache>
                <c:ptCount val="1"/>
                <c:pt idx="0">
                  <c:v>Other producers - Mining and quarrying</c:v>
                </c:pt>
              </c:strCache>
            </c:strRef>
          </c:tx>
          <c:spPr>
            <a:solidFill>
              <a:srgbClr val="B656BD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'Figure 6'!$C$8:$T$8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'Figure 6'!$C$10:$T$10</c:f>
              <c:numCache>
                <c:formatCode>#,##0.0_i</c:formatCode>
                <c:ptCount val="18"/>
                <c:pt idx="0">
                  <c:v>1.2093852</c:v>
                </c:pt>
                <c:pt idx="1">
                  <c:v>1.1884287000000002</c:v>
                </c:pt>
                <c:pt idx="2">
                  <c:v>0.87627369999999982</c:v>
                </c:pt>
                <c:pt idx="3">
                  <c:v>1.1515739</c:v>
                </c:pt>
                <c:pt idx="4">
                  <c:v>1.0826927</c:v>
                </c:pt>
                <c:pt idx="5">
                  <c:v>0.82193809999999989</c:v>
                </c:pt>
                <c:pt idx="6">
                  <c:v>0.71285260000000006</c:v>
                </c:pt>
                <c:pt idx="7">
                  <c:v>0.67534640000000012</c:v>
                </c:pt>
                <c:pt idx="8">
                  <c:v>0.53531765274999998</c:v>
                </c:pt>
                <c:pt idx="9">
                  <c:v>0.44857013709000004</c:v>
                </c:pt>
                <c:pt idx="10">
                  <c:v>0.39753035431000006</c:v>
                </c:pt>
                <c:pt idx="11">
                  <c:v>0.37098626596000001</c:v>
                </c:pt>
                <c:pt idx="12">
                  <c:v>0.4912272298</c:v>
                </c:pt>
                <c:pt idx="13">
                  <c:v>0.50015586653999999</c:v>
                </c:pt>
                <c:pt idx="14">
                  <c:v>0.53643473059000002</c:v>
                </c:pt>
                <c:pt idx="15">
                  <c:v>0.62041091244000002</c:v>
                </c:pt>
                <c:pt idx="16">
                  <c:v>0.47299289792999999</c:v>
                </c:pt>
                <c:pt idx="17">
                  <c:v>0.52360127563000003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85-4AE6-8457-EF50662CBDE7}"/>
            </c:ext>
          </c:extLst>
        </c:ser>
        <c:ser>
          <c:idx val="2"/>
          <c:order val="2"/>
          <c:tx>
            <c:strRef>
              <c:f>'Figure 6'!$B$11</c:f>
              <c:strCache>
                <c:ptCount val="1"/>
                <c:pt idx="0">
                  <c:v>Other producers - Manufacturing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'Figure 6'!$C$8:$T$8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'Figure 6'!$C$11:$T$11</c:f>
              <c:numCache>
                <c:formatCode>#,##0.0_i</c:formatCode>
                <c:ptCount val="18"/>
                <c:pt idx="0">
                  <c:v>5.7489134999999996</c:v>
                </c:pt>
                <c:pt idx="1">
                  <c:v>5.4932940000000006</c:v>
                </c:pt>
                <c:pt idx="2">
                  <c:v>6.1994202000000005</c:v>
                </c:pt>
                <c:pt idx="3">
                  <c:v>5.1398408999999985</c:v>
                </c:pt>
                <c:pt idx="4">
                  <c:v>5.3729263000000014</c:v>
                </c:pt>
                <c:pt idx="5">
                  <c:v>5.4847571000000004</c:v>
                </c:pt>
                <c:pt idx="6">
                  <c:v>5.8011945999999996</c:v>
                </c:pt>
                <c:pt idx="7">
                  <c:v>6.1615442999999983</c:v>
                </c:pt>
                <c:pt idx="8">
                  <c:v>5.8917451647300014</c:v>
                </c:pt>
                <c:pt idx="9">
                  <c:v>5.9790389231200001</c:v>
                </c:pt>
                <c:pt idx="10">
                  <c:v>5.5651009006999983</c:v>
                </c:pt>
                <c:pt idx="11">
                  <c:v>5.7840882361200014</c:v>
                </c:pt>
                <c:pt idx="12">
                  <c:v>6.2147450058900002</c:v>
                </c:pt>
                <c:pt idx="13">
                  <c:v>7.0942473667300003</c:v>
                </c:pt>
                <c:pt idx="14">
                  <c:v>7.5825009511500001</c:v>
                </c:pt>
                <c:pt idx="15">
                  <c:v>5.9325909984600003</c:v>
                </c:pt>
                <c:pt idx="16">
                  <c:v>5.8015413204800002</c:v>
                </c:pt>
                <c:pt idx="17">
                  <c:v>7.63147513998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85-4AE6-8457-EF50662CBDE7}"/>
            </c:ext>
          </c:extLst>
        </c:ser>
        <c:ser>
          <c:idx val="3"/>
          <c:order val="3"/>
          <c:tx>
            <c:strRef>
              <c:f>'Figure 6'!$B$12</c:f>
              <c:strCache>
                <c:ptCount val="1"/>
                <c:pt idx="0">
                  <c:v>Other producers - Electricity, gas, steam and air conditioning supply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'Figure 6'!$C$8:$T$8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'Figure 6'!$C$12:$T$12</c:f>
              <c:numCache>
                <c:formatCode>#,##0.0_i</c:formatCode>
                <c:ptCount val="18"/>
                <c:pt idx="0">
                  <c:v>4.1189242797273788</c:v>
                </c:pt>
                <c:pt idx="1">
                  <c:v>3.93334477948315</c:v>
                </c:pt>
                <c:pt idx="2">
                  <c:v>4.1820492529835107</c:v>
                </c:pt>
                <c:pt idx="3">
                  <c:v>4.0908480626257626</c:v>
                </c:pt>
                <c:pt idx="4">
                  <c:v>3.8051206412535041</c:v>
                </c:pt>
                <c:pt idx="5">
                  <c:v>3.7247776910441317</c:v>
                </c:pt>
                <c:pt idx="6">
                  <c:v>3.3950760255793684</c:v>
                </c:pt>
                <c:pt idx="7">
                  <c:v>2.6896616795533381</c:v>
                </c:pt>
                <c:pt idx="8">
                  <c:v>3.80350858156479</c:v>
                </c:pt>
                <c:pt idx="9">
                  <c:v>4.0632712744240953</c:v>
                </c:pt>
                <c:pt idx="10">
                  <c:v>2.5380002483297099</c:v>
                </c:pt>
                <c:pt idx="11">
                  <c:v>2.3138985658936293</c:v>
                </c:pt>
                <c:pt idx="12">
                  <c:v>3.2332645816999999</c:v>
                </c:pt>
                <c:pt idx="13">
                  <c:v>3.69455622097</c:v>
                </c:pt>
                <c:pt idx="14">
                  <c:v>4.0812296755400004</c:v>
                </c:pt>
                <c:pt idx="15">
                  <c:v>2.63395209833</c:v>
                </c:pt>
                <c:pt idx="16">
                  <c:v>3.2091036452899999</c:v>
                </c:pt>
                <c:pt idx="17">
                  <c:v>3.8833033736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85-4AE6-8457-EF50662CBDE7}"/>
            </c:ext>
          </c:extLst>
        </c:ser>
        <c:ser>
          <c:idx val="4"/>
          <c:order val="4"/>
          <c:tx>
            <c:strRef>
              <c:f>'Figure 6'!$B$13</c:f>
              <c:strCache>
                <c:ptCount val="1"/>
                <c:pt idx="0">
                  <c:v>Other producers - Water collection, treatment and supply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'Figure 6'!$C$8:$T$8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'Figure 6'!$C$13:$T$13</c:f>
              <c:numCache>
                <c:formatCode>#,##0.0_i</c:formatCode>
                <c:ptCount val="18"/>
                <c:pt idx="0">
                  <c:v>1.0731390231325799</c:v>
                </c:pt>
                <c:pt idx="1">
                  <c:v>1.0643662554229825</c:v>
                </c:pt>
                <c:pt idx="2">
                  <c:v>1.0405343328597241</c:v>
                </c:pt>
                <c:pt idx="3">
                  <c:v>1.0018885741024686</c:v>
                </c:pt>
                <c:pt idx="4">
                  <c:v>0.91685144337912561</c:v>
                </c:pt>
                <c:pt idx="5">
                  <c:v>1.1073663419332864</c:v>
                </c:pt>
                <c:pt idx="6">
                  <c:v>1.320491688564283</c:v>
                </c:pt>
                <c:pt idx="7">
                  <c:v>1.2069173904247656</c:v>
                </c:pt>
                <c:pt idx="8">
                  <c:v>1.1205975839334357</c:v>
                </c:pt>
                <c:pt idx="9">
                  <c:v>1.3064596898878544</c:v>
                </c:pt>
                <c:pt idx="10">
                  <c:v>1.1782422754233439</c:v>
                </c:pt>
                <c:pt idx="11">
                  <c:v>1.0938246602371069</c:v>
                </c:pt>
                <c:pt idx="12">
                  <c:v>1.0259073807900001</c:v>
                </c:pt>
                <c:pt idx="13">
                  <c:v>1.0238971346900001</c:v>
                </c:pt>
                <c:pt idx="14">
                  <c:v>1.0938501362699999</c:v>
                </c:pt>
                <c:pt idx="15">
                  <c:v>1.0055606968199999</c:v>
                </c:pt>
                <c:pt idx="16">
                  <c:v>0.98390991629000002</c:v>
                </c:pt>
                <c:pt idx="17">
                  <c:v>1.0872755031900001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85-4AE6-8457-EF50662CBDE7}"/>
            </c:ext>
          </c:extLst>
        </c:ser>
        <c:ser>
          <c:idx val="5"/>
          <c:order val="5"/>
          <c:tx>
            <c:strRef>
              <c:f>'Figure 6'!$B$14</c:f>
              <c:strCache>
                <c:ptCount val="1"/>
                <c:pt idx="0">
                  <c:v>Other producers - Other activities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'Figure 6'!$C$8:$T$8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'Figure 6'!$C$14:$T$14</c:f>
              <c:numCache>
                <c:formatCode>#,##0.0_i</c:formatCode>
                <c:ptCount val="18"/>
                <c:pt idx="0">
                  <c:v>3.0521831713647893</c:v>
                </c:pt>
                <c:pt idx="1">
                  <c:v>3.3764542915674456</c:v>
                </c:pt>
                <c:pt idx="2">
                  <c:v>3.4801963900232642</c:v>
                </c:pt>
                <c:pt idx="3">
                  <c:v>3.4456949800290704</c:v>
                </c:pt>
                <c:pt idx="4">
                  <c:v>3.3334269471835891</c:v>
                </c:pt>
                <c:pt idx="5">
                  <c:v>3.561364231440189</c:v>
                </c:pt>
                <c:pt idx="6">
                  <c:v>3.5293451767478401</c:v>
                </c:pt>
                <c:pt idx="7">
                  <c:v>3.5927479637459574</c:v>
                </c:pt>
                <c:pt idx="8">
                  <c:v>3.6054579162229965</c:v>
                </c:pt>
                <c:pt idx="9">
                  <c:v>4.0854941963963105</c:v>
                </c:pt>
                <c:pt idx="10">
                  <c:v>3.4292202021108413</c:v>
                </c:pt>
                <c:pt idx="11">
                  <c:v>3.8536518226307774</c:v>
                </c:pt>
                <c:pt idx="12">
                  <c:v>2.0429009682700001</c:v>
                </c:pt>
                <c:pt idx="13">
                  <c:v>2.0625566070399999</c:v>
                </c:pt>
                <c:pt idx="14">
                  <c:v>2.2472445517600002</c:v>
                </c:pt>
                <c:pt idx="15">
                  <c:v>1.7889831841299999</c:v>
                </c:pt>
                <c:pt idx="16">
                  <c:v>2.0924197279499999</c:v>
                </c:pt>
                <c:pt idx="17">
                  <c:v>2.25508810547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85-4AE6-8457-EF50662CB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439734160"/>
        <c:axId val="218265648"/>
      </c:barChart>
      <c:catAx>
        <c:axId val="143973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8265648"/>
        <c:crosses val="autoZero"/>
        <c:auto val="1"/>
        <c:lblAlgn val="ctr"/>
        <c:lblOffset val="100"/>
        <c:tickMarkSkip val="1"/>
        <c:noMultiLvlLbl val="0"/>
      </c:catAx>
      <c:valAx>
        <c:axId val="2182656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.0_i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9734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2888375683271643E-3"/>
          <c:y val="0.71722925668925674"/>
          <c:w val="0.9686149752307186"/>
          <c:h val="0.2031122105846505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Environmental protection investments of corporations other than specialist producers by environmental domain, EU, 2023</a:t>
            </a:r>
          </a:p>
        </c:rich>
      </c:tx>
      <c:layout>
        <c:manualLayout>
          <c:xMode val="edge"/>
          <c:yMode val="edge"/>
          <c:x val="5.3333333333333332E-3"/>
          <c:y val="1.67035405078515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5.3333333333333332E-3"/>
          <c:y val="0.20871475856029365"/>
          <c:w val="0.99333333333333329"/>
          <c:h val="0.5003855290950647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'Figure 7'!$B$19</c:f>
              <c:strCache>
                <c:ptCount val="1"/>
                <c:pt idx="0">
                  <c:v>Air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7'!$C$18:$G$18</c:f>
              <c:strCache>
                <c:ptCount val="5"/>
                <c:pt idx="0">
                  <c:v>Mining and quarrying</c:v>
                </c:pt>
                <c:pt idx="1">
                  <c:v>Manufacturing</c:v>
                </c:pt>
                <c:pt idx="2">
                  <c:v>Electricity, gas and steam  supply</c:v>
                </c:pt>
                <c:pt idx="3">
                  <c:v>Water collection, treatment and supply</c:v>
                </c:pt>
                <c:pt idx="4">
                  <c:v>Other business sector</c:v>
                </c:pt>
              </c:strCache>
            </c:strRef>
          </c:cat>
          <c:val>
            <c:numRef>
              <c:f>'Figure 7'!$C$19:$G$19</c:f>
              <c:numCache>
                <c:formatCode>0.0%</c:formatCode>
                <c:ptCount val="5"/>
                <c:pt idx="0">
                  <c:v>0.44000635487909379</c:v>
                </c:pt>
                <c:pt idx="1">
                  <c:v>0.48325510163552271</c:v>
                </c:pt>
                <c:pt idx="2">
                  <c:v>0.47655800321477104</c:v>
                </c:pt>
                <c:pt idx="3">
                  <c:v>1.0054075409523622E-2</c:v>
                </c:pt>
                <c:pt idx="4">
                  <c:v>0.17176332703453295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F-4A37-9A7A-8D7B1740E4D6}"/>
            </c:ext>
          </c:extLst>
        </c:ser>
        <c:ser>
          <c:idx val="1"/>
          <c:order val="1"/>
          <c:tx>
            <c:strRef>
              <c:f>'Figure 7'!$B$20</c:f>
              <c:strCache>
                <c:ptCount val="1"/>
                <c:pt idx="0">
                  <c:v>Wastewater</c:v>
                </c:pt>
              </c:strCache>
            </c:strRef>
          </c:tx>
          <c:spPr>
            <a:solidFill>
              <a:srgbClr val="B656BD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7'!$C$18:$G$18</c:f>
              <c:strCache>
                <c:ptCount val="5"/>
                <c:pt idx="0">
                  <c:v>Mining and quarrying</c:v>
                </c:pt>
                <c:pt idx="1">
                  <c:v>Manufacturing</c:v>
                </c:pt>
                <c:pt idx="2">
                  <c:v>Electricity, gas and steam  supply</c:v>
                </c:pt>
                <c:pt idx="3">
                  <c:v>Water collection, treatment and supply</c:v>
                </c:pt>
                <c:pt idx="4">
                  <c:v>Other business sector</c:v>
                </c:pt>
              </c:strCache>
            </c:strRef>
          </c:cat>
          <c:val>
            <c:numRef>
              <c:f>'Figure 7'!$C$20:$G$20</c:f>
              <c:numCache>
                <c:formatCode>0.0%</c:formatCode>
                <c:ptCount val="5"/>
                <c:pt idx="0">
                  <c:v>9.1258956278337661E-2</c:v>
                </c:pt>
                <c:pt idx="1">
                  <c:v>0.22601194988031115</c:v>
                </c:pt>
                <c:pt idx="2">
                  <c:v>7.7811101922711762E-2</c:v>
                </c:pt>
                <c:pt idx="3">
                  <c:v>0.84883457508443605</c:v>
                </c:pt>
                <c:pt idx="4">
                  <c:v>0.15172968376958643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F-4A37-9A7A-8D7B1740E4D6}"/>
            </c:ext>
          </c:extLst>
        </c:ser>
        <c:ser>
          <c:idx val="2"/>
          <c:order val="2"/>
          <c:tx>
            <c:strRef>
              <c:f>'Figure 7'!$B$21</c:f>
              <c:strCache>
                <c:ptCount val="1"/>
                <c:pt idx="0">
                  <c:v>Waste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7'!$C$18:$G$18</c:f>
              <c:strCache>
                <c:ptCount val="5"/>
                <c:pt idx="0">
                  <c:v>Mining and quarrying</c:v>
                </c:pt>
                <c:pt idx="1">
                  <c:v>Manufacturing</c:v>
                </c:pt>
                <c:pt idx="2">
                  <c:v>Electricity, gas and steam  supply</c:v>
                </c:pt>
                <c:pt idx="3">
                  <c:v>Water collection, treatment and supply</c:v>
                </c:pt>
                <c:pt idx="4">
                  <c:v>Other business sector</c:v>
                </c:pt>
              </c:strCache>
            </c:strRef>
          </c:cat>
          <c:val>
            <c:numRef>
              <c:f>'Figure 7'!$C$21:$G$21</c:f>
              <c:numCache>
                <c:formatCode>0.0%</c:formatCode>
                <c:ptCount val="5"/>
                <c:pt idx="0">
                  <c:v>0.16382289175440143</c:v>
                </c:pt>
                <c:pt idx="1">
                  <c:v>0.12598042951922919</c:v>
                </c:pt>
                <c:pt idx="2">
                  <c:v>5.9518635878744883E-2</c:v>
                </c:pt>
                <c:pt idx="3">
                  <c:v>5.3786951079482274E-2</c:v>
                </c:pt>
                <c:pt idx="4">
                  <c:v>2.8313720716107747E-2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F-4A37-9A7A-8D7B1740E4D6}"/>
            </c:ext>
          </c:extLst>
        </c:ser>
        <c:ser>
          <c:idx val="3"/>
          <c:order val="3"/>
          <c:tx>
            <c:strRef>
              <c:f>'Figure 7'!$B$22</c:f>
              <c:strCache>
                <c:ptCount val="1"/>
                <c:pt idx="0">
                  <c:v>Soil and groundwater 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7'!$C$18:$G$18</c:f>
              <c:strCache>
                <c:ptCount val="5"/>
                <c:pt idx="0">
                  <c:v>Mining and quarrying</c:v>
                </c:pt>
                <c:pt idx="1">
                  <c:v>Manufacturing</c:v>
                </c:pt>
                <c:pt idx="2">
                  <c:v>Electricity, gas and steam  supply</c:v>
                </c:pt>
                <c:pt idx="3">
                  <c:v>Water collection, treatment and supply</c:v>
                </c:pt>
                <c:pt idx="4">
                  <c:v>Other business sector</c:v>
                </c:pt>
              </c:strCache>
            </c:strRef>
          </c:cat>
          <c:val>
            <c:numRef>
              <c:f>'Figure 7'!$C$22:$G$22</c:f>
              <c:numCache>
                <c:formatCode>0.0%</c:formatCode>
                <c:ptCount val="5"/>
                <c:pt idx="0">
                  <c:v>0.25255764891116561</c:v>
                </c:pt>
                <c:pt idx="1">
                  <c:v>7.567589483643572E-2</c:v>
                </c:pt>
                <c:pt idx="2">
                  <c:v>4.9628800008312601E-2</c:v>
                </c:pt>
                <c:pt idx="3">
                  <c:v>5.9098524524350743E-2</c:v>
                </c:pt>
                <c:pt idx="4">
                  <c:v>0.43884994557913087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F-4A37-9A7A-8D7B1740E4D6}"/>
            </c:ext>
          </c:extLst>
        </c:ser>
        <c:ser>
          <c:idx val="4"/>
          <c:order val="4"/>
          <c:tx>
            <c:strRef>
              <c:f>'Figure 7'!$B$23</c:f>
              <c:strCache>
                <c:ptCount val="1"/>
                <c:pt idx="0">
                  <c:v>Noise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7'!$C$18:$G$18</c:f>
              <c:strCache>
                <c:ptCount val="5"/>
                <c:pt idx="0">
                  <c:v>Mining and quarrying</c:v>
                </c:pt>
                <c:pt idx="1">
                  <c:v>Manufacturing</c:v>
                </c:pt>
                <c:pt idx="2">
                  <c:v>Electricity, gas and steam  supply</c:v>
                </c:pt>
                <c:pt idx="3">
                  <c:v>Water collection, treatment and supply</c:v>
                </c:pt>
                <c:pt idx="4">
                  <c:v>Other business sector</c:v>
                </c:pt>
              </c:strCache>
            </c:strRef>
          </c:cat>
          <c:val>
            <c:numRef>
              <c:f>'Figure 7'!$C$23:$G$23</c:f>
              <c:numCache>
                <c:formatCode>0.0%</c:formatCode>
                <c:ptCount val="5"/>
                <c:pt idx="0">
                  <c:v>1.1668180434910221E-2</c:v>
                </c:pt>
                <c:pt idx="1">
                  <c:v>3.326303453052528E-2</c:v>
                </c:pt>
                <c:pt idx="2">
                  <c:v>9.2494958143591582E-3</c:v>
                </c:pt>
                <c:pt idx="3">
                  <c:v>3.8492727811128094E-5</c:v>
                </c:pt>
                <c:pt idx="4">
                  <c:v>6.8978912195660561E-2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7F-4A37-9A7A-8D7B1740E4D6}"/>
            </c:ext>
          </c:extLst>
        </c:ser>
        <c:ser>
          <c:idx val="5"/>
          <c:order val="5"/>
          <c:tx>
            <c:strRef>
              <c:f>'Figure 7'!$B$24</c:f>
              <c:strCache>
                <c:ptCount val="1"/>
                <c:pt idx="0">
                  <c:v>Biodiversity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7'!$C$18:$G$18</c:f>
              <c:strCache>
                <c:ptCount val="5"/>
                <c:pt idx="0">
                  <c:v>Mining and quarrying</c:v>
                </c:pt>
                <c:pt idx="1">
                  <c:v>Manufacturing</c:v>
                </c:pt>
                <c:pt idx="2">
                  <c:v>Electricity, gas and steam  supply</c:v>
                </c:pt>
                <c:pt idx="3">
                  <c:v>Water collection, treatment and supply</c:v>
                </c:pt>
                <c:pt idx="4">
                  <c:v>Other business sector</c:v>
                </c:pt>
              </c:strCache>
            </c:strRef>
          </c:cat>
          <c:val>
            <c:numRef>
              <c:f>'Figure 7'!$C$24:$G$24</c:f>
              <c:numCache>
                <c:formatCode>0.0%</c:formatCode>
                <c:ptCount val="5"/>
                <c:pt idx="0">
                  <c:v>1.3941376080906091E-2</c:v>
                </c:pt>
                <c:pt idx="1">
                  <c:v>1.291434236399259E-2</c:v>
                </c:pt>
                <c:pt idx="2">
                  <c:v>0.22267025674030386</c:v>
                </c:pt>
                <c:pt idx="3">
                  <c:v>3.9450275366412308E-3</c:v>
                </c:pt>
                <c:pt idx="4">
                  <c:v>7.7497825871785775E-2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A7F-4A37-9A7A-8D7B1740E4D6}"/>
            </c:ext>
          </c:extLst>
        </c:ser>
        <c:ser>
          <c:idx val="6"/>
          <c:order val="6"/>
          <c:tx>
            <c:strRef>
              <c:f>'Figure 7'!$B$25</c:f>
              <c:strCache>
                <c:ptCount val="1"/>
                <c:pt idx="0">
                  <c:v>Radiation, R&amp;D and other</c:v>
                </c:pt>
              </c:strCache>
            </c:strRef>
          </c:tx>
          <c:spPr>
            <a:solidFill>
              <a:srgbClr val="672DC4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7'!$C$18:$G$18</c:f>
              <c:strCache>
                <c:ptCount val="5"/>
                <c:pt idx="0">
                  <c:v>Mining and quarrying</c:v>
                </c:pt>
                <c:pt idx="1">
                  <c:v>Manufacturing</c:v>
                </c:pt>
                <c:pt idx="2">
                  <c:v>Electricity, gas and steam  supply</c:v>
                </c:pt>
                <c:pt idx="3">
                  <c:v>Water collection, treatment and supply</c:v>
                </c:pt>
                <c:pt idx="4">
                  <c:v>Other business sector</c:v>
                </c:pt>
              </c:strCache>
            </c:strRef>
          </c:cat>
          <c:val>
            <c:numRef>
              <c:f>'Figure 7'!$C$25:$G$25</c:f>
              <c:numCache>
                <c:formatCode>0.0%</c:formatCode>
                <c:ptCount val="5"/>
                <c:pt idx="0">
                  <c:v>2.6744591661185139E-2</c:v>
                </c:pt>
                <c:pt idx="1">
                  <c:v>4.289924723398339E-2</c:v>
                </c:pt>
                <c:pt idx="2">
                  <c:v>0.10456370642079675</c:v>
                </c:pt>
                <c:pt idx="3">
                  <c:v>2.4242353637755006E-2</c:v>
                </c:pt>
                <c:pt idx="4">
                  <c:v>6.286658483319553E-2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7F-4A37-9A7A-8D7B1740E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338624192"/>
        <c:axId val="1300158928"/>
      </c:barChart>
      <c:catAx>
        <c:axId val="13386241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0158928"/>
        <c:crosses val="autoZero"/>
        <c:auto val="1"/>
        <c:lblAlgn val="ctr"/>
        <c:lblOffset val="100"/>
        <c:tickMarkSkip val="1"/>
        <c:noMultiLvlLbl val="0"/>
      </c:catAx>
      <c:valAx>
        <c:axId val="130015892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8624192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6346981627296589E-2"/>
          <c:y val="0.74483911617595655"/>
          <c:w val="0.9"/>
          <c:h val="5.321158628580720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17</xdr:row>
      <xdr:rowOff>28575</xdr:rowOff>
    </xdr:from>
    <xdr:to>
      <xdr:col>22</xdr:col>
      <xdr:colOff>361950</xdr:colOff>
      <xdr:row>56</xdr:row>
      <xdr:rowOff>14225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003D587-409A-E655-97AE-28BD7A604D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8C4FE036-2689-439E-E9D7-7488E2602CCF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env_ac_epigg1, env_ac_epissp1 and env_ac_epiap1)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23A5A018-3153-D406-7D3D-AA48D6732AE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514349</xdr:colOff>
      <xdr:row>18</xdr:row>
      <xdr:rowOff>19050</xdr:rowOff>
    </xdr:from>
    <xdr:to>
      <xdr:col>15</xdr:col>
      <xdr:colOff>380999</xdr:colOff>
      <xdr:row>50</xdr:row>
      <xdr:rowOff>171305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E9A6207-5FAA-BDAE-572E-FC9FDB9C0C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0.87189</cdr:y>
    </cdr:from>
    <cdr:ext cx="7995000" cy="800475"/>
    <cdr:sp macro="" textlink="">
      <cdr:nvSpPr>
        <cdr:cNvPr id="5" name="FootonotesShape">
          <a:extLst xmlns:a="http://schemas.openxmlformats.org/drawingml/2006/main">
            <a:ext uri="{FF2B5EF4-FFF2-40B4-BE49-F238E27FC236}">
              <a16:creationId xmlns:a16="http://schemas.microsoft.com/office/drawing/2014/main" id="{CBAA1DBF-3E16-4415-F385-60D19F80C936}"/>
            </a:ext>
          </a:extLst>
        </cdr:cNvPr>
        <cdr:cNvSpPr txBox="1"/>
      </cdr:nvSpPr>
      <cdr:spPr>
        <a:xfrm xmlns:a="http://schemas.openxmlformats.org/drawingml/2006/main">
          <a:off x="0" y="5447780"/>
          <a:ext cx="7995000" cy="800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enc_ac_epite1 and nama_10_gdp)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EP: environmental protection 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Investments - overall economy index: based on gross fixed capital formation data (National Accounts).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Extraction date for national accounts data: May 30th 2024</a:t>
          </a:r>
        </a:p>
      </cdr:txBody>
    </cdr:sp>
  </cdr:absSizeAnchor>
  <cdr:absSizeAnchor xmlns:cdr="http://schemas.openxmlformats.org/drawingml/2006/chartDrawing">
    <cdr:from>
      <cdr:x>0.83936</cdr:x>
      <cdr:y>0.93268</cdr:y>
    </cdr:from>
    <cdr:ext cx="1530099" cy="420625"/>
    <cdr:pic>
      <cdr:nvPicPr>
        <cdr:cNvPr id="7" name="LogoShape">
          <a:extLst xmlns:a="http://schemas.openxmlformats.org/drawingml/2006/main">
            <a:ext uri="{FF2B5EF4-FFF2-40B4-BE49-F238E27FC236}">
              <a16:creationId xmlns:a16="http://schemas.microsoft.com/office/drawing/2014/main" id="{E6448F0D-F893-B491-B4DA-D2A67330BD3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27630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690561</xdr:colOff>
      <xdr:row>20</xdr:row>
      <xdr:rowOff>38099</xdr:rowOff>
    </xdr:from>
    <xdr:to>
      <xdr:col>15</xdr:col>
      <xdr:colOff>185736</xdr:colOff>
      <xdr:row>61</xdr:row>
      <xdr:rowOff>126999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74D0C6-E188-34DA-CDB0-0BB5B8A576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0.874</cdr:y>
    </cdr:from>
    <cdr:ext cx="7995000" cy="847725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FB2A262E-BB91-9B45-0394-68E94BE76CF1}"/>
            </a:ext>
          </a:extLst>
        </cdr:cNvPr>
        <cdr:cNvSpPr txBox="1"/>
      </cdr:nvSpPr>
      <cdr:spPr>
        <a:xfrm xmlns:a="http://schemas.openxmlformats.org/drawingml/2006/main">
          <a:off x="0" y="5880100"/>
          <a:ext cx="7995000" cy="847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env_ac_epigg1, env_ac_epissp1, env_ac_epiap1 and nasa_10_nf_tr)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Notes: GG: general government; NPISH: non-profit institutions serving households; EP: environmental protection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left scale 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right scale</a:t>
          </a:r>
        </a:p>
      </cdr:txBody>
    </cdr:sp>
  </cdr:absSizeAnchor>
  <cdr:absSizeAnchor xmlns:cdr="http://schemas.openxmlformats.org/drawingml/2006/chartDrawing">
    <cdr:from>
      <cdr:x>0.83936</cdr:x>
      <cdr:y>0.93748</cdr:y>
    </cdr:from>
    <cdr:ext cx="1530099" cy="420624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2A2AC153-AED0-F094-CB1A-89A08A8AE3C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307201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700086</xdr:colOff>
      <xdr:row>19</xdr:row>
      <xdr:rowOff>47624</xdr:rowOff>
    </xdr:from>
    <xdr:to>
      <xdr:col>20</xdr:col>
      <xdr:colOff>338136</xdr:colOff>
      <xdr:row>52</xdr:row>
      <xdr:rowOff>98424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EF6150A-1B8C-0E40-F113-B382F774D8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0.92786</cdr:y>
    </cdr:from>
    <cdr:ext cx="7995000" cy="45719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80FED01E-3E8B-9CA2-9A60-2F414923719A}"/>
            </a:ext>
          </a:extLst>
        </cdr:cNvPr>
        <cdr:cNvSpPr txBox="1"/>
      </cdr:nvSpPr>
      <cdr:spPr>
        <a:xfrm xmlns:a="http://schemas.openxmlformats.org/drawingml/2006/main">
          <a:off x="0" y="5880100"/>
          <a:ext cx="7995000" cy="4571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env_ac_epigg1)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Notes:  NPISH: non-profit institutions serving households</a:t>
          </a:r>
        </a:p>
      </cdr:txBody>
    </cdr:sp>
  </cdr:absSizeAnchor>
  <cdr:absSizeAnchor xmlns:cdr="http://schemas.openxmlformats.org/drawingml/2006/chartDrawing">
    <cdr:from>
      <cdr:x>0.83936</cdr:x>
      <cdr:y>0.93363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9782C4A7-0244-6C23-8EA8-91055DFB793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916676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1576386</xdr:colOff>
      <xdr:row>16</xdr:row>
      <xdr:rowOff>9524</xdr:rowOff>
    </xdr:from>
    <xdr:to>
      <xdr:col>21</xdr:col>
      <xdr:colOff>538161</xdr:colOff>
      <xdr:row>54</xdr:row>
      <xdr:rowOff>157099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5BA022-DF2B-35AF-6391-C3E5A1B7AA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4FAF47F5-8E58-96B1-8E71-2CB534392860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env_ac_epissp1 and env_ac_epiap1)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E019210C-313E-7220-8A55-6CAEF4A6176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1776411</xdr:colOff>
      <xdr:row>15</xdr:row>
      <xdr:rowOff>66674</xdr:rowOff>
    </xdr:from>
    <xdr:to>
      <xdr:col>18</xdr:col>
      <xdr:colOff>38100</xdr:colOff>
      <xdr:row>64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D5C447-A0A0-CF79-00C0-3E83E63FC2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78F5BA22-E63A-459F-A65E-A3EADE6D3809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 env_ac_epissp1, env_ac_epiap1)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164408BD-AA1D-0EC0-17D4-7D6623213E3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119061</xdr:colOff>
      <xdr:row>26</xdr:row>
      <xdr:rowOff>28572</xdr:rowOff>
    </xdr:from>
    <xdr:to>
      <xdr:col>9</xdr:col>
      <xdr:colOff>233361</xdr:colOff>
      <xdr:row>50</xdr:row>
      <xdr:rowOff>57149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AAC88BA-FE49-BF4C-F415-328119AED1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</cdr:x>
      <cdr:y>0.9242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AC84C014-7651-F4FF-E6BE-AB33A2B18546}"/>
            </a:ext>
          </a:extLst>
        </cdr:cNvPr>
        <cdr:cNvSpPr txBox="1"/>
      </cdr:nvSpPr>
      <cdr:spPr>
        <a:xfrm xmlns:a="http://schemas.openxmlformats.org/drawingml/2006/main">
          <a:off x="0" y="3284189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 env_ac_epiap1)</a:t>
          </a:r>
        </a:p>
      </cdr:txBody>
    </cdr:sp>
  </cdr:absSizeAnchor>
  <cdr:absSizeAnchor xmlns:cdr="http://schemas.openxmlformats.org/drawingml/2006/chartDrawing">
    <cdr:from>
      <cdr:x>0.83936</cdr:x>
      <cdr:y>0.88163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794D7047-F311-FAEB-4A64-D6E993D1F7E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3132935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B656BD"/>
      </a:accent1>
      <a:accent2>
        <a:srgbClr val="2644A7"/>
      </a:accent2>
      <a:accent3>
        <a:srgbClr val="B09120"/>
      </a:accent3>
      <a:accent4>
        <a:srgbClr val="672DC4"/>
      </a:accent4>
      <a:accent5>
        <a:srgbClr val="388AE2"/>
      </a:accent5>
      <a:accent6>
        <a:srgbClr val="AF155C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zoomScaleNormal="100" workbookViewId="0">
      <selection activeCell="Y42" sqref="Y42"/>
    </sheetView>
  </sheetViews>
  <sheetFormatPr defaultRowHeight="12.75" x14ac:dyDescent="0.2"/>
  <cols>
    <col min="1" max="1" width="9.140625" style="3"/>
    <col min="2" max="2" width="27.7109375" style="3" customWidth="1"/>
    <col min="3" max="3" width="6.85546875" style="3" customWidth="1"/>
    <col min="4" max="20" width="7.5703125" style="3" customWidth="1"/>
    <col min="21" max="16384" width="9.140625" style="3"/>
  </cols>
  <sheetData>
    <row r="1" spans="1:20" x14ac:dyDescent="0.2">
      <c r="A1" s="22" t="s">
        <v>0</v>
      </c>
    </row>
    <row r="2" spans="1:20" x14ac:dyDescent="0.2">
      <c r="A2" s="22" t="s">
        <v>1</v>
      </c>
    </row>
    <row r="4" spans="1:20" x14ac:dyDescent="0.2">
      <c r="A4" s="3" t="s">
        <v>2</v>
      </c>
      <c r="B4" s="17" t="s">
        <v>4</v>
      </c>
    </row>
    <row r="5" spans="1:20" x14ac:dyDescent="0.2">
      <c r="A5" s="3" t="s">
        <v>3</v>
      </c>
      <c r="B5" s="8" t="s">
        <v>5</v>
      </c>
    </row>
    <row r="6" spans="1:20" ht="18" customHeight="1" x14ac:dyDescent="0.2">
      <c r="B6" s="12" t="s">
        <v>21</v>
      </c>
    </row>
    <row r="8" spans="1:20" x14ac:dyDescent="0.2">
      <c r="A8" s="2"/>
      <c r="B8" s="2"/>
      <c r="C8" s="2">
        <v>2006</v>
      </c>
      <c r="D8" s="2">
        <v>2007</v>
      </c>
      <c r="E8" s="2">
        <v>2008</v>
      </c>
      <c r="F8" s="2">
        <v>2009</v>
      </c>
      <c r="G8" s="2">
        <v>2010</v>
      </c>
      <c r="H8" s="2">
        <v>2011</v>
      </c>
      <c r="I8" s="2">
        <v>2012</v>
      </c>
      <c r="J8" s="2">
        <v>2013</v>
      </c>
      <c r="K8" s="2">
        <v>2014</v>
      </c>
      <c r="L8" s="2">
        <v>2015</v>
      </c>
      <c r="M8" s="2">
        <v>2016</v>
      </c>
      <c r="N8" s="2">
        <v>2017</v>
      </c>
      <c r="O8" s="2">
        <v>2018</v>
      </c>
      <c r="P8" s="2">
        <v>2019</v>
      </c>
      <c r="Q8" s="2">
        <v>2020</v>
      </c>
      <c r="R8" s="2">
        <v>2021</v>
      </c>
      <c r="S8" s="2">
        <v>2022</v>
      </c>
      <c r="T8" s="2">
        <v>2023</v>
      </c>
    </row>
    <row r="9" spans="1:20" x14ac:dyDescent="0.2">
      <c r="A9" s="20" t="s">
        <v>7</v>
      </c>
      <c r="B9" s="20" t="s">
        <v>8</v>
      </c>
      <c r="C9" s="11">
        <v>7.0815537826327972</v>
      </c>
      <c r="D9" s="11">
        <v>6.747366980698577</v>
      </c>
      <c r="E9" s="11">
        <v>7.3209883474185737</v>
      </c>
      <c r="F9" s="11">
        <v>6.7560327900498187</v>
      </c>
      <c r="G9" s="11">
        <v>6.0690245853003377</v>
      </c>
      <c r="H9" s="11">
        <v>6.3208353980694563</v>
      </c>
      <c r="I9" s="11">
        <v>6.0128646599259232</v>
      </c>
      <c r="J9" s="11">
        <v>5.7805246789610667</v>
      </c>
      <c r="K9" s="11">
        <v>6.3597980413423691</v>
      </c>
      <c r="L9" s="11">
        <v>6.8721559430540378</v>
      </c>
      <c r="M9" s="11">
        <v>4.8207862150374021</v>
      </c>
      <c r="N9" s="11">
        <v>4.8910525325933563</v>
      </c>
      <c r="O9" s="11">
        <v>5.4839840034499998</v>
      </c>
      <c r="P9" s="11">
        <v>6.2296733738599999</v>
      </c>
      <c r="Q9" s="11">
        <v>5.9128562486299998</v>
      </c>
      <c r="R9" s="11">
        <v>6.7032155979499999</v>
      </c>
      <c r="S9" s="11">
        <v>7.2265576892399999</v>
      </c>
      <c r="T9" s="11">
        <v>6.9494943769999997</v>
      </c>
    </row>
    <row r="10" spans="1:20" x14ac:dyDescent="0.2">
      <c r="A10" s="13" t="s">
        <v>9</v>
      </c>
      <c r="B10" s="13" t="s">
        <v>10</v>
      </c>
      <c r="C10" s="7">
        <v>23.306763678235651</v>
      </c>
      <c r="D10" s="7">
        <v>24.547305901203003</v>
      </c>
      <c r="E10" s="7">
        <v>24.594348719251325</v>
      </c>
      <c r="F10" s="7">
        <v>23.621008244713742</v>
      </c>
      <c r="G10" s="7">
        <v>24.131523507800477</v>
      </c>
      <c r="H10" s="7">
        <v>23.237072058372313</v>
      </c>
      <c r="I10" s="7">
        <v>23.534476114045777</v>
      </c>
      <c r="J10" s="7">
        <v>23.512737464689067</v>
      </c>
      <c r="K10" s="7">
        <v>23.978670925742421</v>
      </c>
      <c r="L10" s="7">
        <v>24.208289760123542</v>
      </c>
      <c r="M10" s="7">
        <v>20.599120803124237</v>
      </c>
      <c r="N10" s="7">
        <v>21.866053727908543</v>
      </c>
      <c r="O10" s="7">
        <v>22.36209738729</v>
      </c>
      <c r="P10" s="7">
        <v>23.447502641900002</v>
      </c>
      <c r="Q10" s="7">
        <v>23.40013888252</v>
      </c>
      <c r="R10" s="7">
        <v>25.410912622600001</v>
      </c>
      <c r="S10" s="7">
        <v>27.9695778942</v>
      </c>
      <c r="T10" s="7">
        <v>27.712233051889999</v>
      </c>
    </row>
    <row r="11" spans="1:20" x14ac:dyDescent="0.2">
      <c r="A11" s="13" t="s">
        <v>11</v>
      </c>
      <c r="B11" s="13" t="s">
        <v>12</v>
      </c>
      <c r="C11" s="7">
        <v>10.289686204288348</v>
      </c>
      <c r="D11" s="7">
        <v>10.381263827859177</v>
      </c>
      <c r="E11" s="7">
        <v>11.512623125405753</v>
      </c>
      <c r="F11" s="7">
        <v>10.820497628945663</v>
      </c>
      <c r="G11" s="7">
        <v>11.619159651220549</v>
      </c>
      <c r="H11" s="7">
        <v>11.416432996865904</v>
      </c>
      <c r="I11" s="7">
        <v>11.756241830198766</v>
      </c>
      <c r="J11" s="7">
        <v>11.479819539448673</v>
      </c>
      <c r="K11" s="7">
        <v>11.893302625052923</v>
      </c>
      <c r="L11" s="7">
        <v>13.580821513443563</v>
      </c>
      <c r="M11" s="7">
        <v>11.956013104764525</v>
      </c>
      <c r="N11" s="7">
        <v>12.520158430362926</v>
      </c>
      <c r="O11" s="7">
        <v>13.391112712649999</v>
      </c>
      <c r="P11" s="7">
        <v>14.40194372679</v>
      </c>
      <c r="Q11" s="7">
        <v>14.11275767845</v>
      </c>
      <c r="R11" s="7">
        <v>15.576087196670001</v>
      </c>
      <c r="S11" s="7">
        <v>17.24438469975</v>
      </c>
      <c r="T11" s="7">
        <v>17.714559276300001</v>
      </c>
    </row>
    <row r="12" spans="1:20" x14ac:dyDescent="0.2">
      <c r="A12" s="13" t="s">
        <v>13</v>
      </c>
      <c r="B12" s="13" t="s">
        <v>14</v>
      </c>
      <c r="C12" s="7">
        <v>3.3342154031962719</v>
      </c>
      <c r="D12" s="7">
        <v>3.4338595714472753</v>
      </c>
      <c r="E12" s="7">
        <v>3.7883693952823094</v>
      </c>
      <c r="F12" s="7">
        <v>3.7055121654639152</v>
      </c>
      <c r="G12" s="7">
        <v>3.3153938306726642</v>
      </c>
      <c r="H12" s="7">
        <v>3.3446678562373635</v>
      </c>
      <c r="I12" s="7">
        <v>3.4322992626767754</v>
      </c>
      <c r="J12" s="7">
        <v>3.1268413686726593</v>
      </c>
      <c r="K12" s="7">
        <v>2.9028015924659791</v>
      </c>
      <c r="L12" s="7">
        <v>2.9695591340105789</v>
      </c>
      <c r="M12" s="7">
        <v>2.6074562935555985</v>
      </c>
      <c r="N12" s="7">
        <v>3.0373631597944439</v>
      </c>
      <c r="O12" s="7">
        <v>3.3933786939999999</v>
      </c>
      <c r="P12" s="7">
        <v>3.2936314073199999</v>
      </c>
      <c r="Q12" s="7">
        <v>3.18044995727</v>
      </c>
      <c r="R12" s="7">
        <v>3.24907128661</v>
      </c>
      <c r="S12" s="7">
        <v>3.4618602796200002</v>
      </c>
      <c r="T12" s="7">
        <v>3.7223809472</v>
      </c>
    </row>
    <row r="13" spans="1:20" x14ac:dyDescent="0.2">
      <c r="A13" s="13" t="s">
        <v>15</v>
      </c>
      <c r="B13" s="13" t="s">
        <v>16</v>
      </c>
      <c r="C13" s="7">
        <v>1.0425535545876738</v>
      </c>
      <c r="D13" s="7">
        <v>1.1044215365351695</v>
      </c>
      <c r="E13" s="7">
        <v>1.2764115016184123</v>
      </c>
      <c r="F13" s="7">
        <v>1.1318678581456245</v>
      </c>
      <c r="G13" s="7">
        <v>0.90191470713457722</v>
      </c>
      <c r="H13" s="7">
        <v>1.1801277963395282</v>
      </c>
      <c r="I13" s="7">
        <v>1.2617179954600251</v>
      </c>
      <c r="J13" s="7">
        <v>1.1635872118914761</v>
      </c>
      <c r="K13" s="7">
        <v>1.0481916140007603</v>
      </c>
      <c r="L13" s="7">
        <v>0.86925814226736275</v>
      </c>
      <c r="M13" s="7">
        <v>0.87472398951549413</v>
      </c>
      <c r="N13" s="7">
        <v>0.88257819913061719</v>
      </c>
      <c r="O13" s="7">
        <v>1.00104474559</v>
      </c>
      <c r="P13" s="7">
        <v>0.97629674558000001</v>
      </c>
      <c r="Q13" s="7">
        <v>1.01159317216</v>
      </c>
      <c r="R13" s="7">
        <v>0.64264748644000003</v>
      </c>
      <c r="S13" s="7">
        <v>0.65397943317999996</v>
      </c>
      <c r="T13" s="7">
        <v>0.70117385675999999</v>
      </c>
    </row>
    <row r="14" spans="1:20" x14ac:dyDescent="0.2">
      <c r="A14" s="13" t="s">
        <v>17</v>
      </c>
      <c r="B14" s="13" t="s">
        <v>18</v>
      </c>
      <c r="C14" s="7">
        <v>3.9093624868155601</v>
      </c>
      <c r="D14" s="7">
        <v>4.0031804127456798</v>
      </c>
      <c r="E14" s="7">
        <v>3.9811817654209585</v>
      </c>
      <c r="F14" s="7">
        <v>4.1569142895645452</v>
      </c>
      <c r="G14" s="7">
        <v>3.7174988679301548</v>
      </c>
      <c r="H14" s="7">
        <v>3.5064756649447477</v>
      </c>
      <c r="I14" s="7">
        <v>3.4676779507160695</v>
      </c>
      <c r="J14" s="7">
        <v>2.9975169753384452</v>
      </c>
      <c r="K14" s="7">
        <v>2.9708488511226054</v>
      </c>
      <c r="L14" s="7">
        <v>3.697939701321773</v>
      </c>
      <c r="M14" s="7">
        <v>2.6824655767256749</v>
      </c>
      <c r="N14" s="7">
        <v>2.3758931955274236</v>
      </c>
      <c r="O14" s="7">
        <v>2.7113685568800001</v>
      </c>
      <c r="P14" s="7">
        <v>2.90046223023</v>
      </c>
      <c r="Q14" s="7">
        <v>2.9161154569600001</v>
      </c>
      <c r="R14" s="7">
        <v>3.6327837679099999</v>
      </c>
      <c r="S14" s="7">
        <v>4.0039589038900001</v>
      </c>
      <c r="T14" s="7">
        <v>4.2424142472000002</v>
      </c>
    </row>
    <row r="15" spans="1:20" x14ac:dyDescent="0.2">
      <c r="A15" s="9" t="s">
        <v>19</v>
      </c>
      <c r="B15" s="9" t="s">
        <v>20</v>
      </c>
      <c r="C15" s="14">
        <v>4.1494408465141319</v>
      </c>
      <c r="D15" s="14">
        <v>4.1115075669231587</v>
      </c>
      <c r="E15" s="14">
        <v>4.4116304996640476</v>
      </c>
      <c r="F15" s="14">
        <v>4.4821602387958785</v>
      </c>
      <c r="G15" s="14">
        <v>4.4818904982409187</v>
      </c>
      <c r="H15" s="14">
        <v>4.5858161204713976</v>
      </c>
      <c r="I15" s="14">
        <v>4.629719764896306</v>
      </c>
      <c r="J15" s="14">
        <v>4.639026112150809</v>
      </c>
      <c r="K15" s="14">
        <v>4.3888987175181029</v>
      </c>
      <c r="L15" s="14">
        <v>4.4842385026909293</v>
      </c>
      <c r="M15" s="14">
        <v>4.4034773598949837</v>
      </c>
      <c r="N15" s="14">
        <v>4.5545203226367459</v>
      </c>
      <c r="O15" s="14">
        <v>3.9007010977699998</v>
      </c>
      <c r="P15" s="14">
        <v>4.0665219168800002</v>
      </c>
      <c r="Q15" s="14">
        <v>3.98928407508</v>
      </c>
      <c r="R15" s="14">
        <v>4.65537351593</v>
      </c>
      <c r="S15" s="14">
        <v>4.9496694207200003</v>
      </c>
      <c r="T15" s="14">
        <v>5.5664200748199999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09510-AE47-48C5-B8CA-D3EF0DBF0EB3}">
  <dimension ref="A1:T17"/>
  <sheetViews>
    <sheetView topLeftCell="A15" zoomScaleNormal="100" workbookViewId="0">
      <selection activeCell="B38" sqref="B38"/>
    </sheetView>
  </sheetViews>
  <sheetFormatPr defaultRowHeight="12.75" x14ac:dyDescent="0.2"/>
  <cols>
    <col min="1" max="1" width="9.140625" style="3"/>
    <col min="2" max="2" width="30.28515625" style="3" customWidth="1"/>
    <col min="3" max="20" width="11.140625" style="3" bestFit="1" customWidth="1"/>
    <col min="21" max="16384" width="9.140625" style="3"/>
  </cols>
  <sheetData>
    <row r="1" spans="1:20" x14ac:dyDescent="0.2">
      <c r="A1" s="22" t="s">
        <v>0</v>
      </c>
    </row>
    <row r="2" spans="1:20" x14ac:dyDescent="0.2">
      <c r="A2" s="22" t="s">
        <v>1</v>
      </c>
    </row>
    <row r="4" spans="1:20" x14ac:dyDescent="0.2">
      <c r="A4" s="3" t="s">
        <v>22</v>
      </c>
      <c r="B4" s="17" t="s">
        <v>23</v>
      </c>
    </row>
    <row r="5" spans="1:20" x14ac:dyDescent="0.2">
      <c r="B5" s="8" t="s">
        <v>24</v>
      </c>
    </row>
    <row r="6" spans="1:20" ht="18" customHeight="1" x14ac:dyDescent="0.2">
      <c r="A6" s="3" t="s">
        <v>6</v>
      </c>
      <c r="B6" s="12" t="s">
        <v>51</v>
      </c>
    </row>
    <row r="7" spans="1:20" ht="18" customHeight="1" x14ac:dyDescent="0.2">
      <c r="A7" s="3" t="s">
        <v>47</v>
      </c>
      <c r="B7" s="8" t="s">
        <v>49</v>
      </c>
    </row>
    <row r="8" spans="1:20" x14ac:dyDescent="0.2">
      <c r="B8" s="8" t="s">
        <v>48</v>
      </c>
    </row>
    <row r="9" spans="1:20" x14ac:dyDescent="0.2">
      <c r="B9" s="8" t="s">
        <v>50</v>
      </c>
    </row>
    <row r="12" spans="1:20" x14ac:dyDescent="0.2">
      <c r="B12" s="2"/>
      <c r="C12" s="2" t="s">
        <v>25</v>
      </c>
      <c r="D12" s="2" t="s">
        <v>26</v>
      </c>
      <c r="E12" s="2" t="s">
        <v>27</v>
      </c>
      <c r="F12" s="2" t="s">
        <v>28</v>
      </c>
      <c r="G12" s="2" t="s">
        <v>29</v>
      </c>
      <c r="H12" s="2" t="s">
        <v>30</v>
      </c>
      <c r="I12" s="2" t="s">
        <v>31</v>
      </c>
      <c r="J12" s="2" t="s">
        <v>32</v>
      </c>
      <c r="K12" s="2" t="s">
        <v>33</v>
      </c>
      <c r="L12" s="2" t="s">
        <v>34</v>
      </c>
      <c r="M12" s="2" t="s">
        <v>35</v>
      </c>
      <c r="N12" s="2" t="s">
        <v>36</v>
      </c>
      <c r="O12" s="2" t="s">
        <v>37</v>
      </c>
      <c r="P12" s="2" t="s">
        <v>38</v>
      </c>
      <c r="Q12" s="2" t="s">
        <v>39</v>
      </c>
      <c r="R12" s="2" t="s">
        <v>40</v>
      </c>
      <c r="S12" s="2" t="s">
        <v>41</v>
      </c>
      <c r="T12" s="2" t="s">
        <v>42</v>
      </c>
    </row>
    <row r="13" spans="1:20" x14ac:dyDescent="0.2">
      <c r="B13" s="4" t="s">
        <v>45</v>
      </c>
      <c r="C13" s="11">
        <v>53113.607150000003</v>
      </c>
      <c r="D13" s="11">
        <v>54328.854899999998</v>
      </c>
      <c r="E13" s="11">
        <v>56884.312769999997</v>
      </c>
      <c r="F13" s="11">
        <v>54673.733520000002</v>
      </c>
      <c r="G13" s="11">
        <v>54236.492839999999</v>
      </c>
      <c r="H13" s="11">
        <v>53591.532090000001</v>
      </c>
      <c r="I13" s="11">
        <v>54095.145779999999</v>
      </c>
      <c r="J13" s="11">
        <v>52699.841950000002</v>
      </c>
      <c r="K13" s="11">
        <v>53542.543239999999</v>
      </c>
      <c r="L13" s="11">
        <v>56682.444600000003</v>
      </c>
      <c r="M13" s="11">
        <v>47943.603439999999</v>
      </c>
      <c r="N13" s="11">
        <v>50127.9899</v>
      </c>
      <c r="O13" s="11">
        <v>52243.687197649997</v>
      </c>
      <c r="P13" s="11">
        <v>55316.032042569997</v>
      </c>
      <c r="Q13" s="11">
        <v>54523.195471090003</v>
      </c>
      <c r="R13" s="11">
        <v>59870.091474070003</v>
      </c>
      <c r="S13" s="11">
        <v>65509.988322040001</v>
      </c>
      <c r="T13" s="11">
        <v>66608.675833269997</v>
      </c>
    </row>
    <row r="14" spans="1:20" ht="25.5" x14ac:dyDescent="0.2">
      <c r="B14" s="10" t="s">
        <v>46</v>
      </c>
      <c r="C14" s="7">
        <v>2296409.7999999998</v>
      </c>
      <c r="D14" s="7">
        <v>2510172.5</v>
      </c>
      <c r="E14" s="7">
        <v>2570329.4</v>
      </c>
      <c r="F14" s="7">
        <v>2247069.4</v>
      </c>
      <c r="G14" s="7">
        <v>2271325.5</v>
      </c>
      <c r="H14" s="7">
        <v>2357265.2000000002</v>
      </c>
      <c r="I14" s="7">
        <v>2317605.2999999998</v>
      </c>
      <c r="J14" s="7">
        <v>2276351.4</v>
      </c>
      <c r="K14" s="7">
        <v>2333038.1</v>
      </c>
      <c r="L14" s="7">
        <v>2470922.4</v>
      </c>
      <c r="M14" s="7">
        <v>2566078.1</v>
      </c>
      <c r="N14" s="7">
        <v>2715438.2</v>
      </c>
      <c r="O14" s="7">
        <v>2863853.4</v>
      </c>
      <c r="P14" s="7">
        <v>3113984.6</v>
      </c>
      <c r="Q14" s="7">
        <v>2977976.4</v>
      </c>
      <c r="R14" s="7">
        <v>3212198.9</v>
      </c>
      <c r="S14" s="7">
        <v>3566542.6</v>
      </c>
      <c r="T14" s="7">
        <v>3775491.4</v>
      </c>
    </row>
    <row r="15" spans="1:20" ht="38.25" x14ac:dyDescent="0.2">
      <c r="B15" s="10" t="s">
        <v>52</v>
      </c>
      <c r="C15" s="28">
        <v>2.3128975999841098E-2</v>
      </c>
      <c r="D15" s="28">
        <v>2.1643474661601901E-2</v>
      </c>
      <c r="E15" s="28">
        <v>2.2131137265908402E-2</v>
      </c>
      <c r="F15" s="28">
        <v>2.4331128144061801E-2</v>
      </c>
      <c r="G15" s="28">
        <v>2.38787848064929E-2</v>
      </c>
      <c r="H15" s="28">
        <v>2.2734621496978798E-2</v>
      </c>
      <c r="I15" s="28">
        <v>2.3340965685572101E-2</v>
      </c>
      <c r="J15" s="28">
        <v>2.31510134814862E-2</v>
      </c>
      <c r="K15" s="28">
        <v>2.2949708039487201E-2</v>
      </c>
      <c r="L15" s="28">
        <v>2.2939791472204901E-2</v>
      </c>
      <c r="M15" s="28">
        <v>1.8683610385825701E-2</v>
      </c>
      <c r="N15" s="28">
        <v>1.8460368532784099E-2</v>
      </c>
      <c r="O15" s="28">
        <v>1.8242444671801299E-2</v>
      </c>
      <c r="P15" s="28">
        <v>1.7763746179916901E-2</v>
      </c>
      <c r="Q15" s="28">
        <v>1.8308807105083199E-2</v>
      </c>
      <c r="R15" s="28">
        <v>1.8638351278331501E-2</v>
      </c>
      <c r="S15" s="28">
        <v>1.8367925374574198E-2</v>
      </c>
      <c r="T15" s="28">
        <v>1.76423857920243E-2</v>
      </c>
    </row>
    <row r="16" spans="1:20" x14ac:dyDescent="0.2">
      <c r="B16" s="10" t="s">
        <v>43</v>
      </c>
      <c r="C16" s="7">
        <v>100</v>
      </c>
      <c r="D16" s="7">
        <v>102.288015849814</v>
      </c>
      <c r="E16" s="7">
        <v>107.09932128945999</v>
      </c>
      <c r="F16" s="7">
        <v>102.937338384106</v>
      </c>
      <c r="G16" s="7">
        <v>102.11412056204099</v>
      </c>
      <c r="H16" s="7">
        <v>100.899816385376</v>
      </c>
      <c r="I16" s="7">
        <v>101.847998437063</v>
      </c>
      <c r="J16" s="7">
        <v>99.220980795313906</v>
      </c>
      <c r="K16" s="7">
        <v>100.80758229955801</v>
      </c>
      <c r="L16" s="7">
        <v>106.719252638822</v>
      </c>
      <c r="M16" s="7">
        <v>90.266140848993302</v>
      </c>
      <c r="N16" s="7">
        <v>94.378809103346697</v>
      </c>
      <c r="O16" s="7">
        <v>98.362152376709702</v>
      </c>
      <c r="P16" s="7">
        <v>104.146630234226</v>
      </c>
      <c r="Q16" s="7">
        <v>102.65391186313001</v>
      </c>
      <c r="R16" s="7">
        <v>112.720816164846</v>
      </c>
      <c r="S16" s="7">
        <v>123.339369772102</v>
      </c>
      <c r="T16" s="7">
        <v>125.40793105081001</v>
      </c>
    </row>
    <row r="17" spans="2:20" x14ac:dyDescent="0.2">
      <c r="B17" s="19" t="s">
        <v>44</v>
      </c>
      <c r="C17" s="14">
        <v>100</v>
      </c>
      <c r="D17" s="14">
        <v>109.308560693305</v>
      </c>
      <c r="E17" s="14">
        <v>111.92816717643301</v>
      </c>
      <c r="F17" s="14">
        <v>97.851411363947307</v>
      </c>
      <c r="G17" s="14">
        <v>98.907673186205699</v>
      </c>
      <c r="H17" s="14">
        <v>102.650023528031</v>
      </c>
      <c r="I17" s="14">
        <v>100.92298421649301</v>
      </c>
      <c r="J17" s="14">
        <v>99.126532206925802</v>
      </c>
      <c r="K17" s="14">
        <v>101.59502454657699</v>
      </c>
      <c r="L17" s="14">
        <v>107.599366628726</v>
      </c>
      <c r="M17" s="14">
        <v>111.743039069072</v>
      </c>
      <c r="N17" s="14">
        <v>118.247109030801</v>
      </c>
      <c r="O17" s="14">
        <v>124.710032155411</v>
      </c>
      <c r="P17" s="14">
        <v>135.60230408353101</v>
      </c>
      <c r="Q17" s="14">
        <v>129.67965909220601</v>
      </c>
      <c r="R17" s="14">
        <v>139.879167037173</v>
      </c>
      <c r="S17" s="14">
        <v>155.30950094360301</v>
      </c>
      <c r="T17" s="14">
        <v>164.40843441793399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440CB-7CA7-4C8B-A8EC-46292078FEC6}">
  <dimension ref="A1:T19"/>
  <sheetViews>
    <sheetView topLeftCell="C19" zoomScaleNormal="100" workbookViewId="0">
      <selection activeCell="R41" sqref="R41"/>
    </sheetView>
  </sheetViews>
  <sheetFormatPr defaultRowHeight="12.75" x14ac:dyDescent="0.2"/>
  <cols>
    <col min="1" max="1" width="9.140625" style="3"/>
    <col min="2" max="2" width="41.5703125" style="3" customWidth="1"/>
    <col min="3" max="20" width="11.5703125" style="3" customWidth="1"/>
    <col min="21" max="16384" width="9.140625" style="3"/>
  </cols>
  <sheetData>
    <row r="1" spans="1:20" x14ac:dyDescent="0.2">
      <c r="A1" s="22" t="s">
        <v>0</v>
      </c>
    </row>
    <row r="2" spans="1:20" x14ac:dyDescent="0.2">
      <c r="A2" s="22" t="s">
        <v>1</v>
      </c>
    </row>
    <row r="4" spans="1:20" x14ac:dyDescent="0.2">
      <c r="A4" s="3" t="s">
        <v>53</v>
      </c>
      <c r="B4" s="17" t="s">
        <v>54</v>
      </c>
    </row>
    <row r="5" spans="1:20" x14ac:dyDescent="0.2">
      <c r="B5" s="8" t="s">
        <v>55</v>
      </c>
    </row>
    <row r="6" spans="1:20" ht="18" customHeight="1" x14ac:dyDescent="0.2">
      <c r="A6" s="3" t="s">
        <v>58</v>
      </c>
      <c r="B6" s="12" t="s">
        <v>59</v>
      </c>
    </row>
    <row r="7" spans="1:20" ht="18" customHeight="1" x14ac:dyDescent="0.2">
      <c r="B7" s="21" t="s">
        <v>60</v>
      </c>
    </row>
    <row r="8" spans="1:20" ht="18" customHeight="1" x14ac:dyDescent="0.2">
      <c r="B8" s="8" t="s">
        <v>65</v>
      </c>
    </row>
    <row r="9" spans="1:20" x14ac:dyDescent="0.2">
      <c r="B9" s="8" t="s">
        <v>66</v>
      </c>
    </row>
    <row r="13" spans="1:20" x14ac:dyDescent="0.2">
      <c r="B13" s="2"/>
      <c r="C13" s="2">
        <v>2006</v>
      </c>
      <c r="D13" s="2">
        <v>2007</v>
      </c>
      <c r="E13" s="2">
        <v>2008</v>
      </c>
      <c r="F13" s="2">
        <v>2009</v>
      </c>
      <c r="G13" s="2">
        <v>2010</v>
      </c>
      <c r="H13" s="2">
        <v>2011</v>
      </c>
      <c r="I13" s="2">
        <v>2012</v>
      </c>
      <c r="J13" s="2">
        <v>2013</v>
      </c>
      <c r="K13" s="2">
        <v>2014</v>
      </c>
      <c r="L13" s="2">
        <v>2015</v>
      </c>
      <c r="M13" s="2">
        <v>2016</v>
      </c>
      <c r="N13" s="2">
        <v>2017</v>
      </c>
      <c r="O13" s="2">
        <v>2018</v>
      </c>
      <c r="P13" s="2">
        <v>2019</v>
      </c>
      <c r="Q13" s="2">
        <v>2020</v>
      </c>
      <c r="R13" s="2">
        <v>2021</v>
      </c>
      <c r="S13" s="2">
        <v>2022</v>
      </c>
      <c r="T13" s="2">
        <v>2023</v>
      </c>
    </row>
    <row r="14" spans="1:20" x14ac:dyDescent="0.2">
      <c r="B14" s="1" t="s">
        <v>61</v>
      </c>
      <c r="C14" s="23">
        <v>24.596642499999998</v>
      </c>
      <c r="D14" s="23">
        <v>25.459206300000005</v>
      </c>
      <c r="E14" s="23">
        <v>25.844436300000002</v>
      </c>
      <c r="F14" s="23">
        <v>25.376278999999997</v>
      </c>
      <c r="G14" s="23">
        <v>23.869031100000008</v>
      </c>
      <c r="H14" s="23">
        <v>23.156901399999992</v>
      </c>
      <c r="I14" s="23">
        <v>22.927586400000003</v>
      </c>
      <c r="J14" s="23">
        <v>23.217696499999999</v>
      </c>
      <c r="K14" s="23">
        <v>22.789086837890004</v>
      </c>
      <c r="L14" s="23">
        <v>23.865783893199996</v>
      </c>
      <c r="M14" s="23">
        <v>18.847597201029998</v>
      </c>
      <c r="N14" s="23">
        <v>18.680968088930001</v>
      </c>
      <c r="O14" s="23">
        <v>20.294973854270001</v>
      </c>
      <c r="P14" s="23">
        <v>21.685736756920001</v>
      </c>
      <c r="Q14" s="23">
        <v>21.839241133440002</v>
      </c>
      <c r="R14" s="23">
        <v>23.293146220890002</v>
      </c>
      <c r="S14" s="23">
        <v>25.238993195199999</v>
      </c>
      <c r="T14" s="23">
        <v>26.946475042500001</v>
      </c>
    </row>
    <row r="15" spans="1:20" x14ac:dyDescent="0.2">
      <c r="B15" s="24" t="s">
        <v>62</v>
      </c>
      <c r="C15" s="25">
        <v>28.516964656270428</v>
      </c>
      <c r="D15" s="25">
        <v>28.869648597412041</v>
      </c>
      <c r="E15" s="25">
        <v>31.039876467061383</v>
      </c>
      <c r="F15" s="25">
        <v>29.297454515679188</v>
      </c>
      <c r="G15" s="25">
        <v>30.367461748299682</v>
      </c>
      <c r="H15" s="25">
        <v>30.434630691300715</v>
      </c>
      <c r="I15" s="25">
        <v>31.167559377919641</v>
      </c>
      <c r="J15" s="25">
        <v>29.482145451152199</v>
      </c>
      <c r="K15" s="25">
        <v>30.753456404945162</v>
      </c>
      <c r="L15" s="25">
        <v>32.816660709778461</v>
      </c>
      <c r="M15" s="25">
        <v>29.096006238657914</v>
      </c>
      <c r="N15" s="25">
        <v>31.44702180289406</v>
      </c>
      <c r="O15" s="25">
        <v>31.94871334338</v>
      </c>
      <c r="P15" s="25">
        <v>33.63029528565</v>
      </c>
      <c r="Q15" s="25">
        <v>32.68395433765</v>
      </c>
      <c r="R15" s="25">
        <v>36.57694525318</v>
      </c>
      <c r="S15" s="25">
        <v>40.270995126839999</v>
      </c>
      <c r="T15" s="25">
        <v>39.662200790770001</v>
      </c>
    </row>
    <row r="16" spans="1:20" x14ac:dyDescent="0.2">
      <c r="B16" s="24" t="s">
        <v>57</v>
      </c>
      <c r="C16" s="7">
        <v>349730</v>
      </c>
      <c r="D16" s="7">
        <v>376007</v>
      </c>
      <c r="E16" s="7">
        <v>401197</v>
      </c>
      <c r="F16" s="7">
        <v>414986</v>
      </c>
      <c r="G16" s="7">
        <v>409777</v>
      </c>
      <c r="H16" s="7">
        <v>391697</v>
      </c>
      <c r="I16" s="7">
        <v>374785</v>
      </c>
      <c r="J16" s="7">
        <v>365223</v>
      </c>
      <c r="K16" s="7">
        <v>363759</v>
      </c>
      <c r="L16" s="7">
        <v>379770</v>
      </c>
      <c r="M16" s="7">
        <v>362062</v>
      </c>
      <c r="N16" s="7">
        <v>378554</v>
      </c>
      <c r="O16" s="7">
        <v>408851</v>
      </c>
      <c r="P16" s="7">
        <v>434859</v>
      </c>
      <c r="Q16" s="7">
        <v>454301</v>
      </c>
      <c r="R16" s="7">
        <v>484598</v>
      </c>
      <c r="S16" s="7">
        <v>517361</v>
      </c>
      <c r="T16" s="7">
        <v>593989</v>
      </c>
    </row>
    <row r="17" spans="2:20" x14ac:dyDescent="0.2">
      <c r="B17" s="24" t="s">
        <v>56</v>
      </c>
      <c r="C17" s="7">
        <v>1290619</v>
      </c>
      <c r="D17" s="7">
        <v>1423017</v>
      </c>
      <c r="E17" s="7">
        <v>1467740</v>
      </c>
      <c r="F17" s="7">
        <v>1237187</v>
      </c>
      <c r="G17" s="7">
        <v>1268327</v>
      </c>
      <c r="H17" s="7">
        <v>1363048</v>
      </c>
      <c r="I17" s="7">
        <v>1370269</v>
      </c>
      <c r="J17" s="7">
        <v>1367085</v>
      </c>
      <c r="K17" s="7">
        <v>1425332</v>
      </c>
      <c r="L17" s="7">
        <v>1542680</v>
      </c>
      <c r="M17" s="7">
        <v>1622704</v>
      </c>
      <c r="N17" s="7">
        <v>1721020</v>
      </c>
      <c r="O17" s="7">
        <v>1809023</v>
      </c>
      <c r="P17" s="7">
        <v>2001293</v>
      </c>
      <c r="Q17" s="7">
        <v>1857289</v>
      </c>
      <c r="R17" s="7">
        <v>1929504</v>
      </c>
      <c r="S17" s="7">
        <v>2148766</v>
      </c>
      <c r="T17" s="7">
        <v>2263779</v>
      </c>
    </row>
    <row r="18" spans="2:20" ht="25.5" x14ac:dyDescent="0.2">
      <c r="B18" s="24" t="s">
        <v>63</v>
      </c>
      <c r="C18" s="28">
        <f>C14/(C16/1000)</f>
        <v>7.0330376290281063E-2</v>
      </c>
      <c r="D18" s="28">
        <f t="shared" ref="D18:T18" si="0">D14/(D16/1000)</f>
        <v>6.7709394505953355E-2</v>
      </c>
      <c r="E18" s="28">
        <f t="shared" si="0"/>
        <v>6.4418318930600182E-2</v>
      </c>
      <c r="F18" s="28">
        <f t="shared" si="0"/>
        <v>6.1149723123189691E-2</v>
      </c>
      <c r="G18" s="28">
        <f t="shared" si="0"/>
        <v>5.8248830705481293E-2</v>
      </c>
      <c r="H18" s="28">
        <f t="shared" si="0"/>
        <v>5.9119424963683644E-2</v>
      </c>
      <c r="I18" s="28">
        <f t="shared" si="0"/>
        <v>6.1175304241098231E-2</v>
      </c>
      <c r="J18" s="28">
        <f t="shared" si="0"/>
        <v>6.357128795283977E-2</v>
      </c>
      <c r="K18" s="28">
        <f t="shared" si="0"/>
        <v>6.2648860476001975E-2</v>
      </c>
      <c r="L18" s="28">
        <f t="shared" si="0"/>
        <v>6.2842730845511743E-2</v>
      </c>
      <c r="M18" s="28">
        <f t="shared" si="0"/>
        <v>5.2056269923466139E-2</v>
      </c>
      <c r="N18" s="28">
        <f t="shared" si="0"/>
        <v>4.9348225323018649E-2</v>
      </c>
      <c r="O18" s="28">
        <f t="shared" si="0"/>
        <v>4.9639046631340028E-2</v>
      </c>
      <c r="P18" s="28">
        <f t="shared" si="0"/>
        <v>4.9868432657298116E-2</v>
      </c>
      <c r="Q18" s="28">
        <f t="shared" si="0"/>
        <v>4.8072183713969374E-2</v>
      </c>
      <c r="R18" s="28">
        <f t="shared" si="0"/>
        <v>4.8066946666907417E-2</v>
      </c>
      <c r="S18" s="28">
        <f t="shared" si="0"/>
        <v>4.8784104706771476E-2</v>
      </c>
      <c r="T18" s="28">
        <f t="shared" si="0"/>
        <v>4.5365276196192184E-2</v>
      </c>
    </row>
    <row r="19" spans="2:20" ht="25.5" x14ac:dyDescent="0.2">
      <c r="B19" s="26" t="s">
        <v>64</v>
      </c>
      <c r="C19" s="29">
        <f>C15/(C17/1000)</f>
        <v>2.209557170340002E-2</v>
      </c>
      <c r="D19" s="29">
        <f t="shared" ref="D19:T19" si="1">D15/(D17/1000)</f>
        <v>2.0287634369380015E-2</v>
      </c>
      <c r="E19" s="29">
        <f t="shared" si="1"/>
        <v>2.1148075590405237E-2</v>
      </c>
      <c r="F19" s="29">
        <f t="shared" si="1"/>
        <v>2.3680700262514228E-2</v>
      </c>
      <c r="G19" s="29">
        <f t="shared" si="1"/>
        <v>2.3942927768863774E-2</v>
      </c>
      <c r="H19" s="29">
        <f t="shared" si="1"/>
        <v>2.2328363118027182E-2</v>
      </c>
      <c r="I19" s="29">
        <f t="shared" si="1"/>
        <v>2.274557723915497E-2</v>
      </c>
      <c r="J19" s="29">
        <f t="shared" si="1"/>
        <v>2.1565700341348342E-2</v>
      </c>
      <c r="K19" s="29">
        <f t="shared" si="1"/>
        <v>2.1576346005664056E-2</v>
      </c>
      <c r="L19" s="29">
        <f t="shared" si="1"/>
        <v>2.1272500265627648E-2</v>
      </c>
      <c r="M19" s="29">
        <f t="shared" si="1"/>
        <v>1.7930569123301546E-2</v>
      </c>
      <c r="N19" s="29">
        <f t="shared" si="1"/>
        <v>1.8272316302479961E-2</v>
      </c>
      <c r="O19" s="29">
        <f t="shared" si="1"/>
        <v>1.7660755746820245E-2</v>
      </c>
      <c r="P19" s="29">
        <f t="shared" si="1"/>
        <v>1.6804283673430127E-2</v>
      </c>
      <c r="Q19" s="29">
        <f t="shared" si="1"/>
        <v>1.7597667534589394E-2</v>
      </c>
      <c r="R19" s="29">
        <f t="shared" si="1"/>
        <v>1.8956656867868633E-2</v>
      </c>
      <c r="S19" s="29">
        <f t="shared" si="1"/>
        <v>1.8741452129659535E-2</v>
      </c>
      <c r="T19" s="29">
        <f t="shared" si="1"/>
        <v>1.7520350171447832E-2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181C3-BD9C-459E-926F-E346CD6B39B8}">
  <dimension ref="A1:U18"/>
  <sheetViews>
    <sheetView topLeftCell="A9" zoomScaleNormal="100" workbookViewId="0">
      <selection activeCell="V41" sqref="V41"/>
    </sheetView>
  </sheetViews>
  <sheetFormatPr defaultRowHeight="12.75" x14ac:dyDescent="0.2"/>
  <cols>
    <col min="1" max="2" width="9.140625" style="3"/>
    <col min="3" max="3" width="24.42578125" style="3" customWidth="1"/>
    <col min="4" max="4" width="5" style="3" bestFit="1" customWidth="1"/>
    <col min="5" max="21" width="7.42578125" style="3" customWidth="1"/>
    <col min="22" max="16384" width="9.140625" style="3"/>
  </cols>
  <sheetData>
    <row r="1" spans="1:21" x14ac:dyDescent="0.2">
      <c r="A1" s="22" t="s">
        <v>0</v>
      </c>
    </row>
    <row r="2" spans="1:21" x14ac:dyDescent="0.2">
      <c r="A2" s="22" t="s">
        <v>1</v>
      </c>
    </row>
    <row r="4" spans="1:21" x14ac:dyDescent="0.2">
      <c r="A4" s="3" t="s">
        <v>67</v>
      </c>
      <c r="B4" s="17" t="s">
        <v>68</v>
      </c>
    </row>
    <row r="5" spans="1:21" x14ac:dyDescent="0.2">
      <c r="B5" s="8" t="s">
        <v>5</v>
      </c>
    </row>
    <row r="6" spans="1:21" ht="18" customHeight="1" x14ac:dyDescent="0.2">
      <c r="A6" s="3" t="s">
        <v>6</v>
      </c>
      <c r="B6" s="12" t="s">
        <v>70</v>
      </c>
    </row>
    <row r="7" spans="1:21" ht="18" customHeight="1" x14ac:dyDescent="0.2">
      <c r="B7" s="21" t="s">
        <v>69</v>
      </c>
    </row>
    <row r="11" spans="1:21" x14ac:dyDescent="0.2">
      <c r="B11" s="2"/>
      <c r="C11" s="2"/>
      <c r="D11" s="2">
        <v>2006</v>
      </c>
      <c r="E11" s="2">
        <v>2007</v>
      </c>
      <c r="F11" s="2">
        <v>2008</v>
      </c>
      <c r="G11" s="2">
        <v>2009</v>
      </c>
      <c r="H11" s="2">
        <v>2010</v>
      </c>
      <c r="I11" s="2">
        <v>2011</v>
      </c>
      <c r="J11" s="2">
        <v>2012</v>
      </c>
      <c r="K11" s="2">
        <v>2013</v>
      </c>
      <c r="L11" s="2">
        <v>2014</v>
      </c>
      <c r="M11" s="2">
        <v>2015</v>
      </c>
      <c r="N11" s="2">
        <v>2016</v>
      </c>
      <c r="O11" s="2">
        <v>2017</v>
      </c>
      <c r="P11" s="2">
        <v>2018</v>
      </c>
      <c r="Q11" s="2">
        <v>2019</v>
      </c>
      <c r="R11" s="2">
        <v>2020</v>
      </c>
      <c r="S11" s="2">
        <v>2021</v>
      </c>
      <c r="T11" s="2">
        <v>2022</v>
      </c>
      <c r="U11" s="2">
        <v>2023</v>
      </c>
    </row>
    <row r="12" spans="1:21" x14ac:dyDescent="0.2">
      <c r="B12" s="30" t="s">
        <v>7</v>
      </c>
      <c r="C12" s="30" t="s">
        <v>8</v>
      </c>
      <c r="D12" s="33">
        <v>1.0668971199695061</v>
      </c>
      <c r="E12" s="33">
        <v>1.1974249904934151</v>
      </c>
      <c r="F12" s="33">
        <v>1.1867079248786891</v>
      </c>
      <c r="G12" s="33">
        <v>1.3703835695259723</v>
      </c>
      <c r="H12" s="33">
        <v>0.95140954014761703</v>
      </c>
      <c r="I12" s="33">
        <v>1.0831563358391496</v>
      </c>
      <c r="J12" s="33">
        <v>0.88257080054780157</v>
      </c>
      <c r="K12" s="33">
        <v>0.85538072278130994</v>
      </c>
      <c r="L12" s="33">
        <v>0.65592106307616749</v>
      </c>
      <c r="M12" s="33">
        <v>0.61663309127945254</v>
      </c>
      <c r="N12" s="33">
        <v>0.43120516289803174</v>
      </c>
      <c r="O12" s="33">
        <v>0.53926797447519592</v>
      </c>
      <c r="P12" s="33">
        <v>0.67717068474999997</v>
      </c>
      <c r="Q12" s="33">
        <v>0.63622994327000004</v>
      </c>
      <c r="R12" s="33">
        <v>0.72114645341000005</v>
      </c>
      <c r="S12" s="33">
        <v>0.54981987786999997</v>
      </c>
      <c r="T12" s="33">
        <v>0.53869519026000001</v>
      </c>
      <c r="U12" s="33">
        <v>0.63271596519999995</v>
      </c>
    </row>
    <row r="13" spans="1:21" x14ac:dyDescent="0.2">
      <c r="B13" s="31" t="s">
        <v>9</v>
      </c>
      <c r="C13" s="31" t="s">
        <v>10</v>
      </c>
      <c r="D13" s="34">
        <v>11.226296300000001</v>
      </c>
      <c r="E13" s="34">
        <v>11.991834500000001</v>
      </c>
      <c r="F13" s="34">
        <v>11.720078199999998</v>
      </c>
      <c r="G13" s="34">
        <v>11.211717799999999</v>
      </c>
      <c r="H13" s="34">
        <v>11.244986699999995</v>
      </c>
      <c r="I13" s="34">
        <v>10.239219</v>
      </c>
      <c r="J13" s="34">
        <v>10.0407759</v>
      </c>
      <c r="K13" s="34">
        <v>10.6909662</v>
      </c>
      <c r="L13" s="34">
        <v>10.659698945310002</v>
      </c>
      <c r="M13" s="34">
        <v>10.657237804159999</v>
      </c>
      <c r="N13" s="34">
        <v>8.0963480645899999</v>
      </c>
      <c r="O13" s="34">
        <v>7.8420306641899993</v>
      </c>
      <c r="P13" s="34">
        <v>9.3867509135400002</v>
      </c>
      <c r="Q13" s="34">
        <v>9.7821950552299999</v>
      </c>
      <c r="R13" s="34">
        <v>9.9318276878099994</v>
      </c>
      <c r="S13" s="34">
        <v>10.81919292367</v>
      </c>
      <c r="T13" s="34">
        <v>11.84781190494</v>
      </c>
      <c r="U13" s="34">
        <v>12.3405075058</v>
      </c>
    </row>
    <row r="14" spans="1:21" x14ac:dyDescent="0.2">
      <c r="B14" s="31" t="s">
        <v>11</v>
      </c>
      <c r="C14" s="31" t="s">
        <v>12</v>
      </c>
      <c r="D14" s="34">
        <v>4.1593107000000007</v>
      </c>
      <c r="E14" s="34">
        <v>4.0296168999999997</v>
      </c>
      <c r="F14" s="34">
        <v>4.3720149999999984</v>
      </c>
      <c r="G14" s="34">
        <v>4.0501856999999992</v>
      </c>
      <c r="H14" s="34">
        <v>4.0457583000000001</v>
      </c>
      <c r="I14" s="34">
        <v>4.041118</v>
      </c>
      <c r="J14" s="34">
        <v>4.1362532000000005</v>
      </c>
      <c r="K14" s="34">
        <v>4.1565500000000002</v>
      </c>
      <c r="L14" s="34">
        <v>4.4386659975300002</v>
      </c>
      <c r="M14" s="34">
        <v>5.2270205242399994</v>
      </c>
      <c r="N14" s="34">
        <v>4.1663164400700001</v>
      </c>
      <c r="O14" s="34">
        <v>4.1677453697999995</v>
      </c>
      <c r="P14" s="34">
        <v>4.0106877359300004</v>
      </c>
      <c r="Q14" s="34">
        <v>4.6547824025100004</v>
      </c>
      <c r="R14" s="34">
        <v>4.4849933119700003</v>
      </c>
      <c r="S14" s="34">
        <v>4.8549642258299999</v>
      </c>
      <c r="T14" s="34">
        <v>5.3741374033599998</v>
      </c>
      <c r="U14" s="34">
        <v>5.5623983948999998</v>
      </c>
    </row>
    <row r="15" spans="1:21" x14ac:dyDescent="0.2">
      <c r="B15" s="31" t="s">
        <v>13</v>
      </c>
      <c r="C15" s="31" t="s">
        <v>14</v>
      </c>
      <c r="D15" s="34">
        <v>1.1797430066396868</v>
      </c>
      <c r="E15" s="34">
        <v>1.2863525303541508</v>
      </c>
      <c r="F15" s="34">
        <v>1.3437537985516577</v>
      </c>
      <c r="G15" s="34">
        <v>1.3672937546507447</v>
      </c>
      <c r="H15" s="34">
        <v>0.96331622184072463</v>
      </c>
      <c r="I15" s="34">
        <v>1.1889537843252516</v>
      </c>
      <c r="J15" s="34">
        <v>1.2561729847873153</v>
      </c>
      <c r="K15" s="34">
        <v>1.1262895587084178</v>
      </c>
      <c r="L15" s="34">
        <v>1.0905584878625216</v>
      </c>
      <c r="M15" s="34">
        <v>0.87136478340430146</v>
      </c>
      <c r="N15" s="34">
        <v>0.68470950394755115</v>
      </c>
      <c r="O15" s="34">
        <v>0.63611327980320431</v>
      </c>
      <c r="P15" s="34">
        <v>0.74226701162999997</v>
      </c>
      <c r="Q15" s="34">
        <v>0.74449886249999997</v>
      </c>
      <c r="R15" s="34">
        <v>0.87958138105999994</v>
      </c>
      <c r="S15" s="34">
        <v>0.71951933182000005</v>
      </c>
      <c r="T15" s="34">
        <v>0.71674403823999999</v>
      </c>
      <c r="U15" s="34">
        <v>0.87321645349999999</v>
      </c>
    </row>
    <row r="16" spans="1:21" x14ac:dyDescent="0.2">
      <c r="B16" s="31" t="s">
        <v>15</v>
      </c>
      <c r="C16" s="31" t="s">
        <v>16</v>
      </c>
      <c r="D16" s="34">
        <v>0.59207273769554147</v>
      </c>
      <c r="E16" s="34">
        <v>0.65987992807962181</v>
      </c>
      <c r="F16" s="34">
        <v>0.75975829169793441</v>
      </c>
      <c r="G16" s="34">
        <v>0.66750292451681648</v>
      </c>
      <c r="H16" s="34">
        <v>0.46252499987587614</v>
      </c>
      <c r="I16" s="34">
        <v>0.66711270939842304</v>
      </c>
      <c r="J16" s="34">
        <v>0.79842183089440866</v>
      </c>
      <c r="K16" s="34">
        <v>0.75444124741569552</v>
      </c>
      <c r="L16" s="34">
        <v>0.62704629092045083</v>
      </c>
      <c r="M16" s="34">
        <v>0.40938924373525371</v>
      </c>
      <c r="N16" s="34">
        <v>0.44974218030339447</v>
      </c>
      <c r="O16" s="34">
        <v>0.49194486393306802</v>
      </c>
      <c r="P16" s="34">
        <v>0.57575383499999999</v>
      </c>
      <c r="Q16" s="34">
        <v>0.50760214289000005</v>
      </c>
      <c r="R16" s="34">
        <v>0.55812722977999996</v>
      </c>
      <c r="S16" s="34">
        <v>0.19140653354000001</v>
      </c>
      <c r="T16" s="34">
        <v>0.16659397485999999</v>
      </c>
      <c r="U16" s="34">
        <v>0.17080658409999999</v>
      </c>
    </row>
    <row r="17" spans="2:21" x14ac:dyDescent="0.2">
      <c r="B17" s="31" t="s">
        <v>17</v>
      </c>
      <c r="C17" s="31" t="s">
        <v>18</v>
      </c>
      <c r="D17" s="34">
        <v>3.3246932</v>
      </c>
      <c r="E17" s="34">
        <v>3.3877828000000001</v>
      </c>
      <c r="F17" s="34">
        <v>3.4333249000000001</v>
      </c>
      <c r="G17" s="34">
        <v>3.6173106000000006</v>
      </c>
      <c r="H17" s="34">
        <v>3.1820349999999999</v>
      </c>
      <c r="I17" s="34">
        <v>2.8766268999999998</v>
      </c>
      <c r="J17" s="34">
        <v>2.7889567000000013</v>
      </c>
      <c r="K17" s="34">
        <v>2.5164073999999998</v>
      </c>
      <c r="L17" s="34">
        <v>2.4354417432599997</v>
      </c>
      <c r="M17" s="34">
        <v>3.1249862146299998</v>
      </c>
      <c r="N17" s="34">
        <v>2.0609062218199998</v>
      </c>
      <c r="O17" s="34">
        <v>1.8709510677900005</v>
      </c>
      <c r="P17" s="34">
        <v>2.0045518518500001</v>
      </c>
      <c r="Q17" s="34">
        <v>2.1760601156799999</v>
      </c>
      <c r="R17" s="34">
        <v>2.1299376405200001</v>
      </c>
      <c r="S17" s="34">
        <v>2.6499959150699999</v>
      </c>
      <c r="T17" s="34">
        <v>2.89659869711</v>
      </c>
      <c r="U17" s="34">
        <v>3.0561256168000002</v>
      </c>
    </row>
    <row r="18" spans="2:21" x14ac:dyDescent="0.2">
      <c r="B18" s="32" t="s">
        <v>19</v>
      </c>
      <c r="C18" s="32" t="s">
        <v>20</v>
      </c>
      <c r="D18" s="35">
        <v>3.0475768356952644</v>
      </c>
      <c r="E18" s="35">
        <v>2.9063342510728112</v>
      </c>
      <c r="F18" s="35">
        <v>3.0287553848717179</v>
      </c>
      <c r="G18" s="35">
        <v>3.0918868513064663</v>
      </c>
      <c r="H18" s="35">
        <v>3.0190233381357827</v>
      </c>
      <c r="I18" s="35">
        <v>3.0606797704371766</v>
      </c>
      <c r="J18" s="35">
        <v>3.0243471837704741</v>
      </c>
      <c r="K18" s="35">
        <v>3.1175822710945762</v>
      </c>
      <c r="L18" s="35">
        <v>2.8815968259308593</v>
      </c>
      <c r="M18" s="35">
        <v>2.9591050959809917</v>
      </c>
      <c r="N18" s="35">
        <v>2.9584413341810216</v>
      </c>
      <c r="O18" s="35">
        <v>3.1329302939985313</v>
      </c>
      <c r="P18" s="35">
        <v>2.8977918215099998</v>
      </c>
      <c r="Q18" s="35">
        <v>3.18436823481</v>
      </c>
      <c r="R18" s="35">
        <v>3.1336274288800001</v>
      </c>
      <c r="S18" s="35">
        <v>3.5082474131399999</v>
      </c>
      <c r="T18" s="35">
        <v>3.6984119851199999</v>
      </c>
      <c r="U18" s="35">
        <v>4.3107045199999998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249FB-9A0C-4586-952C-4F8E93770FDD}">
  <dimension ref="A1:U15"/>
  <sheetViews>
    <sheetView topLeftCell="A12" zoomScaleNormal="100" workbookViewId="0">
      <selection sqref="A1:A2"/>
    </sheetView>
  </sheetViews>
  <sheetFormatPr defaultRowHeight="12.75" x14ac:dyDescent="0.2"/>
  <cols>
    <col min="1" max="2" width="9.140625" style="3"/>
    <col min="3" max="3" width="27.140625" style="3" customWidth="1"/>
    <col min="4" max="4" width="5" style="3" bestFit="1" customWidth="1"/>
    <col min="5" max="21" width="7.42578125" style="3" customWidth="1"/>
    <col min="22" max="16384" width="9.140625" style="3"/>
  </cols>
  <sheetData>
    <row r="1" spans="1:21" x14ac:dyDescent="0.2">
      <c r="A1" s="22" t="s">
        <v>0</v>
      </c>
    </row>
    <row r="2" spans="1:21" x14ac:dyDescent="0.2">
      <c r="A2" s="22" t="s">
        <v>1</v>
      </c>
    </row>
    <row r="4" spans="1:21" x14ac:dyDescent="0.2">
      <c r="A4" s="3" t="s">
        <v>71</v>
      </c>
      <c r="B4" s="17" t="s">
        <v>72</v>
      </c>
    </row>
    <row r="5" spans="1:21" x14ac:dyDescent="0.2">
      <c r="B5" s="8" t="s">
        <v>5</v>
      </c>
    </row>
    <row r="6" spans="1:21" ht="18" customHeight="1" x14ac:dyDescent="0.2">
      <c r="A6" s="3" t="s">
        <v>58</v>
      </c>
      <c r="B6" s="12" t="s">
        <v>73</v>
      </c>
    </row>
    <row r="8" spans="1:21" x14ac:dyDescent="0.2">
      <c r="B8" s="2"/>
      <c r="C8" s="2"/>
      <c r="D8" s="2">
        <v>2006</v>
      </c>
      <c r="E8" s="2">
        <v>2007</v>
      </c>
      <c r="F8" s="2">
        <v>2008</v>
      </c>
      <c r="G8" s="2">
        <v>2009</v>
      </c>
      <c r="H8" s="2">
        <v>2010</v>
      </c>
      <c r="I8" s="2">
        <v>2011</v>
      </c>
      <c r="J8" s="2">
        <v>2012</v>
      </c>
      <c r="K8" s="2">
        <v>2013</v>
      </c>
      <c r="L8" s="2">
        <v>2014</v>
      </c>
      <c r="M8" s="2">
        <v>2015</v>
      </c>
      <c r="N8" s="2">
        <v>2016</v>
      </c>
      <c r="O8" s="2">
        <v>2017</v>
      </c>
      <c r="P8" s="2">
        <v>2018</v>
      </c>
      <c r="Q8" s="2">
        <v>2019</v>
      </c>
      <c r="R8" s="2">
        <v>2020</v>
      </c>
      <c r="S8" s="2">
        <v>2021</v>
      </c>
      <c r="T8" s="2">
        <v>2022</v>
      </c>
      <c r="U8" s="2">
        <v>2023</v>
      </c>
    </row>
    <row r="9" spans="1:21" x14ac:dyDescent="0.2">
      <c r="B9" s="36" t="s">
        <v>7</v>
      </c>
      <c r="C9" s="36" t="s">
        <v>8</v>
      </c>
      <c r="D9" s="11">
        <v>6.0146566626632909</v>
      </c>
      <c r="E9" s="11">
        <v>5.5499419902051619</v>
      </c>
      <c r="F9" s="11">
        <v>6.1342804225398844</v>
      </c>
      <c r="G9" s="11">
        <v>5.3856492205238462</v>
      </c>
      <c r="H9" s="11">
        <v>5.1176150451527214</v>
      </c>
      <c r="I9" s="11">
        <v>5.2376790622303071</v>
      </c>
      <c r="J9" s="11">
        <v>5.1302938593781215</v>
      </c>
      <c r="K9" s="11">
        <v>4.925143956179757</v>
      </c>
      <c r="L9" s="11">
        <v>5.7038769782662024</v>
      </c>
      <c r="M9" s="11">
        <v>6.2555228517745842</v>
      </c>
      <c r="N9" s="11">
        <v>4.3895810521393708</v>
      </c>
      <c r="O9" s="11">
        <v>4.35178455811816</v>
      </c>
      <c r="P9" s="11">
        <v>4.8068133187000006</v>
      </c>
      <c r="Q9" s="11">
        <v>5.5934434305900007</v>
      </c>
      <c r="R9" s="11">
        <v>5.1917097952200004</v>
      </c>
      <c r="S9" s="11">
        <v>6.1533957200799998</v>
      </c>
      <c r="T9" s="11">
        <v>6.6878624989800004</v>
      </c>
      <c r="U9" s="11">
        <v>6.3167784117999997</v>
      </c>
    </row>
    <row r="10" spans="1:21" x14ac:dyDescent="0.2">
      <c r="B10" s="37" t="s">
        <v>9</v>
      </c>
      <c r="C10" s="37" t="s">
        <v>10</v>
      </c>
      <c r="D10" s="7">
        <v>12.080467378235648</v>
      </c>
      <c r="E10" s="7">
        <v>12.555471401203002</v>
      </c>
      <c r="F10" s="7">
        <v>12.874270519251324</v>
      </c>
      <c r="G10" s="7">
        <v>12.40929044471374</v>
      </c>
      <c r="H10" s="7">
        <v>12.886536807800482</v>
      </c>
      <c r="I10" s="7">
        <v>12.997853058372311</v>
      </c>
      <c r="J10" s="7">
        <v>13.493700214045779</v>
      </c>
      <c r="K10" s="7">
        <v>12.821771264689069</v>
      </c>
      <c r="L10" s="7">
        <v>13.318971980432417</v>
      </c>
      <c r="M10" s="7">
        <v>13.551051955963542</v>
      </c>
      <c r="N10" s="7">
        <v>12.502772738534237</v>
      </c>
      <c r="O10" s="7">
        <v>14.024023063718543</v>
      </c>
      <c r="P10" s="7">
        <v>12.975346473749999</v>
      </c>
      <c r="Q10" s="7">
        <v>13.66530758667</v>
      </c>
      <c r="R10" s="7">
        <v>13.468311194710001</v>
      </c>
      <c r="S10" s="7">
        <v>14.59171969893</v>
      </c>
      <c r="T10" s="7">
        <v>16.121765989260002</v>
      </c>
      <c r="U10" s="7">
        <v>15.37172554609</v>
      </c>
    </row>
    <row r="11" spans="1:21" x14ac:dyDescent="0.2">
      <c r="B11" s="37" t="s">
        <v>11</v>
      </c>
      <c r="C11" s="37" t="s">
        <v>12</v>
      </c>
      <c r="D11" s="7">
        <v>6.1303755042883479</v>
      </c>
      <c r="E11" s="7">
        <v>6.3516469278591767</v>
      </c>
      <c r="F11" s="7">
        <v>7.1406081254057554</v>
      </c>
      <c r="G11" s="7">
        <v>6.7703119289456639</v>
      </c>
      <c r="H11" s="7">
        <v>7.5734013512205482</v>
      </c>
      <c r="I11" s="7">
        <v>7.375314996865904</v>
      </c>
      <c r="J11" s="7">
        <v>7.6199886301987663</v>
      </c>
      <c r="K11" s="7">
        <v>7.3232695394486749</v>
      </c>
      <c r="L11" s="7">
        <v>7.454636627522925</v>
      </c>
      <c r="M11" s="7">
        <v>8.3538009892035632</v>
      </c>
      <c r="N11" s="7">
        <v>7.7896966646945254</v>
      </c>
      <c r="O11" s="7">
        <v>8.3524130605629274</v>
      </c>
      <c r="P11" s="7">
        <v>9.3804249767200005</v>
      </c>
      <c r="Q11" s="7">
        <v>9.7471613242799986</v>
      </c>
      <c r="R11" s="7">
        <v>9.6277643664799992</v>
      </c>
      <c r="S11" s="7">
        <v>10.72112297084</v>
      </c>
      <c r="T11" s="7">
        <v>11.87024729639</v>
      </c>
      <c r="U11" s="7">
        <v>12.152160881399999</v>
      </c>
    </row>
    <row r="12" spans="1:21" x14ac:dyDescent="0.2">
      <c r="B12" s="37" t="s">
        <v>13</v>
      </c>
      <c r="C12" s="37" t="s">
        <v>14</v>
      </c>
      <c r="D12" s="7">
        <v>2.1544723965565855</v>
      </c>
      <c r="E12" s="7">
        <v>2.147507041093125</v>
      </c>
      <c r="F12" s="7">
        <v>2.4446155967306522</v>
      </c>
      <c r="G12" s="7">
        <v>2.3382184108131705</v>
      </c>
      <c r="H12" s="7">
        <v>2.3520776088319395</v>
      </c>
      <c r="I12" s="7">
        <v>2.1557140719121124</v>
      </c>
      <c r="J12" s="7">
        <v>2.1761262778894603</v>
      </c>
      <c r="K12" s="7">
        <v>2.0005518099642412</v>
      </c>
      <c r="L12" s="7">
        <v>1.8122431046034575</v>
      </c>
      <c r="M12" s="7">
        <v>2.0981943506062777</v>
      </c>
      <c r="N12" s="7">
        <v>1.922746789608047</v>
      </c>
      <c r="O12" s="7">
        <v>2.4012498799912394</v>
      </c>
      <c r="P12" s="7">
        <v>2.6511116823699998</v>
      </c>
      <c r="Q12" s="7">
        <v>2.54913254482</v>
      </c>
      <c r="R12" s="7">
        <v>2.3008685762100001</v>
      </c>
      <c r="S12" s="7">
        <v>2.5295519547900001</v>
      </c>
      <c r="T12" s="7">
        <v>2.7451162413799999</v>
      </c>
      <c r="U12" s="7">
        <v>2.8491644937</v>
      </c>
    </row>
    <row r="13" spans="1:21" x14ac:dyDescent="0.2">
      <c r="B13" s="37" t="s">
        <v>15</v>
      </c>
      <c r="C13" s="37" t="s">
        <v>16</v>
      </c>
      <c r="D13" s="7">
        <v>0.45048081689213243</v>
      </c>
      <c r="E13" s="7">
        <v>0.4445416084555478</v>
      </c>
      <c r="F13" s="7">
        <v>0.51665320992047792</v>
      </c>
      <c r="G13" s="7">
        <v>0.46436493362880799</v>
      </c>
      <c r="H13" s="7">
        <v>0.43938970725870113</v>
      </c>
      <c r="I13" s="7">
        <v>0.51301508694110531</v>
      </c>
      <c r="J13" s="7">
        <v>0.46329616456561651</v>
      </c>
      <c r="K13" s="7">
        <v>0.4091459644757805</v>
      </c>
      <c r="L13" s="7">
        <v>0.42114532308030955</v>
      </c>
      <c r="M13" s="7">
        <v>0.45986889853210894</v>
      </c>
      <c r="N13" s="7">
        <v>0.42498180921209966</v>
      </c>
      <c r="O13" s="7">
        <v>0.39063333519754923</v>
      </c>
      <c r="P13" s="7">
        <v>0.42529091059000002</v>
      </c>
      <c r="Q13" s="7">
        <v>0.46869460269000002</v>
      </c>
      <c r="R13" s="7">
        <v>0.45346594237999999</v>
      </c>
      <c r="S13" s="7">
        <v>0.45124095290000005</v>
      </c>
      <c r="T13" s="7">
        <v>0.48738545832000002</v>
      </c>
      <c r="U13" s="7">
        <v>0.53036727266000006</v>
      </c>
    </row>
    <row r="14" spans="1:21" x14ac:dyDescent="0.2">
      <c r="B14" s="37" t="s">
        <v>17</v>
      </c>
      <c r="C14" s="37" t="s">
        <v>18</v>
      </c>
      <c r="D14" s="7">
        <v>0.58466928681555985</v>
      </c>
      <c r="E14" s="7">
        <v>0.61539761274567994</v>
      </c>
      <c r="F14" s="7">
        <v>0.54785686542095824</v>
      </c>
      <c r="G14" s="7">
        <v>0.5396036895645443</v>
      </c>
      <c r="H14" s="7">
        <v>0.53546386793015521</v>
      </c>
      <c r="I14" s="7">
        <v>0.62984876494474795</v>
      </c>
      <c r="J14" s="7">
        <v>0.67872125071606848</v>
      </c>
      <c r="K14" s="7">
        <v>0.48110957533844523</v>
      </c>
      <c r="L14" s="7">
        <v>0.5354071078626057</v>
      </c>
      <c r="M14" s="7">
        <v>0.57295348669177337</v>
      </c>
      <c r="N14" s="7">
        <v>0.62155935490567515</v>
      </c>
      <c r="O14" s="7">
        <v>0.50494212773742331</v>
      </c>
      <c r="P14" s="7">
        <v>0.70681670502999994</v>
      </c>
      <c r="Q14" s="7">
        <v>0.72440211454999992</v>
      </c>
      <c r="R14" s="7">
        <v>0.78617781644000007</v>
      </c>
      <c r="S14" s="7">
        <v>0.98278785284000003</v>
      </c>
      <c r="T14" s="7">
        <v>1.1073602067799999</v>
      </c>
      <c r="U14" s="7">
        <v>1.1862886304000002</v>
      </c>
    </row>
    <row r="15" spans="1:21" x14ac:dyDescent="0.2">
      <c r="B15" s="38" t="s">
        <v>19</v>
      </c>
      <c r="C15" s="38" t="s">
        <v>20</v>
      </c>
      <c r="D15" s="39">
        <v>1.101864010818868</v>
      </c>
      <c r="E15" s="39">
        <v>1.205173315850347</v>
      </c>
      <c r="F15" s="39">
        <v>1.3828751147923297</v>
      </c>
      <c r="G15" s="39">
        <v>1.390273387489412</v>
      </c>
      <c r="H15" s="39">
        <v>1.4628671601051357</v>
      </c>
      <c r="I15" s="39">
        <v>1.5251363500342214</v>
      </c>
      <c r="J15" s="39">
        <v>1.6053725811258315</v>
      </c>
      <c r="K15" s="39">
        <v>1.521443841056233</v>
      </c>
      <c r="L15" s="39">
        <v>1.5073018915872436</v>
      </c>
      <c r="M15" s="39">
        <v>1.5251334067099378</v>
      </c>
      <c r="N15" s="39">
        <v>1.4450360257139607</v>
      </c>
      <c r="O15" s="39">
        <v>1.4215900286382146</v>
      </c>
      <c r="P15" s="39">
        <v>1.00290927626</v>
      </c>
      <c r="Q15" s="39">
        <v>0.88215368207</v>
      </c>
      <c r="R15" s="39">
        <v>0.85565664619999993</v>
      </c>
      <c r="S15" s="39">
        <v>1.1471261027899999</v>
      </c>
      <c r="T15" s="39">
        <v>1.2512574355999999</v>
      </c>
      <c r="U15" s="39">
        <v>1.2557155548200001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A0FF1-0C24-4D5D-B19C-80B90F476642}">
  <dimension ref="A1:T14"/>
  <sheetViews>
    <sheetView topLeftCell="A12" zoomScaleNormal="100" workbookViewId="0">
      <selection sqref="A1:A2"/>
    </sheetView>
  </sheetViews>
  <sheetFormatPr defaultRowHeight="12.75" x14ac:dyDescent="0.2"/>
  <cols>
    <col min="1" max="1" width="9.140625" style="3"/>
    <col min="2" max="2" width="65" style="3" customWidth="1"/>
    <col min="3" max="3" width="5" style="3" bestFit="1" customWidth="1"/>
    <col min="4" max="20" width="7.5703125" style="3" customWidth="1"/>
    <col min="21" max="16384" width="9.140625" style="3"/>
  </cols>
  <sheetData>
    <row r="1" spans="1:20" x14ac:dyDescent="0.2">
      <c r="A1" s="22" t="s">
        <v>0</v>
      </c>
    </row>
    <row r="2" spans="1:20" x14ac:dyDescent="0.2">
      <c r="A2" s="22" t="s">
        <v>1</v>
      </c>
    </row>
    <row r="4" spans="1:20" x14ac:dyDescent="0.2">
      <c r="A4" s="3" t="s">
        <v>74</v>
      </c>
      <c r="B4" s="17" t="s">
        <v>75</v>
      </c>
    </row>
    <row r="5" spans="1:20" x14ac:dyDescent="0.2">
      <c r="B5" s="8" t="s">
        <v>76</v>
      </c>
    </row>
    <row r="6" spans="1:20" ht="18" customHeight="1" x14ac:dyDescent="0.2">
      <c r="A6" s="3" t="s">
        <v>58</v>
      </c>
      <c r="B6" s="12" t="s">
        <v>77</v>
      </c>
    </row>
    <row r="8" spans="1:20" x14ac:dyDescent="0.2">
      <c r="B8" s="2"/>
      <c r="C8" s="2">
        <v>2006</v>
      </c>
      <c r="D8" s="2">
        <v>2007</v>
      </c>
      <c r="E8" s="2">
        <v>2008</v>
      </c>
      <c r="F8" s="2">
        <v>2009</v>
      </c>
      <c r="G8" s="2">
        <v>2010</v>
      </c>
      <c r="H8" s="2">
        <v>2011</v>
      </c>
      <c r="I8" s="2">
        <v>2012</v>
      </c>
      <c r="J8" s="2">
        <v>2013</v>
      </c>
      <c r="K8" s="2">
        <v>2014</v>
      </c>
      <c r="L8" s="2">
        <v>2015</v>
      </c>
      <c r="M8" s="2">
        <v>2016</v>
      </c>
      <c r="N8" s="2">
        <v>2017</v>
      </c>
      <c r="O8" s="2">
        <v>2018</v>
      </c>
      <c r="P8" s="2">
        <v>2019</v>
      </c>
      <c r="Q8" s="2">
        <v>2020</v>
      </c>
      <c r="R8" s="2">
        <v>2021</v>
      </c>
      <c r="S8" s="2">
        <v>2022</v>
      </c>
      <c r="T8" s="2">
        <v>2023</v>
      </c>
    </row>
    <row r="9" spans="1:20" x14ac:dyDescent="0.2">
      <c r="B9" s="30" t="s">
        <v>78</v>
      </c>
      <c r="C9" s="33">
        <v>13.314582282045683</v>
      </c>
      <c r="D9" s="33">
        <v>13.814061170938462</v>
      </c>
      <c r="E9" s="33">
        <v>15.261571491194884</v>
      </c>
      <c r="F9" s="33">
        <v>14.467825627921886</v>
      </c>
      <c r="G9" s="33">
        <v>15.856949523483463</v>
      </c>
      <c r="H9" s="33">
        <v>15.734473083883106</v>
      </c>
      <c r="I9" s="33">
        <v>16.408095349028152</v>
      </c>
      <c r="J9" s="33">
        <v>15.155444261428137</v>
      </c>
      <c r="K9" s="33">
        <v>15.796519210753939</v>
      </c>
      <c r="L9" s="33">
        <v>16.933867119080197</v>
      </c>
      <c r="M9" s="33">
        <v>15.987647326794022</v>
      </c>
      <c r="N9" s="33">
        <v>18.030487066032546</v>
      </c>
      <c r="O9" s="33">
        <v>20.6222501192</v>
      </c>
      <c r="P9" s="33">
        <v>22.201532057209999</v>
      </c>
      <c r="Q9" s="33">
        <v>24.729735081529999</v>
      </c>
      <c r="R9" s="33">
        <v>19.967215453200001</v>
      </c>
      <c r="S9" s="33">
        <v>20.123986829709999</v>
      </c>
      <c r="T9" s="33">
        <v>24.281457392899998</v>
      </c>
    </row>
    <row r="10" spans="1:20" x14ac:dyDescent="0.2">
      <c r="B10" s="31" t="s">
        <v>79</v>
      </c>
      <c r="C10" s="34">
        <v>1.2093852</v>
      </c>
      <c r="D10" s="34">
        <v>1.1884287000000002</v>
      </c>
      <c r="E10" s="34">
        <v>0.87627369999999982</v>
      </c>
      <c r="F10" s="34">
        <v>1.1515739</v>
      </c>
      <c r="G10" s="34">
        <v>1.0826927</v>
      </c>
      <c r="H10" s="34">
        <v>0.82193809999999989</v>
      </c>
      <c r="I10" s="34">
        <v>0.71285260000000006</v>
      </c>
      <c r="J10" s="34">
        <v>0.67534640000000012</v>
      </c>
      <c r="K10" s="34">
        <v>0.53531765274999998</v>
      </c>
      <c r="L10" s="34">
        <v>0.44857013709000004</v>
      </c>
      <c r="M10" s="34">
        <v>0.39753035431000006</v>
      </c>
      <c r="N10" s="34">
        <v>0.37098626596000001</v>
      </c>
      <c r="O10" s="34">
        <v>0.4912272298</v>
      </c>
      <c r="P10" s="34">
        <v>0.50015586653999999</v>
      </c>
      <c r="Q10" s="34">
        <v>0.53643473059000002</v>
      </c>
      <c r="R10" s="34">
        <v>0.62041091244000002</v>
      </c>
      <c r="S10" s="34">
        <v>0.47299289792999999</v>
      </c>
      <c r="T10" s="34">
        <v>0.52360127563000003</v>
      </c>
    </row>
    <row r="11" spans="1:20" x14ac:dyDescent="0.2">
      <c r="B11" s="31" t="s">
        <v>80</v>
      </c>
      <c r="C11" s="34">
        <v>5.7489134999999996</v>
      </c>
      <c r="D11" s="34">
        <v>5.4932940000000006</v>
      </c>
      <c r="E11" s="34">
        <v>6.1994202000000005</v>
      </c>
      <c r="F11" s="34">
        <v>5.1398408999999985</v>
      </c>
      <c r="G11" s="34">
        <v>5.3729263000000014</v>
      </c>
      <c r="H11" s="34">
        <v>5.4847571000000004</v>
      </c>
      <c r="I11" s="34">
        <v>5.8011945999999996</v>
      </c>
      <c r="J11" s="34">
        <v>6.1615442999999983</v>
      </c>
      <c r="K11" s="34">
        <v>5.8917451647300014</v>
      </c>
      <c r="L11" s="34">
        <v>5.9790389231200001</v>
      </c>
      <c r="M11" s="34">
        <v>5.5651009006999983</v>
      </c>
      <c r="N11" s="34">
        <v>5.7840882361200014</v>
      </c>
      <c r="O11" s="34">
        <v>6.2147450058900002</v>
      </c>
      <c r="P11" s="34">
        <v>7.0942473667300003</v>
      </c>
      <c r="Q11" s="34">
        <v>7.5825009511500001</v>
      </c>
      <c r="R11" s="34">
        <v>5.9325909984600003</v>
      </c>
      <c r="S11" s="34">
        <v>5.8015413204800002</v>
      </c>
      <c r="T11" s="34">
        <v>7.63147513998</v>
      </c>
    </row>
    <row r="12" spans="1:20" x14ac:dyDescent="0.2">
      <c r="B12" s="31" t="s">
        <v>81</v>
      </c>
      <c r="C12" s="34">
        <v>4.1189242797273788</v>
      </c>
      <c r="D12" s="34">
        <v>3.93334477948315</v>
      </c>
      <c r="E12" s="34">
        <v>4.1820492529835107</v>
      </c>
      <c r="F12" s="34">
        <v>4.0908480626257626</v>
      </c>
      <c r="G12" s="34">
        <v>3.8051206412535041</v>
      </c>
      <c r="H12" s="34">
        <v>3.7247776910441317</v>
      </c>
      <c r="I12" s="34">
        <v>3.3950760255793684</v>
      </c>
      <c r="J12" s="34">
        <v>2.6896616795533381</v>
      </c>
      <c r="K12" s="34">
        <v>3.80350858156479</v>
      </c>
      <c r="L12" s="34">
        <v>4.0632712744240953</v>
      </c>
      <c r="M12" s="34">
        <v>2.5380002483297099</v>
      </c>
      <c r="N12" s="34">
        <v>2.3138985658936293</v>
      </c>
      <c r="O12" s="34">
        <v>3.2332645816999999</v>
      </c>
      <c r="P12" s="34">
        <v>3.69455622097</v>
      </c>
      <c r="Q12" s="34">
        <v>4.0812296755400004</v>
      </c>
      <c r="R12" s="34">
        <v>2.63395209833</v>
      </c>
      <c r="S12" s="34">
        <v>3.2091036452899999</v>
      </c>
      <c r="T12" s="34">
        <v>3.8833033736</v>
      </c>
    </row>
    <row r="13" spans="1:20" x14ac:dyDescent="0.2">
      <c r="B13" s="31" t="s">
        <v>82</v>
      </c>
      <c r="C13" s="34">
        <v>1.0731390231325799</v>
      </c>
      <c r="D13" s="34">
        <v>1.0643662554229825</v>
      </c>
      <c r="E13" s="34">
        <v>1.0405343328597241</v>
      </c>
      <c r="F13" s="34">
        <v>1.0018885741024686</v>
      </c>
      <c r="G13" s="34">
        <v>0.91685144337912561</v>
      </c>
      <c r="H13" s="34">
        <v>1.1073663419332864</v>
      </c>
      <c r="I13" s="34">
        <v>1.320491688564283</v>
      </c>
      <c r="J13" s="34">
        <v>1.2069173904247656</v>
      </c>
      <c r="K13" s="34">
        <v>1.1205975839334357</v>
      </c>
      <c r="L13" s="34">
        <v>1.3064596898878544</v>
      </c>
      <c r="M13" s="34">
        <v>1.1782422754233439</v>
      </c>
      <c r="N13" s="34">
        <v>1.0938246602371069</v>
      </c>
      <c r="O13" s="34">
        <v>1.0259073807900001</v>
      </c>
      <c r="P13" s="34">
        <v>1.0238971346900001</v>
      </c>
      <c r="Q13" s="34">
        <v>1.0938501362699999</v>
      </c>
      <c r="R13" s="34">
        <v>1.0055606968199999</v>
      </c>
      <c r="S13" s="34">
        <v>0.98390991629000002</v>
      </c>
      <c r="T13" s="34">
        <v>1.0872755031900001</v>
      </c>
    </row>
    <row r="14" spans="1:20" x14ac:dyDescent="0.2">
      <c r="B14" s="32" t="s">
        <v>83</v>
      </c>
      <c r="C14" s="35">
        <v>3.0521831713647893</v>
      </c>
      <c r="D14" s="35">
        <v>3.3764542915674456</v>
      </c>
      <c r="E14" s="35">
        <v>3.4801963900232642</v>
      </c>
      <c r="F14" s="35">
        <v>3.4456949800290704</v>
      </c>
      <c r="G14" s="35">
        <v>3.3334269471835891</v>
      </c>
      <c r="H14" s="35">
        <v>3.561364231440189</v>
      </c>
      <c r="I14" s="35">
        <v>3.5293451767478401</v>
      </c>
      <c r="J14" s="35">
        <v>3.5927479637459574</v>
      </c>
      <c r="K14" s="35">
        <v>3.6054579162229965</v>
      </c>
      <c r="L14" s="35">
        <v>4.0854941963963105</v>
      </c>
      <c r="M14" s="35">
        <v>3.4292202021108413</v>
      </c>
      <c r="N14" s="35">
        <v>3.8536518226307774</v>
      </c>
      <c r="O14" s="35">
        <v>2.0429009682700001</v>
      </c>
      <c r="P14" s="35">
        <v>2.0625566070399999</v>
      </c>
      <c r="Q14" s="35">
        <v>2.2472445517600002</v>
      </c>
      <c r="R14" s="35">
        <v>1.7889831841299999</v>
      </c>
      <c r="S14" s="35">
        <v>2.0924197279499999</v>
      </c>
      <c r="T14" s="35">
        <v>2.25508810547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01029-99F0-4780-A703-E7647894FDC3}">
  <dimension ref="A1:G25"/>
  <sheetViews>
    <sheetView tabSelected="1" topLeftCell="A18" zoomScaleNormal="100" workbookViewId="0">
      <selection activeCell="B30" sqref="B30"/>
    </sheetView>
  </sheetViews>
  <sheetFormatPr defaultRowHeight="15" x14ac:dyDescent="0.25"/>
  <cols>
    <col min="2" max="2" width="36.28515625" customWidth="1"/>
    <col min="3" max="3" width="12" bestFit="1" customWidth="1"/>
    <col min="4" max="7" width="27.7109375" customWidth="1"/>
  </cols>
  <sheetData>
    <row r="1" spans="1:7" x14ac:dyDescent="0.25">
      <c r="A1" s="22" t="s">
        <v>0</v>
      </c>
    </row>
    <row r="2" spans="1:7" x14ac:dyDescent="0.25">
      <c r="A2" s="22" t="s">
        <v>1</v>
      </c>
    </row>
    <row r="4" spans="1:7" ht="15.75" x14ac:dyDescent="0.25">
      <c r="A4" t="s">
        <v>84</v>
      </c>
      <c r="B4" s="18" t="s">
        <v>85</v>
      </c>
    </row>
    <row r="5" spans="1:7" ht="18" customHeight="1" x14ac:dyDescent="0.25">
      <c r="A5" t="s">
        <v>58</v>
      </c>
      <c r="B5" s="12" t="s">
        <v>86</v>
      </c>
    </row>
    <row r="8" spans="1:7" ht="25.5" x14ac:dyDescent="0.25">
      <c r="B8" s="40" t="s">
        <v>92</v>
      </c>
      <c r="C8" s="41" t="s">
        <v>87</v>
      </c>
      <c r="D8" s="41" t="s">
        <v>88</v>
      </c>
      <c r="E8" s="41" t="s">
        <v>89</v>
      </c>
      <c r="F8" s="41" t="s">
        <v>90</v>
      </c>
      <c r="G8" s="41" t="s">
        <v>91</v>
      </c>
    </row>
    <row r="9" spans="1:7" x14ac:dyDescent="0.25">
      <c r="B9" s="20" t="s">
        <v>8</v>
      </c>
      <c r="C9" s="5">
        <v>230.38788869999999</v>
      </c>
      <c r="D9" s="5">
        <v>3687.9492943999999</v>
      </c>
      <c r="E9" s="5">
        <v>1850.6193016</v>
      </c>
      <c r="F9" s="5">
        <v>10.9315499</v>
      </c>
      <c r="G9" s="5">
        <v>387.34143569999998</v>
      </c>
    </row>
    <row r="10" spans="1:7" x14ac:dyDescent="0.25">
      <c r="B10" s="13" t="s">
        <v>10</v>
      </c>
      <c r="C10" s="16">
        <v>47.783305919999997</v>
      </c>
      <c r="D10" s="16">
        <v>1724.8045768500001</v>
      </c>
      <c r="E10" s="16">
        <v>302.1641146</v>
      </c>
      <c r="F10" s="16">
        <v>922.91703974999996</v>
      </c>
      <c r="G10" s="16">
        <v>342.16380507000002</v>
      </c>
    </row>
    <row r="11" spans="1:7" x14ac:dyDescent="0.25">
      <c r="B11" s="13" t="s">
        <v>12</v>
      </c>
      <c r="C11" s="16">
        <v>85.777875100000003</v>
      </c>
      <c r="D11" s="16">
        <v>961.416516</v>
      </c>
      <c r="E11" s="16">
        <v>231.12891949999999</v>
      </c>
      <c r="F11" s="16">
        <v>58.481234299999997</v>
      </c>
      <c r="G11" s="16">
        <v>63.8499348</v>
      </c>
    </row>
    <row r="12" spans="1:7" x14ac:dyDescent="0.25">
      <c r="B12" s="13" t="s">
        <v>14</v>
      </c>
      <c r="C12" s="16">
        <v>132.23950714</v>
      </c>
      <c r="D12" s="16">
        <v>577.51871014000005</v>
      </c>
      <c r="E12" s="16">
        <v>192.72368650000001</v>
      </c>
      <c r="F12" s="16">
        <v>64.256377990000004</v>
      </c>
      <c r="G12" s="16">
        <v>989.64529223</v>
      </c>
    </row>
    <row r="13" spans="1:7" x14ac:dyDescent="0.25">
      <c r="B13" s="13" t="s">
        <v>16</v>
      </c>
      <c r="C13" s="16">
        <v>6.1094741600000004</v>
      </c>
      <c r="D13" s="16">
        <v>253.8460211</v>
      </c>
      <c r="E13" s="16">
        <v>35.918598299999999</v>
      </c>
      <c r="F13" s="16">
        <v>4.1852199999999999E-2</v>
      </c>
      <c r="G13" s="16">
        <v>155.55352439999999</v>
      </c>
    </row>
    <row r="14" spans="1:7" x14ac:dyDescent="0.25">
      <c r="B14" s="13" t="s">
        <v>18</v>
      </c>
      <c r="C14" s="16">
        <v>7.2997223</v>
      </c>
      <c r="D14" s="16">
        <v>98.555482699999999</v>
      </c>
      <c r="E14" s="16">
        <v>864.69615920000001</v>
      </c>
      <c r="F14" s="16">
        <v>4.2893318000000002</v>
      </c>
      <c r="G14" s="16">
        <v>174.7644253</v>
      </c>
    </row>
    <row r="15" spans="1:7" x14ac:dyDescent="0.25">
      <c r="B15" s="9" t="s">
        <v>20</v>
      </c>
      <c r="C15" s="6">
        <v>14.00350231</v>
      </c>
      <c r="D15" s="6">
        <v>327.38453879000002</v>
      </c>
      <c r="E15" s="6">
        <v>406.05259389999998</v>
      </c>
      <c r="F15" s="6">
        <v>26.358117249999999</v>
      </c>
      <c r="G15" s="6">
        <v>141.76968767</v>
      </c>
    </row>
    <row r="18" spans="2:7" ht="25.5" x14ac:dyDescent="0.25">
      <c r="B18" s="40"/>
      <c r="C18" s="41" t="s">
        <v>87</v>
      </c>
      <c r="D18" s="41" t="s">
        <v>88</v>
      </c>
      <c r="E18" s="41" t="s">
        <v>89</v>
      </c>
      <c r="F18" s="41" t="s">
        <v>90</v>
      </c>
      <c r="G18" s="41" t="s">
        <v>91</v>
      </c>
    </row>
    <row r="19" spans="2:7" x14ac:dyDescent="0.25">
      <c r="B19" s="20" t="s">
        <v>8</v>
      </c>
      <c r="C19" s="42">
        <f>C9/SUM(C$9:C$15)</f>
        <v>0.44000635487909379</v>
      </c>
      <c r="D19" s="42">
        <f t="shared" ref="D19:G19" si="0">D9/SUM(D$9:D$15)</f>
        <v>0.48325510163552271</v>
      </c>
      <c r="E19" s="42">
        <f t="shared" si="0"/>
        <v>0.47655800321477104</v>
      </c>
      <c r="F19" s="42">
        <f t="shared" si="0"/>
        <v>1.0054075409523622E-2</v>
      </c>
      <c r="G19" s="42">
        <f t="shared" si="0"/>
        <v>0.17176332703453295</v>
      </c>
    </row>
    <row r="20" spans="2:7" x14ac:dyDescent="0.25">
      <c r="B20" s="13" t="s">
        <v>10</v>
      </c>
      <c r="C20" s="15">
        <f t="shared" ref="C20:G20" si="1">C10/SUM(C$9:C$15)</f>
        <v>9.1258956278337661E-2</v>
      </c>
      <c r="D20" s="15">
        <f t="shared" si="1"/>
        <v>0.22601194988031115</v>
      </c>
      <c r="E20" s="15">
        <f t="shared" si="1"/>
        <v>7.7811101922711762E-2</v>
      </c>
      <c r="F20" s="15">
        <f t="shared" si="1"/>
        <v>0.84883457508443605</v>
      </c>
      <c r="G20" s="15">
        <f t="shared" si="1"/>
        <v>0.15172968376958643</v>
      </c>
    </row>
    <row r="21" spans="2:7" x14ac:dyDescent="0.25">
      <c r="B21" s="13" t="s">
        <v>12</v>
      </c>
      <c r="C21" s="15">
        <f t="shared" ref="C21:G21" si="2">C11/SUM(C$9:C$15)</f>
        <v>0.16382289175440143</v>
      </c>
      <c r="D21" s="15">
        <f t="shared" si="2"/>
        <v>0.12598042951922919</v>
      </c>
      <c r="E21" s="15">
        <f t="shared" si="2"/>
        <v>5.9518635878744883E-2</v>
      </c>
      <c r="F21" s="15">
        <f t="shared" si="2"/>
        <v>5.3786951079482274E-2</v>
      </c>
      <c r="G21" s="15">
        <f t="shared" si="2"/>
        <v>2.8313720716107747E-2</v>
      </c>
    </row>
    <row r="22" spans="2:7" x14ac:dyDescent="0.25">
      <c r="B22" s="13" t="s">
        <v>14</v>
      </c>
      <c r="C22" s="15">
        <f t="shared" ref="C22:G22" si="3">C12/SUM(C$9:C$15)</f>
        <v>0.25255764891116561</v>
      </c>
      <c r="D22" s="15">
        <f t="shared" si="3"/>
        <v>7.567589483643572E-2</v>
      </c>
      <c r="E22" s="15">
        <f t="shared" si="3"/>
        <v>4.9628800008312601E-2</v>
      </c>
      <c r="F22" s="15">
        <f t="shared" si="3"/>
        <v>5.9098524524350743E-2</v>
      </c>
      <c r="G22" s="15">
        <f t="shared" si="3"/>
        <v>0.43884994557913087</v>
      </c>
    </row>
    <row r="23" spans="2:7" x14ac:dyDescent="0.25">
      <c r="B23" s="13" t="s">
        <v>16</v>
      </c>
      <c r="C23" s="15">
        <f t="shared" ref="C23:G23" si="4">C13/SUM(C$9:C$15)</f>
        <v>1.1668180434910221E-2</v>
      </c>
      <c r="D23" s="15">
        <f t="shared" si="4"/>
        <v>3.326303453052528E-2</v>
      </c>
      <c r="E23" s="15">
        <f t="shared" si="4"/>
        <v>9.2494958143591582E-3</v>
      </c>
      <c r="F23" s="15">
        <f t="shared" si="4"/>
        <v>3.8492727811128094E-5</v>
      </c>
      <c r="G23" s="15">
        <f t="shared" si="4"/>
        <v>6.8978912195660561E-2</v>
      </c>
    </row>
    <row r="24" spans="2:7" x14ac:dyDescent="0.25">
      <c r="B24" s="13" t="s">
        <v>18</v>
      </c>
      <c r="C24" s="15">
        <f t="shared" ref="C24:G24" si="5">C14/SUM(C$9:C$15)</f>
        <v>1.3941376080906091E-2</v>
      </c>
      <c r="D24" s="15">
        <f t="shared" si="5"/>
        <v>1.291434236399259E-2</v>
      </c>
      <c r="E24" s="15">
        <f t="shared" si="5"/>
        <v>0.22267025674030386</v>
      </c>
      <c r="F24" s="15">
        <f t="shared" si="5"/>
        <v>3.9450275366412308E-3</v>
      </c>
      <c r="G24" s="15">
        <f t="shared" si="5"/>
        <v>7.7497825871785775E-2</v>
      </c>
    </row>
    <row r="25" spans="2:7" x14ac:dyDescent="0.25">
      <c r="B25" s="9" t="s">
        <v>20</v>
      </c>
      <c r="C25" s="27">
        <f t="shared" ref="C25:G25" si="6">C15/SUM(C$9:C$15)</f>
        <v>2.6744591661185139E-2</v>
      </c>
      <c r="D25" s="27">
        <f t="shared" si="6"/>
        <v>4.289924723398339E-2</v>
      </c>
      <c r="E25" s="27">
        <f t="shared" si="6"/>
        <v>0.10456370642079675</v>
      </c>
      <c r="F25" s="27">
        <f t="shared" si="6"/>
        <v>2.4242353637755006E-2</v>
      </c>
      <c r="G25" s="27">
        <f t="shared" si="6"/>
        <v>6.286658483319553E-2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Figure1</vt:lpstr>
      <vt:lpstr>Figure2</vt:lpstr>
      <vt:lpstr>Figure 3</vt:lpstr>
      <vt:lpstr>Figure 4</vt:lpstr>
      <vt:lpstr>Figure 5</vt:lpstr>
      <vt:lpstr>Figure 6</vt:lpstr>
      <vt:lpstr>Figure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REMOND-TIEDREZ Isabelle (ESTAT)</dc:creator>
  <cp:lastModifiedBy>REMOND-TIEDREZ Isabelle (ESTAT)</cp:lastModifiedBy>
  <dcterms:created xsi:type="dcterms:W3CDTF">2015-06-05T18:17:20Z</dcterms:created>
  <dcterms:modified xsi:type="dcterms:W3CDTF">2024-06-03T06:08:17Z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2024-05-31T13:09:30Z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90023a6b-6348-453b-bd05-2a5b880ddcc8</vt:lpwstr>
  </property>
  <property fmtid="{D5CDD505-2E9C-101B-9397-08002B2CF9AE}" pid="8" name="MSIP_Label_6bd9ddd1-4d20-43f6-abfa-fc3c07406f94_ContentBits">
    <vt:lpwstr>0</vt:lpwstr>
  </property>
</Properties>
</file>