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570" windowWidth="14940" windowHeight="8850" tabRatio="969"/>
  </bookViews>
  <sheets>
    <sheet name="T1 Key economic indicators" sheetId="28" r:id="rId1"/>
    <sheet name="F1 turnover seasonally adj." sheetId="3" r:id="rId2"/>
    <sheet name="F2_F3 turnover calendar adj." sheetId="4" r:id="rId3"/>
    <sheet name="F4 Monthly distribution Nights" sheetId="6" r:id="rId4"/>
    <sheet name="T2 - Capacity characteristics" sheetId="7" r:id="rId5"/>
    <sheet name="F5_F6 Capacity Degurba_coastal" sheetId="8" r:id="rId6"/>
    <sheet name="F7 Capacity by size class" sheetId="9" r:id="rId7"/>
    <sheet name="F8 2000_2011" sheetId="11" r:id="rId8"/>
    <sheet name="T3 Nights R_NR" sheetId="10" r:id="rId9"/>
    <sheet name="F9 Intensity" sheetId="13" r:id="rId10"/>
    <sheet name="F10 Nights by origine of guest" sheetId="14" r:id="rId11"/>
    <sheet name="F11 Top 10 countries of origin" sheetId="15" r:id="rId12"/>
    <sheet name="F12_F13 Nights Degurba_Coastal" sheetId="16" r:id="rId13"/>
    <sheet name="F14 Nights Size class" sheetId="17" r:id="rId14"/>
    <sheet name="F15 Participation HR" sheetId="18" r:id="rId15"/>
    <sheet name="F16 Participation EU" sheetId="19" r:id="rId16"/>
    <sheet name="T4 Trips_Nights" sheetId="20" r:id="rId17"/>
    <sheet name="F17 Trips_Nights" sheetId="21" r:id="rId18"/>
    <sheet name="F18 Age_Destination" sheetId="23" r:id="rId19"/>
    <sheet name="F19 Age_Length of trip" sheetId="24" r:id="rId20"/>
    <sheet name="F20 Means of transport" sheetId="25" r:id="rId21"/>
    <sheet name="F21 Main means of accomodation" sheetId="26" r:id="rId22"/>
    <sheet name="F22 exp_tour" sheetId="22" r:id="rId23"/>
    <sheet name="T5 BoP" sheetId="27" r:id="rId24"/>
  </sheets>
  <calcPr calcId="145621"/>
</workbook>
</file>

<file path=xl/calcChain.xml><?xml version="1.0" encoding="utf-8"?>
<calcChain xmlns="http://schemas.openxmlformats.org/spreadsheetml/2006/main">
  <c r="K18" i="26" l="1"/>
  <c r="F18" i="26"/>
  <c r="K17" i="26"/>
  <c r="F17" i="26"/>
  <c r="K16" i="26"/>
  <c r="F16" i="26"/>
  <c r="K14" i="26"/>
  <c r="F14" i="26"/>
  <c r="F13" i="26"/>
  <c r="K11" i="26"/>
  <c r="F11" i="26"/>
  <c r="M17" i="11" l="1"/>
  <c r="L17" i="11"/>
  <c r="K17" i="11"/>
  <c r="J17" i="11"/>
  <c r="I17" i="11"/>
  <c r="H17" i="11"/>
  <c r="G17" i="11"/>
  <c r="F17" i="11"/>
  <c r="E17" i="11"/>
  <c r="D17" i="11"/>
  <c r="C17" i="11"/>
  <c r="M16" i="11"/>
  <c r="L16" i="11"/>
  <c r="K16" i="11"/>
  <c r="J16" i="11"/>
  <c r="I16" i="11"/>
  <c r="H16" i="11"/>
  <c r="G16" i="11"/>
  <c r="F16" i="11"/>
  <c r="E16" i="11"/>
  <c r="D16" i="11"/>
  <c r="C16" i="11"/>
  <c r="F9" i="9" l="1"/>
  <c r="M12" i="6" l="1"/>
  <c r="L12" i="6"/>
  <c r="K12" i="6"/>
  <c r="J12" i="6"/>
  <c r="I12" i="6"/>
  <c r="H12" i="6"/>
  <c r="G12" i="6"/>
  <c r="F12" i="6"/>
  <c r="E12" i="6"/>
  <c r="D12" i="6"/>
  <c r="C12" i="6"/>
  <c r="B12" i="6"/>
  <c r="M11" i="6"/>
  <c r="L11" i="6"/>
  <c r="K11" i="6"/>
  <c r="J11" i="6"/>
  <c r="I11" i="6"/>
  <c r="H11" i="6"/>
  <c r="G11" i="6"/>
  <c r="F11" i="6"/>
  <c r="E11" i="6"/>
  <c r="D11" i="6"/>
  <c r="C11" i="6"/>
  <c r="B11" i="6"/>
</calcChain>
</file>

<file path=xl/sharedStrings.xml><?xml version="1.0" encoding="utf-8"?>
<sst xmlns="http://schemas.openxmlformats.org/spreadsheetml/2006/main" count="719" uniqueCount="331">
  <si>
    <t>Last update</t>
  </si>
  <si>
    <t>Extracted on</t>
  </si>
  <si>
    <t>Source of data</t>
  </si>
  <si>
    <t>Eurostat</t>
  </si>
  <si>
    <t>TIME</t>
  </si>
  <si>
    <t>2011</t>
  </si>
  <si>
    <t>GEO</t>
  </si>
  <si>
    <t>NACE_R2</t>
  </si>
  <si>
    <t>N79</t>
  </si>
  <si>
    <t>HR</t>
  </si>
  <si>
    <t>:</t>
  </si>
  <si>
    <t>Special value:</t>
  </si>
  <si>
    <t>not available</t>
  </si>
  <si>
    <t>EU-28</t>
  </si>
  <si>
    <t>Accommodation related (NACE division I55)</t>
  </si>
  <si>
    <t>Food related (NACE classes I5610, I5629 and I5630)</t>
  </si>
  <si>
    <t>Car and other rental (NACE classes N7711, N7712 and N7721)</t>
  </si>
  <si>
    <t>Travel agencies and tour operators (NACE division N79)</t>
  </si>
  <si>
    <t>Turnover
(million EUR)</t>
  </si>
  <si>
    <t>Value added at factor cost
(million EUR)</t>
  </si>
  <si>
    <r>
      <t>Source:</t>
    </r>
    <r>
      <rPr>
        <sz val="9"/>
        <rFont val="Arial"/>
        <family val="2"/>
      </rPr>
      <t xml:space="preserve"> Eurostat (online data code: sbs_na_1a_se_r2)</t>
    </r>
  </si>
  <si>
    <t>2010</t>
  </si>
  <si>
    <t>Croatia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</si>
  <si>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) NACE sections: B-N_S95_X_K - Total business economy; repair of computers, personal and household goods; except financial and insurance activities.  2010 data.  </t>
    </r>
  </si>
  <si>
    <r>
      <t>Total non-financial business economy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</si>
  <si>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t>Table 1: Key economic indicators for the tourism industries, EU-28 and Croatia, 2011</t>
  </si>
  <si>
    <t>Turnover in services - quarterly data (2010 = 100) [sts_setu_q]</t>
  </si>
  <si>
    <t>INDIC_BT</t>
  </si>
  <si>
    <t>Index of turnover - Total</t>
  </si>
  <si>
    <t>S_ADJ</t>
  </si>
  <si>
    <t>Seasonally adjusted data</t>
  </si>
  <si>
    <t>GEO/TIME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</si>
  <si>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</si>
  <si>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</si>
  <si>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</si>
  <si>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</si>
  <si>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</si>
  <si>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</si>
  <si>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</si>
  <si>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</si>
  <si>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</si>
  <si>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</si>
  <si>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</si>
  <si>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</si>
  <si>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</si>
  <si>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</si>
  <si>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</si>
  <si>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</si>
  <si>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</si>
  <si>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</si>
  <si>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</si>
  <si>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</si>
  <si>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</si>
  <si>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</si>
  <si>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</si>
  <si>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</si>
  <si>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</si>
  <si>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</si>
  <si>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</si>
  <si>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</si>
  <si>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</si>
  <si>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</si>
  <si>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</si>
  <si>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</si>
  <si>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</si>
  <si>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</si>
  <si>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</si>
  <si>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</si>
  <si>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</si>
  <si>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</si>
  <si>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</si>
  <si>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</si>
  <si>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</si>
  <si>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</si>
  <si>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Accommodation and food service activities</t>
  </si>
  <si>
    <t>Figure 1: Index of turnover, seasonally adjusted data, EU-28 and Croatia, 2003-2013Q02 (2010=100)</t>
  </si>
  <si>
    <r>
      <t>Source:</t>
    </r>
    <r>
      <rPr>
        <sz val="9"/>
        <rFont val="Arial"/>
        <family val="2"/>
      </rPr>
      <t xml:space="preserve"> Eurostat (online data code: sts_setu_q)</t>
    </r>
  </si>
  <si>
    <t>Data adjusted by working days</t>
  </si>
  <si>
    <t>2013Q3</t>
  </si>
  <si>
    <t>Figure 2: Index of turnover for accommodation and food service activities, calendar adjusted data, EU-28 and Croatia, 2003-2013Q02 (2010=100)</t>
  </si>
  <si>
    <t>Figure 3: Index of turnover for Travel agency, tour operator an other reservation service and related activities, calendar adjusted data, EU-28 and Croatia, 2003-2013Q02 (2010=100)</t>
  </si>
  <si>
    <t>INDIC_TO</t>
  </si>
  <si>
    <t>Total nights spent</t>
  </si>
  <si>
    <t>Hotels; holiday and other short-stay accommodation; camping grounds, recreational vehicle parks and trailer parks</t>
  </si>
  <si>
    <t>UNIT</t>
  </si>
  <si>
    <t>Number</t>
  </si>
  <si>
    <t>Sum of Value</t>
  </si>
  <si>
    <t>Column Labels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</si>
  <si>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</si>
  <si>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</si>
  <si>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</si>
  <si>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</si>
  <si>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</si>
  <si>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</si>
  <si>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</si>
  <si>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</si>
  <si>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</si>
  <si>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</si>
  <si>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</si>
  <si>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</si>
  <si>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Grand Total</t>
  </si>
  <si>
    <t>July</t>
  </si>
  <si>
    <t>August</t>
  </si>
  <si>
    <t>January</t>
  </si>
  <si>
    <t>February</t>
  </si>
  <si>
    <t>March</t>
  </si>
  <si>
    <t>April</t>
  </si>
  <si>
    <t>May</t>
  </si>
  <si>
    <t>June</t>
  </si>
  <si>
    <t>September</t>
  </si>
  <si>
    <t>October</t>
  </si>
  <si>
    <t>November</t>
  </si>
  <si>
    <t>December</t>
  </si>
  <si>
    <r>
      <t>Source:</t>
    </r>
    <r>
      <rPr>
        <sz val="9"/>
        <color theme="1"/>
        <rFont val="Arial"/>
        <family val="2"/>
      </rPr>
      <t xml:space="preserve"> Eurostat (online data code: tour_occ_nim)</t>
    </r>
  </si>
  <si>
    <t>Figure 4: Monthly distribution of the total number of nights spent at tourist accommodation establishments, EU-28 and Croatia, 2012 (%)</t>
  </si>
  <si>
    <t>Table 2: Characteristics of tourism supply in tourist accommodation establisments in EU-28 and Croatia, 2012</t>
  </si>
  <si>
    <t>Hotels and similar accommodation</t>
  </si>
  <si>
    <t>Holiday and other short stay accommodation</t>
  </si>
  <si>
    <t>Camping grounds, recreational vehicle parks and trailer parks</t>
  </si>
  <si>
    <t>Establishments</t>
  </si>
  <si>
    <t>Bedrooms</t>
  </si>
  <si>
    <t>Bed places</t>
  </si>
  <si>
    <t>Number of establishments, bedrooms and bed-places by degree of urbanisation (from 2012 onwards) [tour_cap_natd]</t>
  </si>
  <si>
    <t>Number of establishments</t>
  </si>
  <si>
    <t>2012</t>
  </si>
  <si>
    <t>Total</t>
  </si>
  <si>
    <t>Densely-populated area</t>
  </si>
  <si>
    <t>Intermediate urbanised area</t>
  </si>
  <si>
    <t>Thinly-populated area</t>
  </si>
  <si>
    <t>Holiday and other short-stay accommodation</t>
  </si>
  <si>
    <t>Number of bed-places</t>
  </si>
  <si>
    <t>NACE_R2/DEG_URB</t>
  </si>
  <si>
    <t>Number of establishments, bedrooms and bed-places by coastal and non-coastal area (from 2012 onwards) [tour_cap_natc]</t>
  </si>
  <si>
    <r>
      <t>Source:</t>
    </r>
    <r>
      <rPr>
        <sz val="9"/>
        <rFont val="Arial"/>
        <family val="2"/>
      </rPr>
      <t xml:space="preserve"> Eurostat (online data code: tour_cap_natd)</t>
    </r>
  </si>
  <si>
    <r>
      <t>Source:</t>
    </r>
    <r>
      <rPr>
        <sz val="9"/>
        <rFont val="Arial"/>
        <family val="2"/>
      </rPr>
      <t xml:space="preserve"> Eurostat (online data code: tour_cap_natc)</t>
    </r>
  </si>
  <si>
    <t>NACE_R2/TERRTYPO</t>
  </si>
  <si>
    <t>Coastal area</t>
  </si>
  <si>
    <t>Non-coastal area</t>
  </si>
  <si>
    <t>I551-I553</t>
  </si>
  <si>
    <t>I551</t>
  </si>
  <si>
    <t>I552</t>
  </si>
  <si>
    <t>I553</t>
  </si>
  <si>
    <t>Hotels and similar accommodation (NACE Rev.2, I, 55.1) by size class: number of establishments, bedrooms and bed-places  (from 2012 onwards) [tour_cap_nats]</t>
  </si>
  <si>
    <t>Less than 25 rooms</t>
  </si>
  <si>
    <t>From 25 to 99 rooms</t>
  </si>
  <si>
    <t>From 100 to 249 rooms</t>
  </si>
  <si>
    <t>250 rooms or more</t>
  </si>
  <si>
    <r>
      <t>Source:</t>
    </r>
    <r>
      <rPr>
        <sz val="9"/>
        <rFont val="Arial"/>
        <family val="2"/>
      </rPr>
      <t xml:space="preserve"> Eurostat (online data code: tour_cap_nats)</t>
    </r>
  </si>
  <si>
    <t>Figure 7: Hotels and similar accommodation by size class, Croatia, 2012 (%)</t>
  </si>
  <si>
    <t>Nights spent at tourist accommodation establishments [tour_occ_ninat]</t>
  </si>
  <si>
    <t>Table 3: Nights spent at tourist accommodation establishments, EU-28 and Croatia, 2012</t>
  </si>
  <si>
    <t xml:space="preserve">  </t>
  </si>
  <si>
    <t>Nights spent
(Millions)</t>
  </si>
  <si>
    <t>Tourism intensity (nights spent per inhabitant)</t>
  </si>
  <si>
    <t>Residents</t>
  </si>
  <si>
    <t>Non-residents</t>
  </si>
  <si>
    <r>
      <t>EU-28(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</si>
  <si>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Estimate including 2011 data for UK.</t>
    </r>
  </si>
  <si>
    <r>
      <t>Source:</t>
    </r>
    <r>
      <rPr>
        <sz val="9"/>
        <rFont val="Arial"/>
        <family val="2"/>
      </rPr>
      <t xml:space="preserve"> Eurostat (online data code: tour_occ_ninat)</t>
    </r>
  </si>
  <si>
    <t>France</t>
  </si>
  <si>
    <t>Italy</t>
  </si>
  <si>
    <t>Hungary</t>
  </si>
  <si>
    <t>Austria</t>
  </si>
  <si>
    <t>Slovenia</t>
  </si>
  <si>
    <t>Krista - we need to double check this - I changed from 2000-2011 instead of 2001-2011 = ok???</t>
  </si>
  <si>
    <t>yes!</t>
  </si>
  <si>
    <t>But used the old version for the article - until discussed:)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</si>
  <si>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</si>
  <si>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</si>
  <si>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</si>
  <si>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</si>
  <si>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</si>
  <si>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</si>
  <si>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</si>
  <si>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</si>
  <si>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</si>
  <si>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</si>
  <si>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Figure 8: Nights spent in tourist accommodation establishments in Croatia and the European Union, 2000-2011*, (index: 2000=100)</t>
  </si>
  <si>
    <t>* From 2012 on: break in time series.</t>
  </si>
  <si>
    <t>CH</t>
  </si>
  <si>
    <t>BE</t>
  </si>
  <si>
    <t>BG</t>
  </si>
  <si>
    <t>MT</t>
  </si>
  <si>
    <t>CZ</t>
  </si>
  <si>
    <t>CY</t>
  </si>
  <si>
    <t>DK</t>
  </si>
  <si>
    <t>ME</t>
  </si>
  <si>
    <t>DE</t>
  </si>
  <si>
    <t>EE</t>
  </si>
  <si>
    <t>AT</t>
  </si>
  <si>
    <t>IE</t>
  </si>
  <si>
    <t>IS</t>
  </si>
  <si>
    <t>EL</t>
  </si>
  <si>
    <t>ES</t>
  </si>
  <si>
    <t>FR</t>
  </si>
  <si>
    <t>IT</t>
  </si>
  <si>
    <t>NO</t>
  </si>
  <si>
    <t>LV</t>
  </si>
  <si>
    <t>SE</t>
  </si>
  <si>
    <t>LT</t>
  </si>
  <si>
    <t>LU</t>
  </si>
  <si>
    <t>NL</t>
  </si>
  <si>
    <t>HU</t>
  </si>
  <si>
    <t>SI</t>
  </si>
  <si>
    <t>PT</t>
  </si>
  <si>
    <t>PL</t>
  </si>
  <si>
    <t>RO</t>
  </si>
  <si>
    <t>LI</t>
  </si>
  <si>
    <t>SK</t>
  </si>
  <si>
    <t>FI</t>
  </si>
  <si>
    <t>UK</t>
  </si>
  <si>
    <t>MK</t>
  </si>
  <si>
    <t>WORLD</t>
  </si>
  <si>
    <t>Non-residents (from other EU countries)</t>
  </si>
  <si>
    <t>Non-residents (from outside the EU)</t>
  </si>
  <si>
    <r>
      <t>Source:</t>
    </r>
    <r>
      <rPr>
        <sz val="9"/>
        <rFont val="Arial"/>
        <family val="2"/>
      </rPr>
      <t xml:space="preserve"> Eurostat (online data code: tour_occ_ninraw)</t>
    </r>
  </si>
  <si>
    <t>PARTNER/GEO</t>
  </si>
  <si>
    <t>NR</t>
  </si>
  <si>
    <t>R</t>
  </si>
  <si>
    <t>Other EU countries</t>
  </si>
  <si>
    <t>Rest of the world</t>
  </si>
  <si>
    <t>Nights spent at tourist accommodation establishments by coastal and non-coastal area (from 2012 onwards) [tour_occ_ninatc]</t>
  </si>
  <si>
    <t>Figure 12: Nights spent at tourist accommodation by degree of urbanisation of the location of the establishment, Croatia, 2012 (%)</t>
  </si>
  <si>
    <t>Figure 13: Nights spent at tourist accommodation by coastal/non-coastal location of the establishment, Croatia, 2012 (%)</t>
  </si>
  <si>
    <t>TERRTYPO</t>
  </si>
  <si>
    <t>Nights spent at tourist accommodation establishments by degree of urbanisation (from 2012 onwards) [tour_occ_ninatd]</t>
  </si>
  <si>
    <r>
      <t>Source:</t>
    </r>
    <r>
      <rPr>
        <sz val="9"/>
        <rFont val="Arial"/>
        <family val="2"/>
      </rPr>
      <t xml:space="preserve"> Eurostat (online data code: tour_occ_ninatd)</t>
    </r>
  </si>
  <si>
    <r>
      <t>Source:</t>
    </r>
    <r>
      <rPr>
        <sz val="9"/>
        <rFont val="Arial"/>
        <family val="2"/>
      </rPr>
      <t xml:space="preserve"> Eurostat (online data code: tour_occ_ninatc)</t>
    </r>
  </si>
  <si>
    <t>Nights spent at hotels and similar accommodation (NACE Rev. 2, I, 55.1) by size class (from 2012 onwards) [tour_occ_ninats]</t>
  </si>
  <si>
    <t>Figure 14: Nights spent in hotels and similar accommodation by size class of the establishment, Croatia, 2012 (%)</t>
  </si>
  <si>
    <t>GEO/HOTELSIZE</t>
  </si>
  <si>
    <r>
      <t>Source:</t>
    </r>
    <r>
      <rPr>
        <sz val="9"/>
        <rFont val="Arial"/>
        <family val="2"/>
      </rPr>
      <t xml:space="preserve"> Eurostat (online data code: tour_occ_ninats)</t>
    </r>
  </si>
  <si>
    <t>All countries of the world</t>
  </si>
  <si>
    <t>Domestic only</t>
  </si>
  <si>
    <t>Domestic and outbound</t>
  </si>
  <si>
    <t>Outbound only</t>
  </si>
  <si>
    <t>No long holiday trips</t>
  </si>
  <si>
    <t>Figure 15: Participation of Croatian residents in long holiday trips of at least 4 nights by destination, 2012 (%)</t>
  </si>
  <si>
    <r>
      <t>Source:</t>
    </r>
    <r>
      <rPr>
        <sz val="9"/>
        <rFont val="Arial"/>
        <family val="2"/>
      </rPr>
      <t xml:space="preserve"> Eurostat (online data code: tour_dem_totot)</t>
    </r>
  </si>
  <si>
    <t>2012 (11)</t>
  </si>
  <si>
    <r>
      <t>Figure 16: Share of population aged 15 or over having made at least one holiday trip of at least 4 nights, 2012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(%)</t>
    </r>
  </si>
  <si>
    <t>Note: 2011 data for EU-28,  EL, SE, NO and CH.</t>
  </si>
  <si>
    <t>Table 4: Characteristics of trips of European and Croatian tourists aged 15 and over, 2012</t>
  </si>
  <si>
    <t>All holiday trips 
(domestic and abroad)</t>
  </si>
  <si>
    <t>Domestic holiday trips</t>
  </si>
  <si>
    <t>Holiday trips abroad</t>
  </si>
  <si>
    <t>Short</t>
  </si>
  <si>
    <t>Long</t>
  </si>
  <si>
    <t>Thousands of trips</t>
  </si>
  <si>
    <t>Share of all trips (%)</t>
  </si>
  <si>
    <t>Thousands of nights</t>
  </si>
  <si>
    <t>Share of all nights (%)</t>
  </si>
  <si>
    <t>Average length of trips</t>
  </si>
  <si>
    <t>Expenditure per trip</t>
  </si>
  <si>
    <t>Expenditure per night</t>
  </si>
  <si>
    <t>Expenditure per trip (Euro)</t>
  </si>
  <si>
    <t>Expenditure per night (Euro)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</si>
  <si>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)EU-28 estimated data for the purpose of this publication</t>
    </r>
  </si>
  <si>
    <r>
      <t>Source:</t>
    </r>
    <r>
      <rPr>
        <sz val="9"/>
        <rFont val="Arial"/>
        <family val="2"/>
      </rPr>
      <t xml:space="preserve"> Eurostat (online data codes: tour_dem_tttot, tour_dem_tntot, tour_dem_extot)</t>
    </r>
  </si>
  <si>
    <t>PARTNER/DURATION</t>
  </si>
  <si>
    <t>1 night or over</t>
  </si>
  <si>
    <t>Domestic</t>
  </si>
  <si>
    <t>Outbound to non EU-28 countries</t>
  </si>
  <si>
    <t>Germany</t>
  </si>
  <si>
    <t>Other EU-28</t>
  </si>
  <si>
    <r>
      <t>Source:</t>
    </r>
    <r>
      <rPr>
        <sz val="9"/>
        <rFont val="Arial"/>
        <family val="2"/>
      </rPr>
      <t xml:space="preserve"> Eurostat (online data code: tour_dem_ttw)</t>
    </r>
  </si>
  <si>
    <t>PURPOSE</t>
  </si>
  <si>
    <t>Personal</t>
  </si>
  <si>
    <t>DURATION</t>
  </si>
  <si>
    <t>PARTNER</t>
  </si>
  <si>
    <t>Outbound</t>
  </si>
  <si>
    <r>
      <t>Figure 22: Average expenditure per tourist, 2012(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 (thousand euro)</t>
    </r>
  </si>
  <si>
    <t>Expenditure per tourist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</si>
  <si>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2011 expenditure data for FR, PL and UK.  No data available for DK, EL and SE.</t>
    </r>
  </si>
  <si>
    <r>
      <t>Source:</t>
    </r>
    <r>
      <rPr>
        <sz val="9"/>
        <rFont val="Arial"/>
        <family val="2"/>
      </rPr>
      <t xml:space="preserve"> Eurostat (online data code: tour_dem_extot, tour_dem_totot)</t>
    </r>
  </si>
  <si>
    <t>Number of trips by age group [tour_dem_ttage]</t>
  </si>
  <si>
    <t>Figure 18: Trips of Croatian tourists by age group and destination, 2012 (thousand)</t>
  </si>
  <si>
    <t>15 to 24 years</t>
  </si>
  <si>
    <t>25 to 34 years</t>
  </si>
  <si>
    <t>35 to 44 years</t>
  </si>
  <si>
    <t>45 to 54 years</t>
  </si>
  <si>
    <t>55 to 64 years</t>
  </si>
  <si>
    <t>65 years or over</t>
  </si>
  <si>
    <r>
      <t>Source:</t>
    </r>
    <r>
      <rPr>
        <sz val="9"/>
        <rFont val="Arial"/>
        <family val="2"/>
      </rPr>
      <t xml:space="preserve"> Eurostat (online data code: tour_dem_ttage)</t>
    </r>
  </si>
  <si>
    <t>Figure 19: Trips of Croatian tourists by age group and length of stay, 2012 (thousand)</t>
  </si>
  <si>
    <t>From 1 to 3 nights</t>
  </si>
  <si>
    <t>4 nights or over</t>
  </si>
  <si>
    <t>Number of trips by mode of transport [tour_dem_tttr]</t>
  </si>
  <si>
    <t>Figure 20: Main means of transport during holiday trips made by Croatian tourists aged 15 or more, 2012 (%)</t>
  </si>
  <si>
    <t xml:space="preserve">Air </t>
  </si>
  <si>
    <t>Waterway</t>
  </si>
  <si>
    <t>Railways</t>
  </si>
  <si>
    <t xml:space="preserve">Bus, coach </t>
  </si>
  <si>
    <t xml:space="preserve">Motor vehicle </t>
  </si>
  <si>
    <r>
      <t>Source:</t>
    </r>
    <r>
      <rPr>
        <sz val="9"/>
        <rFont val="Arial"/>
        <family val="2"/>
      </rPr>
      <t xml:space="preserve"> Eurostat (online data code: tour_dem_tttr)</t>
    </r>
  </si>
  <si>
    <t>Number of trips by mode of accommodation [tour_dem_ttac]</t>
  </si>
  <si>
    <t>PARTNER/ACCOMMOD</t>
  </si>
  <si>
    <t>Total of rented accommodation</t>
  </si>
  <si>
    <t>Rented accommodation: hotels or similar establishments</t>
  </si>
  <si>
    <t xml:space="preserve">Rented accommodation: campsites, caravan or trailer park </t>
  </si>
  <si>
    <t>Rented accommodation: other</t>
  </si>
  <si>
    <t xml:space="preserve">Total of non-rented accommodation </t>
  </si>
  <si>
    <t xml:space="preserve">Non-rented accommodation: own holiday home </t>
  </si>
  <si>
    <t xml:space="preserve">Non-rented accommodation provided without charge by relatives or friends </t>
  </si>
  <si>
    <t xml:space="preserve">Non-rented accommodation: other </t>
  </si>
  <si>
    <r>
      <t>Source:</t>
    </r>
    <r>
      <rPr>
        <sz val="9"/>
        <rFont val="Arial"/>
        <family val="2"/>
      </rPr>
      <t xml:space="preserve"> Eurostat (online data code: tour_dem_ttac)</t>
    </r>
  </si>
  <si>
    <t>Table 5: Balance of payments for travel item, EU-28 and Croatia, 2012 (million euro)</t>
  </si>
  <si>
    <t>Travel expenditure</t>
  </si>
  <si>
    <t>Travel receipts</t>
  </si>
  <si>
    <t>Balance: Receipts minus expenditure</t>
  </si>
  <si>
    <t>Transactions with all countries of the world</t>
  </si>
  <si>
    <t>Share of extra EU-28 expenditure
(%)</t>
  </si>
  <si>
    <t>Share of extra EU-28 receipts
(%)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</si>
  <si>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bop_its_det)</t>
    </r>
  </si>
  <si>
    <r>
      <t>Source:</t>
    </r>
    <r>
      <rPr>
        <sz val="9"/>
        <rFont val="Arial"/>
        <family val="2"/>
      </rPr>
      <t xml:space="preserve"> Eurostat (online data code: tour_cap_nat)</t>
    </r>
  </si>
  <si>
    <t>Figure 17: Top destinations for holiday trips of Croatian tourists, 2012 (%)</t>
  </si>
  <si>
    <t>Figure 21: Main means of accommodation during holiday trips made by Croatian tourists (aged 15 and over), 2012 (%)</t>
  </si>
  <si>
    <t>Accommodation and food service activities,</t>
  </si>
  <si>
    <t>Travel agency, tour operator and other reservation service and related activities,</t>
  </si>
  <si>
    <t xml:space="preserve">Figure 9: Tourism intensity, guest nights at tourist accommodation establishments per inhabitant of the country, 2012, (ratio) </t>
  </si>
  <si>
    <t>Figure 10: Nights spent at tourist accommodation establishments by origin of the guest, Croatia, 2012 (%)</t>
  </si>
  <si>
    <t>Figure 11: Top countries of origin of non-residents visiting Croatia, in terms of nights spent in tourist accommodation establishments, 2012 (%)</t>
  </si>
  <si>
    <t>Figure 5: Bed places by degree of urbanisation, Croatia, 2012 (%)</t>
  </si>
  <si>
    <t>Figure 6: Bed places in coastal and non-coastal areas, Croatia, 2012 (%)</t>
  </si>
  <si>
    <t>Number of
persons employed</t>
  </si>
  <si>
    <t>EU28</t>
  </si>
  <si>
    <t>Tourism industries</t>
  </si>
  <si>
    <r>
      <t>Transport related (NACE classes H4910, H4932, H4939, H5010, H5030 and H5110)(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</si>
  <si>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Real estate (NACE section L)(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</si>
  <si>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EU-28: Turnorver estimate includes 2010 data for H4910 and value added estimate includes 2010 data for H5030. HR: 2010 data.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</si>
  <si>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EU-28: Includes estimates with lower reliability.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</si>
</sst>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\.yy"/>
    <numFmt numFmtId="165" formatCode="#,##0.0_i"/>
    <numFmt numFmtId="166" formatCode="#,##0_i"/>
    <numFmt numFmtId="167" formatCode="0.0%"/>
    <numFmt numFmtId="168" formatCode="0.0"/>
    <numFmt numFmtId="169" formatCode="#,##0.0"/>
  </numFmts>
  <fonts count="26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theme="6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indexed="22"/>
      </bottom>
      <diagonal/>
    </border>
    <border>
      <left style="hair">
        <color indexed="22"/>
      </left>
      <right/>
      <top style="thin">
        <color rgb="FF000000"/>
      </top>
      <bottom style="hair">
        <color indexed="22"/>
      </bottom>
      <diagonal/>
    </border>
    <border>
      <left style="hair">
        <color indexed="22"/>
      </left>
      <right/>
      <top style="thin">
        <color rgb="FF000000"/>
      </top>
      <bottom/>
      <diagonal/>
    </border>
    <border>
      <left/>
      <right/>
      <top style="hair">
        <color indexed="22"/>
      </top>
      <bottom style="thin">
        <color rgb="FF000000"/>
      </bottom>
      <diagonal/>
    </border>
    <border>
      <left style="hair">
        <color indexed="22"/>
      </left>
      <right/>
      <top style="hair">
        <color indexed="22"/>
      </top>
      <bottom style="thin">
        <color rgb="FF000000"/>
      </bottom>
      <diagonal/>
    </border>
    <border>
      <left style="hair">
        <color indexed="22"/>
      </left>
      <right/>
      <top/>
      <bottom style="thin">
        <color rgb="FF000000"/>
      </bottom>
      <diagonal/>
    </border>
    <border>
      <left/>
      <right style="hair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/>
      <right style="hair">
        <color indexed="22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55"/>
      </left>
      <right/>
      <top style="thin">
        <color rgb="FF000000"/>
      </top>
      <bottom style="hair">
        <color indexed="22"/>
      </bottom>
      <diagonal/>
    </border>
    <border>
      <left style="hair">
        <color indexed="55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22"/>
      </top>
      <bottom style="thin">
        <color rgb="FF000000"/>
      </bottom>
      <diagonal/>
    </border>
    <border>
      <left style="hair">
        <color indexed="55"/>
      </left>
      <right/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 style="hair">
        <color indexed="55"/>
      </left>
      <right/>
      <top style="hair">
        <color indexed="22"/>
      </top>
      <bottom/>
      <diagonal/>
    </border>
    <border>
      <left style="hair">
        <color indexed="55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55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22"/>
      </top>
      <bottom style="thin">
        <color indexed="8"/>
      </bottom>
      <diagonal/>
    </border>
    <border>
      <left style="hair">
        <color indexed="55"/>
      </left>
      <right/>
      <top style="hair">
        <color indexed="22"/>
      </top>
      <bottom style="thin">
        <color indexed="8"/>
      </bottom>
      <diagonal/>
    </border>
    <border>
      <left style="hair">
        <color indexed="55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hair">
        <color rgb="FFC0C0C0"/>
      </bottom>
      <diagonal/>
    </border>
    <border>
      <left/>
      <right style="thin">
        <color rgb="FF000000"/>
      </right>
      <top style="thin">
        <color rgb="FF000000"/>
      </top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thin">
        <color rgb="FF000000"/>
      </right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C0C0C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</borders>
  <cellStyleXfs count="9">
    <xf numFmtId="0" fontId="0" fillId="0" borderId="0"/>
    <xf numFmtId="165" fontId="2" fillId="0" borderId="0" applyFill="0" applyBorder="0" applyProtection="0">
      <alignment horizontal="right"/>
    </xf>
    <xf numFmtId="0" fontId="8" fillId="0" borderId="0"/>
    <xf numFmtId="0" fontId="1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23" fillId="0" borderId="0"/>
  </cellStyleXfs>
  <cellXfs count="2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/>
    </xf>
    <xf numFmtId="166" fontId="2" fillId="0" borderId="4" xfId="1" applyNumberFormat="1" applyBorder="1">
      <alignment horizontal="right"/>
    </xf>
    <xf numFmtId="166" fontId="2" fillId="0" borderId="0" xfId="1" applyNumberFormat="1" applyBorder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0" fontId="9" fillId="0" borderId="0" xfId="2" applyNumberFormat="1" applyFont="1" applyFill="1" applyBorder="1" applyAlignment="1"/>
    <xf numFmtId="0" fontId="8" fillId="0" borderId="0" xfId="2"/>
    <xf numFmtId="164" fontId="9" fillId="0" borderId="0" xfId="2" applyNumberFormat="1" applyFont="1" applyFill="1" applyBorder="1" applyAlignment="1"/>
    <xf numFmtId="0" fontId="9" fillId="2" borderId="1" xfId="2" applyNumberFormat="1" applyFont="1" applyFill="1" applyBorder="1" applyAlignment="1"/>
    <xf numFmtId="4" fontId="9" fillId="0" borderId="1" xfId="2" applyNumberFormat="1" applyFont="1" applyFill="1" applyBorder="1" applyAlignment="1"/>
    <xf numFmtId="0" fontId="3" fillId="0" borderId="0" xfId="2" applyFont="1" applyAlignment="1">
      <alignment horizontal="left"/>
    </xf>
    <xf numFmtId="0" fontId="7" fillId="0" borderId="0" xfId="2" applyFont="1"/>
    <xf numFmtId="0" fontId="10" fillId="0" borderId="0" xfId="2" applyFont="1"/>
    <xf numFmtId="0" fontId="10" fillId="2" borderId="1" xfId="2" applyNumberFormat="1" applyFont="1" applyFill="1" applyBorder="1" applyAlignment="1"/>
    <xf numFmtId="3" fontId="10" fillId="0" borderId="1" xfId="2" applyNumberFormat="1" applyFont="1" applyFill="1" applyBorder="1" applyAlignment="1"/>
    <xf numFmtId="3" fontId="10" fillId="0" borderId="0" xfId="2" applyNumberFormat="1" applyFont="1"/>
    <xf numFmtId="0" fontId="9" fillId="0" borderId="1" xfId="2" applyNumberFormat="1" applyFont="1" applyFill="1" applyBorder="1" applyAlignment="1"/>
    <xf numFmtId="0" fontId="10" fillId="0" borderId="0" xfId="2" applyNumberFormat="1" applyFont="1" applyFill="1" applyBorder="1" applyAlignment="1"/>
    <xf numFmtId="0" fontId="11" fillId="0" borderId="0" xfId="2" applyFont="1"/>
    <xf numFmtId="0" fontId="12" fillId="0" borderId="0" xfId="3" applyFont="1"/>
    <xf numFmtId="0" fontId="12" fillId="0" borderId="0" xfId="3" applyFont="1" applyAlignment="1">
      <alignment horizontal="left"/>
    </xf>
    <xf numFmtId="0" fontId="12" fillId="0" borderId="0" xfId="3" applyNumberFormat="1" applyFont="1"/>
    <xf numFmtId="0" fontId="14" fillId="0" borderId="0" xfId="3" applyFont="1"/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/>
    </xf>
    <xf numFmtId="166" fontId="2" fillId="4" borderId="12" xfId="1" applyNumberFormat="1" applyFill="1" applyBorder="1">
      <alignment horizontal="right"/>
    </xf>
    <xf numFmtId="166" fontId="2" fillId="4" borderId="4" xfId="1" applyNumberFormat="1" applyFill="1" applyBorder="1">
      <alignment horizontal="right"/>
    </xf>
    <xf numFmtId="0" fontId="4" fillId="0" borderId="4" xfId="0" applyFont="1" applyBorder="1" applyAlignment="1">
      <alignment horizontal="left"/>
    </xf>
    <xf numFmtId="166" fontId="2" fillId="0" borderId="12" xfId="1" applyNumberFormat="1" applyBorder="1">
      <alignment horizontal="right"/>
    </xf>
    <xf numFmtId="0" fontId="10" fillId="0" borderId="0" xfId="0" applyFont="1"/>
    <xf numFmtId="0" fontId="3" fillId="0" borderId="0" xfId="0" applyFont="1" applyAlignment="1">
      <alignment wrapText="1"/>
    </xf>
    <xf numFmtId="3" fontId="9" fillId="0" borderId="1" xfId="2" applyNumberFormat="1" applyFont="1" applyFill="1" applyBorder="1" applyAlignment="1"/>
    <xf numFmtId="3" fontId="0" fillId="0" borderId="0" xfId="0" applyNumberFormat="1"/>
    <xf numFmtId="0" fontId="7" fillId="0" borderId="0" xfId="0" applyFont="1" applyAlignment="1">
      <alignment horizontal="left"/>
    </xf>
    <xf numFmtId="0" fontId="9" fillId="0" borderId="0" xfId="4" applyNumberFormat="1" applyFont="1" applyFill="1" applyBorder="1" applyAlignment="1"/>
    <xf numFmtId="0" fontId="8" fillId="0" borderId="0" xfId="4"/>
    <xf numFmtId="164" fontId="9" fillId="0" borderId="0" xfId="4" applyNumberFormat="1" applyFont="1" applyFill="1" applyBorder="1" applyAlignment="1"/>
    <xf numFmtId="0" fontId="9" fillId="2" borderId="1" xfId="4" applyNumberFormat="1" applyFont="1" applyFill="1" applyBorder="1" applyAlignment="1"/>
    <xf numFmtId="0" fontId="4" fillId="3" borderId="13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3" fontId="9" fillId="0" borderId="1" xfId="4" applyNumberFormat="1" applyFont="1" applyFill="1" applyBorder="1" applyAlignment="1"/>
    <xf numFmtId="0" fontId="4" fillId="2" borderId="19" xfId="0" applyFont="1" applyFill="1" applyBorder="1" applyAlignment="1">
      <alignment horizontal="left"/>
    </xf>
    <xf numFmtId="166" fontId="2" fillId="2" borderId="20" xfId="1" applyNumberFormat="1" applyFill="1" applyBorder="1">
      <alignment horizontal="right"/>
    </xf>
    <xf numFmtId="165" fontId="2" fillId="2" borderId="21" xfId="1" applyFill="1" applyBorder="1">
      <alignment horizontal="right"/>
    </xf>
    <xf numFmtId="0" fontId="4" fillId="0" borderId="22" xfId="0" applyFont="1" applyFill="1" applyBorder="1" applyAlignment="1">
      <alignment horizontal="left"/>
    </xf>
    <xf numFmtId="166" fontId="2" fillId="0" borderId="20" xfId="1" applyNumberFormat="1" applyBorder="1">
      <alignment horizontal="right"/>
    </xf>
    <xf numFmtId="165" fontId="2" fillId="0" borderId="23" xfId="1" applyBorder="1">
      <alignment horizontal="right"/>
    </xf>
    <xf numFmtId="0" fontId="9" fillId="0" borderId="1" xfId="4" applyNumberFormat="1" applyFont="1" applyFill="1" applyBorder="1" applyAlignment="1"/>
    <xf numFmtId="0" fontId="17" fillId="0" borderId="0" xfId="4" applyFont="1"/>
    <xf numFmtId="0" fontId="18" fillId="0" borderId="0" xfId="4" applyFont="1"/>
    <xf numFmtId="3" fontId="10" fillId="0" borderId="1" xfId="4" applyNumberFormat="1" applyFont="1" applyFill="1" applyBorder="1" applyAlignment="1"/>
    <xf numFmtId="1" fontId="8" fillId="0" borderId="0" xfId="4" applyNumberFormat="1"/>
    <xf numFmtId="0" fontId="7" fillId="0" borderId="0" xfId="4" applyFont="1"/>
    <xf numFmtId="0" fontId="2" fillId="0" borderId="0" xfId="4" applyFont="1" applyAlignment="1">
      <alignment horizontal="left"/>
    </xf>
    <xf numFmtId="168" fontId="8" fillId="0" borderId="0" xfId="4" applyNumberFormat="1"/>
    <xf numFmtId="0" fontId="8" fillId="0" borderId="0" xfId="2" applyFill="1" applyBorder="1"/>
    <xf numFmtId="3" fontId="10" fillId="0" borderId="0" xfId="2" applyNumberFormat="1" applyFont="1" applyFill="1" applyBorder="1" applyAlignment="1"/>
    <xf numFmtId="0" fontId="10" fillId="2" borderId="24" xfId="2" applyNumberFormat="1" applyFont="1" applyFill="1" applyBorder="1" applyAlignment="1"/>
    <xf numFmtId="3" fontId="10" fillId="0" borderId="24" xfId="2" applyNumberFormat="1" applyFont="1" applyFill="1" applyBorder="1" applyAlignment="1"/>
    <xf numFmtId="0" fontId="3" fillId="0" borderId="0" xfId="2" applyFont="1" applyAlignment="1">
      <alignment wrapText="1"/>
    </xf>
    <xf numFmtId="0" fontId="16" fillId="0" borderId="0" xfId="2" applyFont="1" applyAlignment="1">
      <alignment horizontal="left" wrapText="1"/>
    </xf>
    <xf numFmtId="0" fontId="12" fillId="0" borderId="0" xfId="3" applyNumberFormat="1" applyFont="1" applyFill="1"/>
    <xf numFmtId="0" fontId="12" fillId="0" borderId="0" xfId="3" applyFont="1" applyFill="1"/>
    <xf numFmtId="0" fontId="10" fillId="0" borderId="0" xfId="3" applyNumberFormat="1" applyFont="1" applyFill="1"/>
    <xf numFmtId="0" fontId="12" fillId="0" borderId="0" xfId="3" applyFont="1" applyFill="1" applyAlignment="1">
      <alignment horizontal="left"/>
    </xf>
    <xf numFmtId="0" fontId="8" fillId="0" borderId="0" xfId="2" applyFont="1"/>
    <xf numFmtId="0" fontId="2" fillId="0" borderId="0" xfId="2" applyFont="1" applyAlignment="1">
      <alignment horizontal="left"/>
    </xf>
    <xf numFmtId="3" fontId="12" fillId="0" borderId="0" xfId="3" applyNumberFormat="1" applyFont="1" applyFill="1"/>
    <xf numFmtId="0" fontId="12" fillId="0" borderId="0" xfId="3" applyNumberFormat="1" applyFont="1" applyFill="1" applyBorder="1"/>
    <xf numFmtId="0" fontId="12" fillId="0" borderId="0" xfId="3" applyFont="1" applyFill="1" applyBorder="1"/>
    <xf numFmtId="3" fontId="9" fillId="0" borderId="0" xfId="2" applyNumberFormat="1" applyFont="1" applyFill="1" applyBorder="1" applyAlignment="1"/>
    <xf numFmtId="0" fontId="2" fillId="0" borderId="0" xfId="5" applyFont="1"/>
    <xf numFmtId="0" fontId="2" fillId="0" borderId="0" xfId="5" applyFont="1" applyBorder="1"/>
    <xf numFmtId="0" fontId="3" fillId="0" borderId="0" xfId="5" applyFont="1" applyAlignment="1">
      <alignment horizontal="left"/>
    </xf>
    <xf numFmtId="0" fontId="2" fillId="0" borderId="0" xfId="5" applyFont="1" applyAlignment="1">
      <alignment horizontal="right"/>
    </xf>
    <xf numFmtId="0" fontId="21" fillId="0" borderId="0" xfId="5" applyFont="1" applyAlignment="1">
      <alignment horizontal="left"/>
    </xf>
    <xf numFmtId="0" fontId="4" fillId="3" borderId="2" xfId="5" applyFont="1" applyFill="1" applyBorder="1" applyAlignment="1">
      <alignment horizontal="center"/>
    </xf>
    <xf numFmtId="0" fontId="4" fillId="3" borderId="0" xfId="5" applyFont="1" applyFill="1" applyBorder="1" applyAlignment="1">
      <alignment horizontal="center"/>
    </xf>
    <xf numFmtId="0" fontId="2" fillId="0" borderId="28" xfId="5" applyFont="1" applyBorder="1"/>
    <xf numFmtId="0" fontId="4" fillId="3" borderId="4" xfId="5" applyFont="1" applyFill="1" applyBorder="1" applyAlignment="1">
      <alignment horizontal="center"/>
    </xf>
    <xf numFmtId="0" fontId="2" fillId="0" borderId="0" xfId="5" applyFont="1" applyFill="1" applyBorder="1"/>
    <xf numFmtId="166" fontId="2" fillId="0" borderId="30" xfId="1" applyNumberFormat="1" applyFill="1" applyBorder="1">
      <alignment horizontal="right"/>
    </xf>
    <xf numFmtId="166" fontId="2" fillId="0" borderId="0" xfId="1" applyNumberFormat="1" applyFill="1" applyBorder="1">
      <alignment horizontal="right"/>
    </xf>
    <xf numFmtId="0" fontId="2" fillId="0" borderId="31" xfId="5" applyFont="1" applyFill="1" applyBorder="1"/>
    <xf numFmtId="165" fontId="2" fillId="0" borderId="32" xfId="1" applyFill="1" applyBorder="1">
      <alignment horizontal="right"/>
    </xf>
    <xf numFmtId="165" fontId="2" fillId="0" borderId="31" xfId="1" applyFont="1" applyFill="1" applyBorder="1">
      <alignment horizontal="right"/>
    </xf>
    <xf numFmtId="165" fontId="2" fillId="0" borderId="31" xfId="1" applyFill="1" applyBorder="1">
      <alignment horizontal="right"/>
    </xf>
    <xf numFmtId="0" fontId="2" fillId="0" borderId="33" xfId="5" applyFont="1" applyFill="1" applyBorder="1"/>
    <xf numFmtId="166" fontId="2" fillId="0" borderId="34" xfId="1" applyNumberFormat="1" applyFill="1" applyBorder="1">
      <alignment horizontal="right"/>
    </xf>
    <xf numFmtId="166" fontId="2" fillId="0" borderId="33" xfId="1" applyNumberFormat="1" applyFill="1" applyBorder="1">
      <alignment horizontal="right"/>
    </xf>
    <xf numFmtId="0" fontId="2" fillId="0" borderId="35" xfId="5" applyFont="1" applyFill="1" applyBorder="1"/>
    <xf numFmtId="165" fontId="2" fillId="0" borderId="36" xfId="1" applyFill="1" applyBorder="1">
      <alignment horizontal="right"/>
    </xf>
    <xf numFmtId="165" fontId="2" fillId="0" borderId="35" xfId="1" applyFont="1" applyFill="1" applyBorder="1">
      <alignment horizontal="right"/>
    </xf>
    <xf numFmtId="165" fontId="2" fillId="0" borderId="35" xfId="1" applyFill="1" applyBorder="1">
      <alignment horizontal="right"/>
    </xf>
    <xf numFmtId="0" fontId="2" fillId="0" borderId="28" xfId="5" applyFont="1" applyFill="1" applyBorder="1"/>
    <xf numFmtId="165" fontId="2" fillId="0" borderId="37" xfId="1" applyFill="1" applyBorder="1">
      <alignment horizontal="right"/>
    </xf>
    <xf numFmtId="165" fontId="2" fillId="0" borderId="28" xfId="1" applyFill="1" applyBorder="1">
      <alignment horizontal="right"/>
    </xf>
    <xf numFmtId="166" fontId="2" fillId="0" borderId="37" xfId="1" applyNumberFormat="1" applyFill="1" applyBorder="1">
      <alignment horizontal="right"/>
    </xf>
    <xf numFmtId="166" fontId="2" fillId="0" borderId="28" xfId="1" applyNumberFormat="1" applyFill="1" applyBorder="1">
      <alignment horizontal="right"/>
    </xf>
    <xf numFmtId="0" fontId="2" fillId="0" borderId="38" xfId="5" applyFont="1" applyFill="1" applyBorder="1"/>
    <xf numFmtId="166" fontId="2" fillId="0" borderId="39" xfId="1" applyNumberFormat="1" applyFill="1" applyBorder="1">
      <alignment horizontal="right"/>
    </xf>
    <xf numFmtId="166" fontId="2" fillId="0" borderId="38" xfId="1" applyNumberFormat="1" applyFill="1" applyBorder="1">
      <alignment horizontal="right"/>
    </xf>
    <xf numFmtId="0" fontId="2" fillId="0" borderId="40" xfId="5" applyFont="1" applyBorder="1"/>
    <xf numFmtId="165" fontId="2" fillId="0" borderId="41" xfId="1" applyFill="1" applyBorder="1">
      <alignment horizontal="right"/>
    </xf>
    <xf numFmtId="165" fontId="2" fillId="0" borderId="40" xfId="1" applyFill="1" applyBorder="1">
      <alignment horizontal="right"/>
    </xf>
    <xf numFmtId="166" fontId="2" fillId="0" borderId="30" xfId="1" applyNumberFormat="1" applyBorder="1">
      <alignment horizontal="right"/>
    </xf>
    <xf numFmtId="165" fontId="2" fillId="0" borderId="41" xfId="1" applyBorder="1">
      <alignment horizontal="right"/>
    </xf>
    <xf numFmtId="165" fontId="2" fillId="0" borderId="40" xfId="1" applyBorder="1">
      <alignment horizontal="right"/>
    </xf>
    <xf numFmtId="0" fontId="2" fillId="0" borderId="20" xfId="5" applyFont="1" applyBorder="1"/>
    <xf numFmtId="165" fontId="2" fillId="0" borderId="42" xfId="1" applyBorder="1">
      <alignment horizontal="right"/>
    </xf>
    <xf numFmtId="165" fontId="2" fillId="0" borderId="20" xfId="1" applyBorder="1">
      <alignment horizontal="right"/>
    </xf>
    <xf numFmtId="166" fontId="2" fillId="0" borderId="37" xfId="1" applyNumberFormat="1" applyBorder="1">
      <alignment horizontal="right"/>
    </xf>
    <xf numFmtId="166" fontId="2" fillId="0" borderId="28" xfId="1" applyNumberFormat="1" applyBorder="1">
      <alignment horizontal="right"/>
    </xf>
    <xf numFmtId="0" fontId="2" fillId="0" borderId="38" xfId="5" applyFont="1" applyBorder="1"/>
    <xf numFmtId="166" fontId="2" fillId="0" borderId="39" xfId="1" applyNumberFormat="1" applyBorder="1">
      <alignment horizontal="right"/>
    </xf>
    <xf numFmtId="166" fontId="2" fillId="0" borderId="38" xfId="1" applyNumberFormat="1" applyBorder="1">
      <alignment horizontal="right"/>
    </xf>
    <xf numFmtId="0" fontId="2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0" fontId="2" fillId="2" borderId="1" xfId="4" applyNumberFormat="1" applyFont="1" applyFill="1" applyBorder="1" applyAlignment="1"/>
    <xf numFmtId="0" fontId="2" fillId="0" borderId="0" xfId="4" applyFont="1"/>
    <xf numFmtId="0" fontId="2" fillId="0" borderId="0" xfId="5" applyFont="1" applyFill="1" applyBorder="1" applyAlignment="1">
      <alignment horizontal="right"/>
    </xf>
    <xf numFmtId="3" fontId="2" fillId="0" borderId="1" xfId="4" applyNumberFormat="1" applyFont="1" applyFill="1" applyBorder="1" applyAlignment="1"/>
    <xf numFmtId="168" fontId="2" fillId="0" borderId="0" xfId="5" applyNumberFormat="1" applyFont="1"/>
    <xf numFmtId="3" fontId="2" fillId="5" borderId="1" xfId="4" applyNumberFormat="1" applyFont="1" applyFill="1" applyBorder="1" applyAlignment="1"/>
    <xf numFmtId="1" fontId="2" fillId="0" borderId="0" xfId="5" applyNumberFormat="1" applyFont="1" applyFill="1" applyBorder="1" applyAlignment="1">
      <alignment horizontal="right"/>
    </xf>
    <xf numFmtId="167" fontId="2" fillId="0" borderId="0" xfId="6" applyNumberFormat="1" applyFont="1"/>
    <xf numFmtId="0" fontId="9" fillId="0" borderId="0" xfId="5" applyNumberFormat="1" applyFont="1" applyFill="1" applyBorder="1" applyAlignment="1"/>
    <xf numFmtId="1" fontId="9" fillId="0" borderId="0" xfId="5" applyNumberFormat="1" applyFont="1" applyFill="1" applyBorder="1" applyAlignment="1"/>
    <xf numFmtId="3" fontId="9" fillId="0" borderId="0" xfId="5" applyNumberFormat="1" applyFont="1" applyFill="1" applyBorder="1" applyAlignment="1"/>
    <xf numFmtId="3" fontId="2" fillId="5" borderId="0" xfId="4" applyNumberFormat="1" applyFont="1" applyFill="1"/>
    <xf numFmtId="0" fontId="7" fillId="0" borderId="0" xfId="5" applyFont="1"/>
    <xf numFmtId="0" fontId="2" fillId="0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1" fontId="2" fillId="0" borderId="0" xfId="0" applyNumberFormat="1" applyFont="1"/>
    <xf numFmtId="164" fontId="2" fillId="0" borderId="0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3" fontId="2" fillId="0" borderId="0" xfId="0" applyNumberFormat="1" applyFont="1"/>
    <xf numFmtId="3" fontId="2" fillId="6" borderId="1" xfId="0" applyNumberFormat="1" applyFont="1" applyFill="1" applyBorder="1" applyAlignment="1"/>
    <xf numFmtId="0" fontId="2" fillId="0" borderId="0" xfId="8" applyFont="1"/>
    <xf numFmtId="0" fontId="3" fillId="0" borderId="0" xfId="8" applyFont="1" applyBorder="1" applyAlignment="1">
      <alignment horizontal="left"/>
    </xf>
    <xf numFmtId="0" fontId="2" fillId="0" borderId="0" xfId="8" applyFont="1" applyBorder="1"/>
    <xf numFmtId="0" fontId="2" fillId="0" borderId="0" xfId="8" applyFont="1" applyAlignment="1">
      <alignment horizontal="center"/>
    </xf>
    <xf numFmtId="0" fontId="4" fillId="3" borderId="45" xfId="8" applyFont="1" applyFill="1" applyBorder="1" applyAlignment="1">
      <alignment horizontal="center" vertical="center" wrapText="1"/>
    </xf>
    <xf numFmtId="0" fontId="4" fillId="3" borderId="11" xfId="8" applyFont="1" applyFill="1" applyBorder="1" applyAlignment="1">
      <alignment horizontal="center" vertical="center" wrapText="1"/>
    </xf>
    <xf numFmtId="0" fontId="4" fillId="3" borderId="46" xfId="8" applyFont="1" applyFill="1" applyBorder="1" applyAlignment="1">
      <alignment horizontal="center" vertical="center" wrapText="1"/>
    </xf>
    <xf numFmtId="169" fontId="2" fillId="0" borderId="0" xfId="8" applyNumberFormat="1" applyFont="1" applyFill="1" applyBorder="1" applyAlignment="1"/>
    <xf numFmtId="0" fontId="4" fillId="4" borderId="2" xfId="8" applyFont="1" applyFill="1" applyBorder="1" applyAlignment="1">
      <alignment horizontal="left"/>
    </xf>
    <xf numFmtId="3" fontId="2" fillId="4" borderId="47" xfId="8" applyNumberFormat="1" applyFont="1" applyFill="1" applyBorder="1"/>
    <xf numFmtId="169" fontId="2" fillId="4" borderId="48" xfId="8" applyNumberFormat="1" applyFont="1" applyFill="1" applyBorder="1"/>
    <xf numFmtId="3" fontId="2" fillId="4" borderId="0" xfId="8" applyNumberFormat="1" applyFont="1" applyFill="1" applyBorder="1"/>
    <xf numFmtId="3" fontId="2" fillId="4" borderId="2" xfId="8" applyNumberFormat="1" applyFont="1" applyFill="1" applyBorder="1"/>
    <xf numFmtId="0" fontId="4" fillId="0" borderId="3" xfId="8" applyFont="1" applyBorder="1" applyAlignment="1">
      <alignment horizontal="left"/>
    </xf>
    <xf numFmtId="3" fontId="2" fillId="0" borderId="49" xfId="8" applyNumberFormat="1" applyFont="1" applyBorder="1"/>
    <xf numFmtId="169" fontId="2" fillId="0" borderId="50" xfId="8" applyNumberFormat="1" applyFont="1" applyBorder="1"/>
    <xf numFmtId="3" fontId="2" fillId="0" borderId="3" xfId="8" applyNumberFormat="1" applyFont="1" applyBorder="1"/>
    <xf numFmtId="0" fontId="2" fillId="0" borderId="0" xfId="8" applyFont="1" applyBorder="1" applyAlignment="1">
      <alignment horizontal="left"/>
    </xf>
    <xf numFmtId="0" fontId="24" fillId="0" borderId="0" xfId="8" applyFont="1" applyBorder="1"/>
    <xf numFmtId="0" fontId="25" fillId="0" borderId="0" xfId="8" applyFont="1" applyBorder="1"/>
    <xf numFmtId="0" fontId="25" fillId="0" borderId="0" xfId="8" applyFont="1"/>
    <xf numFmtId="0" fontId="3" fillId="0" borderId="0" xfId="2" applyFont="1" applyAlignment="1">
      <alignment wrapText="1"/>
    </xf>
    <xf numFmtId="0" fontId="13" fillId="0" borderId="0" xfId="3" applyFont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4" applyFont="1" applyAlignment="1">
      <alignment horizontal="left" wrapText="1"/>
    </xf>
    <xf numFmtId="0" fontId="4" fillId="3" borderId="14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3" fillId="0" borderId="0" xfId="2" applyFont="1" applyAlignment="1">
      <alignment horizontal="left" wrapText="1"/>
    </xf>
    <xf numFmtId="0" fontId="19" fillId="0" borderId="0" xfId="3" applyFont="1" applyFill="1" applyAlignment="1">
      <alignment horizontal="left" wrapText="1"/>
    </xf>
    <xf numFmtId="0" fontId="4" fillId="0" borderId="0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0" fontId="4" fillId="3" borderId="26" xfId="5" applyFont="1" applyFill="1" applyBorder="1" applyAlignment="1">
      <alignment horizontal="center" vertical="center" wrapText="1"/>
    </xf>
    <xf numFmtId="0" fontId="4" fillId="3" borderId="29" xfId="5" applyFont="1" applyFill="1" applyBorder="1" applyAlignment="1">
      <alignment horizontal="center" vertical="center" wrapText="1"/>
    </xf>
    <xf numFmtId="0" fontId="4" fillId="3" borderId="27" xfId="5" applyFont="1" applyFill="1" applyBorder="1" applyAlignment="1">
      <alignment horizontal="center" vertical="center" wrapText="1"/>
    </xf>
    <xf numFmtId="0" fontId="4" fillId="3" borderId="16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/>
    </xf>
    <xf numFmtId="0" fontId="4" fillId="3" borderId="0" xfId="5" applyFont="1" applyFill="1" applyBorder="1" applyAlignment="1">
      <alignment horizontal="center"/>
    </xf>
    <xf numFmtId="0" fontId="4" fillId="3" borderId="4" xfId="5" applyFont="1" applyFill="1" applyBorder="1" applyAlignment="1">
      <alignment horizontal="center"/>
    </xf>
    <xf numFmtId="0" fontId="4" fillId="3" borderId="25" xfId="5" applyFont="1" applyFill="1" applyBorder="1" applyAlignment="1">
      <alignment horizontal="center" vertical="center" wrapText="1"/>
    </xf>
    <xf numFmtId="0" fontId="4" fillId="3" borderId="13" xfId="5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2" xfId="8" applyFont="1" applyFill="1" applyBorder="1" applyAlignment="1">
      <alignment horizontal="center" vertical="center" wrapText="1"/>
    </xf>
    <xf numFmtId="0" fontId="4" fillId="3" borderId="4" xfId="8" applyFont="1" applyFill="1" applyBorder="1" applyAlignment="1">
      <alignment horizontal="center" vertical="center" wrapText="1"/>
    </xf>
    <xf numFmtId="0" fontId="4" fillId="3" borderId="2" xfId="8" applyFont="1" applyFill="1" applyBorder="1" applyAlignment="1">
      <alignment horizontal="center"/>
    </xf>
    <xf numFmtId="0" fontId="4" fillId="3" borderId="0" xfId="8" applyFont="1" applyFill="1" applyBorder="1" applyAlignment="1">
      <alignment horizontal="center"/>
    </xf>
    <xf numFmtId="0" fontId="4" fillId="3" borderId="43" xfId="8" applyFont="1" applyFill="1" applyBorder="1" applyAlignment="1">
      <alignment horizontal="center" vertical="center" wrapText="1"/>
    </xf>
    <xf numFmtId="0" fontId="4" fillId="3" borderId="5" xfId="8" applyFont="1" applyFill="1" applyBorder="1" applyAlignment="1">
      <alignment horizontal="center" vertical="center" wrapText="1"/>
    </xf>
    <xf numFmtId="0" fontId="4" fillId="3" borderId="44" xfId="8" applyFont="1" applyFill="1" applyBorder="1" applyAlignment="1">
      <alignment horizontal="center" vertical="center" wrapText="1"/>
    </xf>
    <xf numFmtId="0" fontId="2" fillId="0" borderId="0" xfId="2" applyFont="1"/>
    <xf numFmtId="0" fontId="4" fillId="3" borderId="2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0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 wrapText="1"/>
    </xf>
    <xf numFmtId="0" fontId="4" fillId="3" borderId="0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vertical="center" wrapText="1"/>
    </xf>
    <xf numFmtId="166" fontId="2" fillId="0" borderId="51" xfId="1" applyNumberFormat="1" applyFill="1" applyBorder="1" applyAlignment="1">
      <alignment horizontal="right" vertical="center"/>
    </xf>
    <xf numFmtId="166" fontId="2" fillId="0" borderId="5" xfId="1" applyNumberFormat="1" applyFill="1" applyBorder="1" applyAlignment="1">
      <alignment horizontal="right" vertical="center"/>
    </xf>
    <xf numFmtId="0" fontId="4" fillId="0" borderId="52" xfId="2" applyFont="1" applyFill="1" applyBorder="1" applyAlignment="1">
      <alignment vertical="center" wrapText="1"/>
    </xf>
    <xf numFmtId="166" fontId="2" fillId="0" borderId="53" xfId="1" applyNumberFormat="1" applyFill="1" applyBorder="1" applyAlignment="1">
      <alignment horizontal="right" vertical="center"/>
    </xf>
    <xf numFmtId="166" fontId="2" fillId="0" borderId="52" xfId="1" applyNumberForma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 wrapText="1"/>
    </xf>
    <xf numFmtId="166" fontId="2" fillId="0" borderId="54" xfId="1" applyNumberFormat="1" applyFill="1" applyBorder="1" applyAlignment="1">
      <alignment horizontal="right" vertical="center"/>
    </xf>
    <xf numFmtId="166" fontId="2" fillId="0" borderId="6" xfId="1" applyNumberFormat="1" applyFill="1" applyBorder="1" applyAlignment="1">
      <alignment horizontal="right" vertical="center"/>
    </xf>
    <xf numFmtId="0" fontId="2" fillId="0" borderId="2" xfId="2" applyFont="1" applyBorder="1" applyAlignment="1">
      <alignment wrapText="1"/>
    </xf>
    <xf numFmtId="0" fontId="2" fillId="0" borderId="0" xfId="2" applyFont="1" applyBorder="1" applyAlignment="1">
      <alignment wrapText="1"/>
    </xf>
  </cellXfs>
  <cellStyles count="9">
    <cellStyle name="Normal" xfId="0" builtinId="0"/>
    <cellStyle name="Normal 2" xfId="2"/>
    <cellStyle name="Normal 3" xfId="3"/>
    <cellStyle name="Normal 3 2" xfId="4"/>
    <cellStyle name="Normal 4" xfId="5"/>
    <cellStyle name="Normal 5" xfId="7"/>
    <cellStyle name="Normal 6" xfId="8"/>
    <cellStyle name="NumberCellStyle" xfId="1"/>
    <cellStyle name="Percent 2" xfId="6"/>
  </cellStyles>
  <dxfs count="1"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'F1 turnover seasonally adj.'!$A$11:$B$11</c:f>
              <c:strCache>
                <c:ptCount val="1"/>
                <c:pt idx="0">
                  <c:v>Accommodation and food service activities, EU-28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'F1 turnover seasonally adj.'!$C$10:$AR$10</c:f>
              <c:strCache>
                <c:ptCount val="42"/>
                <c:pt idx="0">
                  <c:v>2003Q1</c:v>
                </c:pt>
                <c:pt idx="1">
                  <c:v>2003Q2</c:v>
                </c:pt>
                <c:pt idx="2">
                  <c:v>2003Q3</c:v>
                </c:pt>
                <c:pt idx="3">
                  <c:v>2003Q4</c:v>
                </c:pt>
                <c:pt idx="4">
                  <c:v>2004Q1</c:v>
                </c:pt>
                <c:pt idx="5">
                  <c:v>2004Q2</c:v>
                </c:pt>
                <c:pt idx="6">
                  <c:v>2004Q3</c:v>
                </c:pt>
                <c:pt idx="7">
                  <c:v>2004Q4</c:v>
                </c:pt>
                <c:pt idx="8">
                  <c:v>2005Q1</c:v>
                </c:pt>
                <c:pt idx="9">
                  <c:v>2005Q2</c:v>
                </c:pt>
                <c:pt idx="10">
                  <c:v>2005Q3</c:v>
                </c:pt>
                <c:pt idx="11">
                  <c:v>2005Q4</c:v>
                </c:pt>
                <c:pt idx="12">
                  <c:v>2006Q1</c:v>
                </c:pt>
                <c:pt idx="13">
                  <c:v>2006Q2</c:v>
                </c:pt>
                <c:pt idx="14">
                  <c:v>2006Q3</c:v>
                </c:pt>
                <c:pt idx="15">
                  <c:v>2006Q4</c:v>
                </c:pt>
                <c:pt idx="16">
                  <c:v>2007Q1</c:v>
                </c:pt>
                <c:pt idx="17">
                  <c:v>2007Q2</c:v>
                </c:pt>
                <c:pt idx="18">
                  <c:v>2007Q3</c:v>
                </c:pt>
                <c:pt idx="19">
                  <c:v>2007Q4</c:v>
                </c:pt>
                <c:pt idx="20">
                  <c:v>2008Q1</c:v>
                </c:pt>
                <c:pt idx="21">
                  <c:v>2008Q2</c:v>
                </c:pt>
                <c:pt idx="22">
                  <c:v>2008Q3</c:v>
                </c:pt>
                <c:pt idx="23">
                  <c:v>2008Q4</c:v>
                </c:pt>
                <c:pt idx="24">
                  <c:v>2009Q1</c:v>
                </c:pt>
                <c:pt idx="25">
                  <c:v>2009Q2</c:v>
                </c:pt>
                <c:pt idx="26">
                  <c:v>2009Q3</c:v>
                </c:pt>
                <c:pt idx="27">
                  <c:v>2009Q4</c:v>
                </c:pt>
                <c:pt idx="28">
                  <c:v>2010Q1</c:v>
                </c:pt>
                <c:pt idx="29">
                  <c:v>2010Q2</c:v>
                </c:pt>
                <c:pt idx="30">
                  <c:v>2010Q3</c:v>
                </c:pt>
                <c:pt idx="31">
                  <c:v>2010Q4</c:v>
                </c:pt>
                <c:pt idx="32">
                  <c:v>2011Q1</c:v>
                </c:pt>
                <c:pt idx="33">
                  <c:v>2011Q2</c:v>
                </c:pt>
                <c:pt idx="34">
                  <c:v>2011Q3</c:v>
                </c:pt>
                <c:pt idx="35">
                  <c:v>2011Q4</c:v>
                </c:pt>
                <c:pt idx="36">
                  <c:v>2012Q1</c:v>
                </c:pt>
                <c:pt idx="37">
                  <c:v>2012Q2</c:v>
                </c:pt>
                <c:pt idx="38">
                  <c:v>2012Q3</c:v>
                </c:pt>
                <c:pt idx="39">
                  <c:v>2012Q4</c:v>
                </c:pt>
                <c:pt idx="40">
                  <c:v>2013Q1</c:v>
                </c:pt>
                <c:pt idx="41">
                  <c:v>2013Q2</c:v>
                </c:pt>
              </c:strCache>
            </c:strRef>
          </c:cat>
          <c:val>
            <c:numRef>
              <c:f>'F1 turnover seasonally adj.'!$C$11:$AR$11</c:f>
              <c:numCache>
                <c:formatCode>#,##0.00</c:formatCode>
                <c:ptCount val="42"/>
                <c:pt idx="0">
                  <c:v>89.42</c:v>
                </c:pt>
                <c:pt idx="1">
                  <c:v>90.24</c:v>
                </c:pt>
                <c:pt idx="2">
                  <c:v>91.02</c:v>
                </c:pt>
                <c:pt idx="3">
                  <c:v>91.1</c:v>
                </c:pt>
                <c:pt idx="4">
                  <c:v>91.55</c:v>
                </c:pt>
                <c:pt idx="5">
                  <c:v>91.97</c:v>
                </c:pt>
                <c:pt idx="6">
                  <c:v>92.62</c:v>
                </c:pt>
                <c:pt idx="7">
                  <c:v>93.34</c:v>
                </c:pt>
                <c:pt idx="8">
                  <c:v>94.34</c:v>
                </c:pt>
                <c:pt idx="9">
                  <c:v>95.19</c:v>
                </c:pt>
                <c:pt idx="10">
                  <c:v>95.94</c:v>
                </c:pt>
                <c:pt idx="11">
                  <c:v>97.26</c:v>
                </c:pt>
                <c:pt idx="12">
                  <c:v>98.52</c:v>
                </c:pt>
                <c:pt idx="13">
                  <c:v>99.91</c:v>
                </c:pt>
                <c:pt idx="14">
                  <c:v>101.15</c:v>
                </c:pt>
                <c:pt idx="15">
                  <c:v>102.29</c:v>
                </c:pt>
                <c:pt idx="16">
                  <c:v>102.98</c:v>
                </c:pt>
                <c:pt idx="17">
                  <c:v>103.83</c:v>
                </c:pt>
                <c:pt idx="18">
                  <c:v>104.05</c:v>
                </c:pt>
                <c:pt idx="19">
                  <c:v>106.18</c:v>
                </c:pt>
                <c:pt idx="20">
                  <c:v>106.96</c:v>
                </c:pt>
                <c:pt idx="21">
                  <c:v>106.27</c:v>
                </c:pt>
                <c:pt idx="22">
                  <c:v>104.97</c:v>
                </c:pt>
                <c:pt idx="23">
                  <c:v>104.18</c:v>
                </c:pt>
                <c:pt idx="24">
                  <c:v>100.64</c:v>
                </c:pt>
                <c:pt idx="25">
                  <c:v>99.11</c:v>
                </c:pt>
                <c:pt idx="26">
                  <c:v>98.46</c:v>
                </c:pt>
                <c:pt idx="27">
                  <c:v>98.71</c:v>
                </c:pt>
                <c:pt idx="28">
                  <c:v>99.08</c:v>
                </c:pt>
                <c:pt idx="29">
                  <c:v>99.69</c:v>
                </c:pt>
                <c:pt idx="30">
                  <c:v>100.61</c:v>
                </c:pt>
                <c:pt idx="31">
                  <c:v>100.62</c:v>
                </c:pt>
                <c:pt idx="32">
                  <c:v>101.86</c:v>
                </c:pt>
                <c:pt idx="33">
                  <c:v>102.89</c:v>
                </c:pt>
                <c:pt idx="34">
                  <c:v>103.35</c:v>
                </c:pt>
                <c:pt idx="35">
                  <c:v>103.02</c:v>
                </c:pt>
                <c:pt idx="36">
                  <c:v>103.23</c:v>
                </c:pt>
                <c:pt idx="37">
                  <c:v>102.56</c:v>
                </c:pt>
                <c:pt idx="38">
                  <c:v>102.92</c:v>
                </c:pt>
                <c:pt idx="39">
                  <c:v>102</c:v>
                </c:pt>
                <c:pt idx="40">
                  <c:v>101.64</c:v>
                </c:pt>
                <c:pt idx="41">
                  <c:v>102.8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'F1 turnover seasonally adj.'!$A$12:$B$12</c:f>
              <c:strCache>
                <c:ptCount val="1"/>
                <c:pt idx="0">
                  <c:v>Accommodation and food service activities, Croatia</c:v>
                </c:pt>
              </c:strCache>
            </c:strRef>
          </c:tx>
          <c:spPr>
            <a:ln>
              <a:solidFill>
                <a:schemeClr val="accent6">
                  <a:lumMod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'F1 turnover seasonally adj.'!$C$10:$AR$10</c:f>
              <c:strCache>
                <c:ptCount val="42"/>
                <c:pt idx="0">
                  <c:v>2003Q1</c:v>
                </c:pt>
                <c:pt idx="1">
                  <c:v>2003Q2</c:v>
                </c:pt>
                <c:pt idx="2">
                  <c:v>2003Q3</c:v>
                </c:pt>
                <c:pt idx="3">
                  <c:v>2003Q4</c:v>
                </c:pt>
                <c:pt idx="4">
                  <c:v>2004Q1</c:v>
                </c:pt>
                <c:pt idx="5">
                  <c:v>2004Q2</c:v>
                </c:pt>
                <c:pt idx="6">
                  <c:v>2004Q3</c:v>
                </c:pt>
                <c:pt idx="7">
                  <c:v>2004Q4</c:v>
                </c:pt>
                <c:pt idx="8">
                  <c:v>2005Q1</c:v>
                </c:pt>
                <c:pt idx="9">
                  <c:v>2005Q2</c:v>
                </c:pt>
                <c:pt idx="10">
                  <c:v>2005Q3</c:v>
                </c:pt>
                <c:pt idx="11">
                  <c:v>2005Q4</c:v>
                </c:pt>
                <c:pt idx="12">
                  <c:v>2006Q1</c:v>
                </c:pt>
                <c:pt idx="13">
                  <c:v>2006Q2</c:v>
                </c:pt>
                <c:pt idx="14">
                  <c:v>2006Q3</c:v>
                </c:pt>
                <c:pt idx="15">
                  <c:v>2006Q4</c:v>
                </c:pt>
                <c:pt idx="16">
                  <c:v>2007Q1</c:v>
                </c:pt>
                <c:pt idx="17">
                  <c:v>2007Q2</c:v>
                </c:pt>
                <c:pt idx="18">
                  <c:v>2007Q3</c:v>
                </c:pt>
                <c:pt idx="19">
                  <c:v>2007Q4</c:v>
                </c:pt>
                <c:pt idx="20">
                  <c:v>2008Q1</c:v>
                </c:pt>
                <c:pt idx="21">
                  <c:v>2008Q2</c:v>
                </c:pt>
                <c:pt idx="22">
                  <c:v>2008Q3</c:v>
                </c:pt>
                <c:pt idx="23">
                  <c:v>2008Q4</c:v>
                </c:pt>
                <c:pt idx="24">
                  <c:v>2009Q1</c:v>
                </c:pt>
                <c:pt idx="25">
                  <c:v>2009Q2</c:v>
                </c:pt>
                <c:pt idx="26">
                  <c:v>2009Q3</c:v>
                </c:pt>
                <c:pt idx="27">
                  <c:v>2009Q4</c:v>
                </c:pt>
                <c:pt idx="28">
                  <c:v>2010Q1</c:v>
                </c:pt>
                <c:pt idx="29">
                  <c:v>2010Q2</c:v>
                </c:pt>
                <c:pt idx="30">
                  <c:v>2010Q3</c:v>
                </c:pt>
                <c:pt idx="31">
                  <c:v>2010Q4</c:v>
                </c:pt>
                <c:pt idx="32">
                  <c:v>2011Q1</c:v>
                </c:pt>
                <c:pt idx="33">
                  <c:v>2011Q2</c:v>
                </c:pt>
                <c:pt idx="34">
                  <c:v>2011Q3</c:v>
                </c:pt>
                <c:pt idx="35">
                  <c:v>2011Q4</c:v>
                </c:pt>
                <c:pt idx="36">
                  <c:v>2012Q1</c:v>
                </c:pt>
                <c:pt idx="37">
                  <c:v>2012Q2</c:v>
                </c:pt>
                <c:pt idx="38">
                  <c:v>2012Q3</c:v>
                </c:pt>
                <c:pt idx="39">
                  <c:v>2012Q4</c:v>
                </c:pt>
                <c:pt idx="40">
                  <c:v>2013Q1</c:v>
                </c:pt>
                <c:pt idx="41">
                  <c:v>2013Q2</c:v>
                </c:pt>
              </c:strCache>
            </c:strRef>
          </c:cat>
          <c:val>
            <c:numRef>
              <c:f>'F1 turnover seasonally adj.'!$C$12:$AR$12</c:f>
              <c:numCache>
                <c:formatCode>#,##0.00</c:formatCode>
                <c:ptCount val="42"/>
                <c:pt idx="0">
                  <c:v>67.599999999999994</c:v>
                </c:pt>
                <c:pt idx="1">
                  <c:v>70.099999999999994</c:v>
                </c:pt>
                <c:pt idx="2">
                  <c:v>70.900000000000006</c:v>
                </c:pt>
                <c:pt idx="3">
                  <c:v>72.400000000000006</c:v>
                </c:pt>
                <c:pt idx="4">
                  <c:v>73.900000000000006</c:v>
                </c:pt>
                <c:pt idx="5">
                  <c:v>74.7</c:v>
                </c:pt>
                <c:pt idx="6">
                  <c:v>75.2</c:v>
                </c:pt>
                <c:pt idx="7">
                  <c:v>77.3</c:v>
                </c:pt>
                <c:pt idx="8">
                  <c:v>78</c:v>
                </c:pt>
                <c:pt idx="9">
                  <c:v>79</c:v>
                </c:pt>
                <c:pt idx="10">
                  <c:v>81.900000000000006</c:v>
                </c:pt>
                <c:pt idx="11">
                  <c:v>82.6</c:v>
                </c:pt>
                <c:pt idx="12">
                  <c:v>82.5</c:v>
                </c:pt>
                <c:pt idx="13">
                  <c:v>85.7</c:v>
                </c:pt>
                <c:pt idx="14">
                  <c:v>87</c:v>
                </c:pt>
                <c:pt idx="15">
                  <c:v>89.1</c:v>
                </c:pt>
                <c:pt idx="16">
                  <c:v>94.2</c:v>
                </c:pt>
                <c:pt idx="17">
                  <c:v>97.5</c:v>
                </c:pt>
                <c:pt idx="18">
                  <c:v>99.3</c:v>
                </c:pt>
                <c:pt idx="19">
                  <c:v>102.6</c:v>
                </c:pt>
                <c:pt idx="20">
                  <c:v>104.6</c:v>
                </c:pt>
                <c:pt idx="21">
                  <c:v>105.1</c:v>
                </c:pt>
                <c:pt idx="22">
                  <c:v>105.3</c:v>
                </c:pt>
                <c:pt idx="23">
                  <c:v>106.2</c:v>
                </c:pt>
                <c:pt idx="24">
                  <c:v>104.8</c:v>
                </c:pt>
                <c:pt idx="25">
                  <c:v>101</c:v>
                </c:pt>
                <c:pt idx="26">
                  <c:v>98.7</c:v>
                </c:pt>
                <c:pt idx="27">
                  <c:v>97.8</c:v>
                </c:pt>
                <c:pt idx="28">
                  <c:v>96.9</c:v>
                </c:pt>
                <c:pt idx="29">
                  <c:v>97.1</c:v>
                </c:pt>
                <c:pt idx="30">
                  <c:v>98.9</c:v>
                </c:pt>
                <c:pt idx="31">
                  <c:v>99</c:v>
                </c:pt>
                <c:pt idx="32">
                  <c:v>99.9</c:v>
                </c:pt>
                <c:pt idx="33">
                  <c:v>100.8</c:v>
                </c:pt>
                <c:pt idx="34">
                  <c:v>102</c:v>
                </c:pt>
                <c:pt idx="35">
                  <c:v>103.1</c:v>
                </c:pt>
                <c:pt idx="36">
                  <c:v>101.4</c:v>
                </c:pt>
                <c:pt idx="37">
                  <c:v>104.4</c:v>
                </c:pt>
                <c:pt idx="38">
                  <c:v>106.6</c:v>
                </c:pt>
                <c:pt idx="39">
                  <c:v>109.5</c:v>
                </c:pt>
                <c:pt idx="40">
                  <c:v>116.9</c:v>
                </c:pt>
                <c:pt idx="41">
                  <c:v>121.4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'F1 turnover seasonally adj.'!$A$13:$B$13</c:f>
              <c:strCache>
                <c:ptCount val="1"/>
                <c:pt idx="0">
                  <c:v>Travel agency, tour operator and other reservation service and related activities, EU-28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'F1 turnover seasonally adj.'!$C$10:$AR$10</c:f>
              <c:strCache>
                <c:ptCount val="42"/>
                <c:pt idx="0">
                  <c:v>2003Q1</c:v>
                </c:pt>
                <c:pt idx="1">
                  <c:v>2003Q2</c:v>
                </c:pt>
                <c:pt idx="2">
                  <c:v>2003Q3</c:v>
                </c:pt>
                <c:pt idx="3">
                  <c:v>2003Q4</c:v>
                </c:pt>
                <c:pt idx="4">
                  <c:v>2004Q1</c:v>
                </c:pt>
                <c:pt idx="5">
                  <c:v>2004Q2</c:v>
                </c:pt>
                <c:pt idx="6">
                  <c:v>2004Q3</c:v>
                </c:pt>
                <c:pt idx="7">
                  <c:v>2004Q4</c:v>
                </c:pt>
                <c:pt idx="8">
                  <c:v>2005Q1</c:v>
                </c:pt>
                <c:pt idx="9">
                  <c:v>2005Q2</c:v>
                </c:pt>
                <c:pt idx="10">
                  <c:v>2005Q3</c:v>
                </c:pt>
                <c:pt idx="11">
                  <c:v>2005Q4</c:v>
                </c:pt>
                <c:pt idx="12">
                  <c:v>2006Q1</c:v>
                </c:pt>
                <c:pt idx="13">
                  <c:v>2006Q2</c:v>
                </c:pt>
                <c:pt idx="14">
                  <c:v>2006Q3</c:v>
                </c:pt>
                <c:pt idx="15">
                  <c:v>2006Q4</c:v>
                </c:pt>
                <c:pt idx="16">
                  <c:v>2007Q1</c:v>
                </c:pt>
                <c:pt idx="17">
                  <c:v>2007Q2</c:v>
                </c:pt>
                <c:pt idx="18">
                  <c:v>2007Q3</c:v>
                </c:pt>
                <c:pt idx="19">
                  <c:v>2007Q4</c:v>
                </c:pt>
                <c:pt idx="20">
                  <c:v>2008Q1</c:v>
                </c:pt>
                <c:pt idx="21">
                  <c:v>2008Q2</c:v>
                </c:pt>
                <c:pt idx="22">
                  <c:v>2008Q3</c:v>
                </c:pt>
                <c:pt idx="23">
                  <c:v>2008Q4</c:v>
                </c:pt>
                <c:pt idx="24">
                  <c:v>2009Q1</c:v>
                </c:pt>
                <c:pt idx="25">
                  <c:v>2009Q2</c:v>
                </c:pt>
                <c:pt idx="26">
                  <c:v>2009Q3</c:v>
                </c:pt>
                <c:pt idx="27">
                  <c:v>2009Q4</c:v>
                </c:pt>
                <c:pt idx="28">
                  <c:v>2010Q1</c:v>
                </c:pt>
                <c:pt idx="29">
                  <c:v>2010Q2</c:v>
                </c:pt>
                <c:pt idx="30">
                  <c:v>2010Q3</c:v>
                </c:pt>
                <c:pt idx="31">
                  <c:v>2010Q4</c:v>
                </c:pt>
                <c:pt idx="32">
                  <c:v>2011Q1</c:v>
                </c:pt>
                <c:pt idx="33">
                  <c:v>2011Q2</c:v>
                </c:pt>
                <c:pt idx="34">
                  <c:v>2011Q3</c:v>
                </c:pt>
                <c:pt idx="35">
                  <c:v>2011Q4</c:v>
                </c:pt>
                <c:pt idx="36">
                  <c:v>2012Q1</c:v>
                </c:pt>
                <c:pt idx="37">
                  <c:v>2012Q2</c:v>
                </c:pt>
                <c:pt idx="38">
                  <c:v>2012Q3</c:v>
                </c:pt>
                <c:pt idx="39">
                  <c:v>2012Q4</c:v>
                </c:pt>
                <c:pt idx="40">
                  <c:v>2013Q1</c:v>
                </c:pt>
                <c:pt idx="41">
                  <c:v>2013Q2</c:v>
                </c:pt>
              </c:strCache>
            </c:strRef>
          </c:cat>
          <c:val>
            <c:numRef>
              <c:f>'F1 turnover seasonally adj.'!$C$13:$AR$13</c:f>
              <c:numCache>
                <c:formatCode>#,##0.00</c:formatCode>
                <c:ptCount val="42"/>
                <c:pt idx="0">
                  <c:v>78.84</c:v>
                </c:pt>
                <c:pt idx="1">
                  <c:v>79.02</c:v>
                </c:pt>
                <c:pt idx="2">
                  <c:v>84.38</c:v>
                </c:pt>
                <c:pt idx="3">
                  <c:v>86.3</c:v>
                </c:pt>
                <c:pt idx="4">
                  <c:v>85.89</c:v>
                </c:pt>
                <c:pt idx="5">
                  <c:v>88.35</c:v>
                </c:pt>
                <c:pt idx="6">
                  <c:v>89.57</c:v>
                </c:pt>
                <c:pt idx="7">
                  <c:v>90.9</c:v>
                </c:pt>
                <c:pt idx="8">
                  <c:v>89.91</c:v>
                </c:pt>
                <c:pt idx="9">
                  <c:v>88.75</c:v>
                </c:pt>
                <c:pt idx="10">
                  <c:v>90.2</c:v>
                </c:pt>
                <c:pt idx="11">
                  <c:v>92.36</c:v>
                </c:pt>
                <c:pt idx="12">
                  <c:v>93.15</c:v>
                </c:pt>
                <c:pt idx="13">
                  <c:v>95.15</c:v>
                </c:pt>
                <c:pt idx="14">
                  <c:v>95.94</c:v>
                </c:pt>
                <c:pt idx="15">
                  <c:v>95.89</c:v>
                </c:pt>
                <c:pt idx="16">
                  <c:v>100.81</c:v>
                </c:pt>
                <c:pt idx="17">
                  <c:v>100.75</c:v>
                </c:pt>
                <c:pt idx="18">
                  <c:v>102.27</c:v>
                </c:pt>
                <c:pt idx="19">
                  <c:v>109.82</c:v>
                </c:pt>
                <c:pt idx="20">
                  <c:v>109.45</c:v>
                </c:pt>
                <c:pt idx="21">
                  <c:v>108.05</c:v>
                </c:pt>
                <c:pt idx="22">
                  <c:v>107.31</c:v>
                </c:pt>
                <c:pt idx="23">
                  <c:v>104.18</c:v>
                </c:pt>
                <c:pt idx="24">
                  <c:v>99.19</c:v>
                </c:pt>
                <c:pt idx="25">
                  <c:v>101.12</c:v>
                </c:pt>
                <c:pt idx="26">
                  <c:v>102.47</c:v>
                </c:pt>
                <c:pt idx="27">
                  <c:v>103.28</c:v>
                </c:pt>
                <c:pt idx="28">
                  <c:v>102.22</c:v>
                </c:pt>
                <c:pt idx="29">
                  <c:v>97.01</c:v>
                </c:pt>
                <c:pt idx="30">
                  <c:v>98.07</c:v>
                </c:pt>
                <c:pt idx="31">
                  <c:v>102.7</c:v>
                </c:pt>
                <c:pt idx="32">
                  <c:v>106.1</c:v>
                </c:pt>
                <c:pt idx="33">
                  <c:v>108.62</c:v>
                </c:pt>
                <c:pt idx="34">
                  <c:v>107.25</c:v>
                </c:pt>
                <c:pt idx="35">
                  <c:v>107.39</c:v>
                </c:pt>
                <c:pt idx="36">
                  <c:v>114.96</c:v>
                </c:pt>
                <c:pt idx="37">
                  <c:v>112.96</c:v>
                </c:pt>
                <c:pt idx="38">
                  <c:v>116.24</c:v>
                </c:pt>
                <c:pt idx="39">
                  <c:v>116.32</c:v>
                </c:pt>
                <c:pt idx="40">
                  <c:v>115.33</c:v>
                </c:pt>
                <c:pt idx="41">
                  <c:v>114.92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'F1 turnover seasonally adj.'!$A$14:$B$14</c:f>
              <c:strCache>
                <c:ptCount val="1"/>
                <c:pt idx="0">
                  <c:v>Travel agency, tour operator and other reservation service and related activities, Croatia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'F1 turnover seasonally adj.'!$C$10:$AR$10</c:f>
              <c:strCache>
                <c:ptCount val="42"/>
                <c:pt idx="0">
                  <c:v>2003Q1</c:v>
                </c:pt>
                <c:pt idx="1">
                  <c:v>2003Q2</c:v>
                </c:pt>
                <c:pt idx="2">
                  <c:v>2003Q3</c:v>
                </c:pt>
                <c:pt idx="3">
                  <c:v>2003Q4</c:v>
                </c:pt>
                <c:pt idx="4">
                  <c:v>2004Q1</c:v>
                </c:pt>
                <c:pt idx="5">
                  <c:v>2004Q2</c:v>
                </c:pt>
                <c:pt idx="6">
                  <c:v>2004Q3</c:v>
                </c:pt>
                <c:pt idx="7">
                  <c:v>2004Q4</c:v>
                </c:pt>
                <c:pt idx="8">
                  <c:v>2005Q1</c:v>
                </c:pt>
                <c:pt idx="9">
                  <c:v>2005Q2</c:v>
                </c:pt>
                <c:pt idx="10">
                  <c:v>2005Q3</c:v>
                </c:pt>
                <c:pt idx="11">
                  <c:v>2005Q4</c:v>
                </c:pt>
                <c:pt idx="12">
                  <c:v>2006Q1</c:v>
                </c:pt>
                <c:pt idx="13">
                  <c:v>2006Q2</c:v>
                </c:pt>
                <c:pt idx="14">
                  <c:v>2006Q3</c:v>
                </c:pt>
                <c:pt idx="15">
                  <c:v>2006Q4</c:v>
                </c:pt>
                <c:pt idx="16">
                  <c:v>2007Q1</c:v>
                </c:pt>
                <c:pt idx="17">
                  <c:v>2007Q2</c:v>
                </c:pt>
                <c:pt idx="18">
                  <c:v>2007Q3</c:v>
                </c:pt>
                <c:pt idx="19">
                  <c:v>2007Q4</c:v>
                </c:pt>
                <c:pt idx="20">
                  <c:v>2008Q1</c:v>
                </c:pt>
                <c:pt idx="21">
                  <c:v>2008Q2</c:v>
                </c:pt>
                <c:pt idx="22">
                  <c:v>2008Q3</c:v>
                </c:pt>
                <c:pt idx="23">
                  <c:v>2008Q4</c:v>
                </c:pt>
                <c:pt idx="24">
                  <c:v>2009Q1</c:v>
                </c:pt>
                <c:pt idx="25">
                  <c:v>2009Q2</c:v>
                </c:pt>
                <c:pt idx="26">
                  <c:v>2009Q3</c:v>
                </c:pt>
                <c:pt idx="27">
                  <c:v>2009Q4</c:v>
                </c:pt>
                <c:pt idx="28">
                  <c:v>2010Q1</c:v>
                </c:pt>
                <c:pt idx="29">
                  <c:v>2010Q2</c:v>
                </c:pt>
                <c:pt idx="30">
                  <c:v>2010Q3</c:v>
                </c:pt>
                <c:pt idx="31">
                  <c:v>2010Q4</c:v>
                </c:pt>
                <c:pt idx="32">
                  <c:v>2011Q1</c:v>
                </c:pt>
                <c:pt idx="33">
                  <c:v>2011Q2</c:v>
                </c:pt>
                <c:pt idx="34">
                  <c:v>2011Q3</c:v>
                </c:pt>
                <c:pt idx="35">
                  <c:v>2011Q4</c:v>
                </c:pt>
                <c:pt idx="36">
                  <c:v>2012Q1</c:v>
                </c:pt>
                <c:pt idx="37">
                  <c:v>2012Q2</c:v>
                </c:pt>
                <c:pt idx="38">
                  <c:v>2012Q3</c:v>
                </c:pt>
                <c:pt idx="39">
                  <c:v>2012Q4</c:v>
                </c:pt>
                <c:pt idx="40">
                  <c:v>2013Q1</c:v>
                </c:pt>
                <c:pt idx="41">
                  <c:v>2013Q2</c:v>
                </c:pt>
              </c:strCache>
            </c:strRef>
          </c:cat>
          <c:val>
            <c:numRef>
              <c:f>'F1 turnover seasonally adj.'!$C$14:$AR$14</c:f>
              <c:numCache>
                <c:formatCode>#,##0.00</c:formatCode>
                <c:ptCount val="42"/>
                <c:pt idx="0">
                  <c:v>66.400000000000006</c:v>
                </c:pt>
                <c:pt idx="1">
                  <c:v>68.3</c:v>
                </c:pt>
                <c:pt idx="2">
                  <c:v>66.099999999999994</c:v>
                </c:pt>
                <c:pt idx="3">
                  <c:v>63</c:v>
                </c:pt>
                <c:pt idx="4">
                  <c:v>67.400000000000006</c:v>
                </c:pt>
                <c:pt idx="5">
                  <c:v>72.099999999999994</c:v>
                </c:pt>
                <c:pt idx="6">
                  <c:v>71.400000000000006</c:v>
                </c:pt>
                <c:pt idx="7">
                  <c:v>78.3</c:v>
                </c:pt>
                <c:pt idx="8">
                  <c:v>75.8</c:v>
                </c:pt>
                <c:pt idx="9">
                  <c:v>71.8</c:v>
                </c:pt>
                <c:pt idx="10">
                  <c:v>78.900000000000006</c:v>
                </c:pt>
                <c:pt idx="11">
                  <c:v>83</c:v>
                </c:pt>
                <c:pt idx="12">
                  <c:v>84.9</c:v>
                </c:pt>
                <c:pt idx="13">
                  <c:v>93.9</c:v>
                </c:pt>
                <c:pt idx="14">
                  <c:v>96.6</c:v>
                </c:pt>
                <c:pt idx="15">
                  <c:v>99.9</c:v>
                </c:pt>
                <c:pt idx="16">
                  <c:v>112.1</c:v>
                </c:pt>
                <c:pt idx="17">
                  <c:v>111.5</c:v>
                </c:pt>
                <c:pt idx="18">
                  <c:v>113.2</c:v>
                </c:pt>
                <c:pt idx="19">
                  <c:v>123.8</c:v>
                </c:pt>
                <c:pt idx="20">
                  <c:v>119.5</c:v>
                </c:pt>
                <c:pt idx="21">
                  <c:v>122.8</c:v>
                </c:pt>
                <c:pt idx="22">
                  <c:v>118.5</c:v>
                </c:pt>
                <c:pt idx="23">
                  <c:v>112.1</c:v>
                </c:pt>
                <c:pt idx="24">
                  <c:v>105.7</c:v>
                </c:pt>
                <c:pt idx="25">
                  <c:v>107.6</c:v>
                </c:pt>
                <c:pt idx="26">
                  <c:v>110.2</c:v>
                </c:pt>
                <c:pt idx="27">
                  <c:v>107.4</c:v>
                </c:pt>
                <c:pt idx="28">
                  <c:v>104.1</c:v>
                </c:pt>
                <c:pt idx="29">
                  <c:v>97.9</c:v>
                </c:pt>
                <c:pt idx="30">
                  <c:v>98.4</c:v>
                </c:pt>
                <c:pt idx="31">
                  <c:v>103.7</c:v>
                </c:pt>
                <c:pt idx="32">
                  <c:v>106.7</c:v>
                </c:pt>
                <c:pt idx="33">
                  <c:v>107.2</c:v>
                </c:pt>
                <c:pt idx="34">
                  <c:v>109.4</c:v>
                </c:pt>
                <c:pt idx="35">
                  <c:v>103.3</c:v>
                </c:pt>
                <c:pt idx="36">
                  <c:v>109.6</c:v>
                </c:pt>
                <c:pt idx="37">
                  <c:v>110.9</c:v>
                </c:pt>
                <c:pt idx="38">
                  <c:v>110.4</c:v>
                </c:pt>
                <c:pt idx="39">
                  <c:v>109.7</c:v>
                </c:pt>
                <c:pt idx="40">
                  <c:v>111.7</c:v>
                </c:pt>
                <c:pt idx="41">
                  <c:v>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6272"/>
        <c:axId val="213316352"/>
      </c:lineChart>
      <c:catAx>
        <c:axId val="2066462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>
                  <a:alpha val="50000"/>
                </a:srgbClr>
              </a:solidFill>
              <a:prstDash val="sysDash"/>
            </a:ln>
          </c:spPr>
        </c:majorGridlines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13316352"/>
        <c:crosses val="autoZero"/>
        <c:auto val="1"/>
        <c:lblAlgn val="ctr"/>
        <c:lblOffset val="100"/>
        <c:tickLblSkip val="1"/>
        <c:noMultiLvlLbl val="0"/>
      </c:catAx>
      <c:valAx>
        <c:axId val="21331635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6646272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'F2_F3 turnover calendar adj.'!$B$11</c:f>
              <c:strCache>
                <c:ptCount val="1"/>
                <c:pt idx="0">
                  <c:v>EU-28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'F2_F3 turnover calendar adj.'!$C$10:$AR$10</c:f>
              <c:strCache>
                <c:ptCount val="42"/>
                <c:pt idx="0">
                  <c:v>2003Q1</c:v>
                </c:pt>
                <c:pt idx="1">
                  <c:v>2003Q2</c:v>
                </c:pt>
                <c:pt idx="2">
                  <c:v>2003Q3</c:v>
                </c:pt>
                <c:pt idx="3">
                  <c:v>2003Q4</c:v>
                </c:pt>
                <c:pt idx="4">
                  <c:v>2004Q1</c:v>
                </c:pt>
                <c:pt idx="5">
                  <c:v>2004Q2</c:v>
                </c:pt>
                <c:pt idx="6">
                  <c:v>2004Q3</c:v>
                </c:pt>
                <c:pt idx="7">
                  <c:v>2004Q4</c:v>
                </c:pt>
                <c:pt idx="8">
                  <c:v>2005Q1</c:v>
                </c:pt>
                <c:pt idx="9">
                  <c:v>2005Q2</c:v>
                </c:pt>
                <c:pt idx="10">
                  <c:v>2005Q3</c:v>
                </c:pt>
                <c:pt idx="11">
                  <c:v>2005Q4</c:v>
                </c:pt>
                <c:pt idx="12">
                  <c:v>2006Q1</c:v>
                </c:pt>
                <c:pt idx="13">
                  <c:v>2006Q2</c:v>
                </c:pt>
                <c:pt idx="14">
                  <c:v>2006Q3</c:v>
                </c:pt>
                <c:pt idx="15">
                  <c:v>2006Q4</c:v>
                </c:pt>
                <c:pt idx="16">
                  <c:v>2007Q1</c:v>
                </c:pt>
                <c:pt idx="17">
                  <c:v>2007Q2</c:v>
                </c:pt>
                <c:pt idx="18">
                  <c:v>2007Q3</c:v>
                </c:pt>
                <c:pt idx="19">
                  <c:v>2007Q4</c:v>
                </c:pt>
                <c:pt idx="20">
                  <c:v>2008Q1</c:v>
                </c:pt>
                <c:pt idx="21">
                  <c:v>2008Q2</c:v>
                </c:pt>
                <c:pt idx="22">
                  <c:v>2008Q3</c:v>
                </c:pt>
                <c:pt idx="23">
                  <c:v>2008Q4</c:v>
                </c:pt>
                <c:pt idx="24">
                  <c:v>2009Q1</c:v>
                </c:pt>
                <c:pt idx="25">
                  <c:v>2009Q2</c:v>
                </c:pt>
                <c:pt idx="26">
                  <c:v>2009Q3</c:v>
                </c:pt>
                <c:pt idx="27">
                  <c:v>2009Q4</c:v>
                </c:pt>
                <c:pt idx="28">
                  <c:v>2010Q1</c:v>
                </c:pt>
                <c:pt idx="29">
                  <c:v>2010Q2</c:v>
                </c:pt>
                <c:pt idx="30">
                  <c:v>2010Q3</c:v>
                </c:pt>
                <c:pt idx="31">
                  <c:v>2010Q4</c:v>
                </c:pt>
                <c:pt idx="32">
                  <c:v>2011Q1</c:v>
                </c:pt>
                <c:pt idx="33">
                  <c:v>2011Q2</c:v>
                </c:pt>
                <c:pt idx="34">
                  <c:v>2011Q3</c:v>
                </c:pt>
                <c:pt idx="35">
                  <c:v>2011Q4</c:v>
                </c:pt>
                <c:pt idx="36">
                  <c:v>2012Q1</c:v>
                </c:pt>
                <c:pt idx="37">
                  <c:v>2012Q2</c:v>
                </c:pt>
                <c:pt idx="38">
                  <c:v>2012Q3</c:v>
                </c:pt>
                <c:pt idx="39">
                  <c:v>2012Q4</c:v>
                </c:pt>
                <c:pt idx="40">
                  <c:v>2013Q1</c:v>
                </c:pt>
                <c:pt idx="41">
                  <c:v>2013Q2</c:v>
                </c:pt>
              </c:strCache>
            </c:strRef>
          </c:cat>
          <c:val>
            <c:numRef>
              <c:f>'F2_F3 turnover calendar adj.'!$C$11:$AR$11</c:f>
              <c:numCache>
                <c:formatCode>#,##0.00</c:formatCode>
                <c:ptCount val="42"/>
                <c:pt idx="0">
                  <c:v>79.290000000000006</c:v>
                </c:pt>
                <c:pt idx="1">
                  <c:v>92.37</c:v>
                </c:pt>
                <c:pt idx="2">
                  <c:v>102.22</c:v>
                </c:pt>
                <c:pt idx="3">
                  <c:v>87.85</c:v>
                </c:pt>
                <c:pt idx="4">
                  <c:v>81.03</c:v>
                </c:pt>
                <c:pt idx="5">
                  <c:v>94.1</c:v>
                </c:pt>
                <c:pt idx="6">
                  <c:v>103.99</c:v>
                </c:pt>
                <c:pt idx="7">
                  <c:v>90.18</c:v>
                </c:pt>
                <c:pt idx="8">
                  <c:v>83.41</c:v>
                </c:pt>
                <c:pt idx="9">
                  <c:v>97.33</c:v>
                </c:pt>
                <c:pt idx="10">
                  <c:v>107.65</c:v>
                </c:pt>
                <c:pt idx="11">
                  <c:v>94.28</c:v>
                </c:pt>
                <c:pt idx="12">
                  <c:v>86.87</c:v>
                </c:pt>
                <c:pt idx="13">
                  <c:v>102.11</c:v>
                </c:pt>
                <c:pt idx="14">
                  <c:v>113.29</c:v>
                </c:pt>
                <c:pt idx="15">
                  <c:v>99.52</c:v>
                </c:pt>
                <c:pt idx="16">
                  <c:v>90.67</c:v>
                </c:pt>
                <c:pt idx="17">
                  <c:v>106.1</c:v>
                </c:pt>
                <c:pt idx="18">
                  <c:v>116.58</c:v>
                </c:pt>
                <c:pt idx="19">
                  <c:v>103.53</c:v>
                </c:pt>
                <c:pt idx="20">
                  <c:v>93.94</c:v>
                </c:pt>
                <c:pt idx="21">
                  <c:v>108.54</c:v>
                </c:pt>
                <c:pt idx="22">
                  <c:v>117.92</c:v>
                </c:pt>
                <c:pt idx="23">
                  <c:v>101.59</c:v>
                </c:pt>
                <c:pt idx="24">
                  <c:v>87.2</c:v>
                </c:pt>
                <c:pt idx="25">
                  <c:v>101.34</c:v>
                </c:pt>
                <c:pt idx="26">
                  <c:v>112.65</c:v>
                </c:pt>
                <c:pt idx="27">
                  <c:v>95.12</c:v>
                </c:pt>
                <c:pt idx="28">
                  <c:v>85.92</c:v>
                </c:pt>
                <c:pt idx="29">
                  <c:v>101.98</c:v>
                </c:pt>
                <c:pt idx="30">
                  <c:v>115.39</c:v>
                </c:pt>
                <c:pt idx="31">
                  <c:v>96.71</c:v>
                </c:pt>
                <c:pt idx="32">
                  <c:v>88.37</c:v>
                </c:pt>
                <c:pt idx="33">
                  <c:v>105.47</c:v>
                </c:pt>
                <c:pt idx="34">
                  <c:v>118.73</c:v>
                </c:pt>
                <c:pt idx="35">
                  <c:v>98.86</c:v>
                </c:pt>
                <c:pt idx="36">
                  <c:v>89.51</c:v>
                </c:pt>
                <c:pt idx="37">
                  <c:v>105.21</c:v>
                </c:pt>
                <c:pt idx="38">
                  <c:v>118.4</c:v>
                </c:pt>
                <c:pt idx="39">
                  <c:v>97.73</c:v>
                </c:pt>
                <c:pt idx="40">
                  <c:v>88.3</c:v>
                </c:pt>
                <c:pt idx="41">
                  <c:v>105.38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'F2_F3 turnover calendar adj.'!$B$12</c:f>
              <c:strCache>
                <c:ptCount val="1"/>
                <c:pt idx="0">
                  <c:v>Croatia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'F2_F3 turnover calendar adj.'!$C$10:$AR$10</c:f>
              <c:strCache>
                <c:ptCount val="42"/>
                <c:pt idx="0">
                  <c:v>2003Q1</c:v>
                </c:pt>
                <c:pt idx="1">
                  <c:v>2003Q2</c:v>
                </c:pt>
                <c:pt idx="2">
                  <c:v>2003Q3</c:v>
                </c:pt>
                <c:pt idx="3">
                  <c:v>2003Q4</c:v>
                </c:pt>
                <c:pt idx="4">
                  <c:v>2004Q1</c:v>
                </c:pt>
                <c:pt idx="5">
                  <c:v>2004Q2</c:v>
                </c:pt>
                <c:pt idx="6">
                  <c:v>2004Q3</c:v>
                </c:pt>
                <c:pt idx="7">
                  <c:v>2004Q4</c:v>
                </c:pt>
                <c:pt idx="8">
                  <c:v>2005Q1</c:v>
                </c:pt>
                <c:pt idx="9">
                  <c:v>2005Q2</c:v>
                </c:pt>
                <c:pt idx="10">
                  <c:v>2005Q3</c:v>
                </c:pt>
                <c:pt idx="11">
                  <c:v>2005Q4</c:v>
                </c:pt>
                <c:pt idx="12">
                  <c:v>2006Q1</c:v>
                </c:pt>
                <c:pt idx="13">
                  <c:v>2006Q2</c:v>
                </c:pt>
                <c:pt idx="14">
                  <c:v>2006Q3</c:v>
                </c:pt>
                <c:pt idx="15">
                  <c:v>2006Q4</c:v>
                </c:pt>
                <c:pt idx="16">
                  <c:v>2007Q1</c:v>
                </c:pt>
                <c:pt idx="17">
                  <c:v>2007Q2</c:v>
                </c:pt>
                <c:pt idx="18">
                  <c:v>2007Q3</c:v>
                </c:pt>
                <c:pt idx="19">
                  <c:v>2007Q4</c:v>
                </c:pt>
                <c:pt idx="20">
                  <c:v>2008Q1</c:v>
                </c:pt>
                <c:pt idx="21">
                  <c:v>2008Q2</c:v>
                </c:pt>
                <c:pt idx="22">
                  <c:v>2008Q3</c:v>
                </c:pt>
                <c:pt idx="23">
                  <c:v>2008Q4</c:v>
                </c:pt>
                <c:pt idx="24">
                  <c:v>2009Q1</c:v>
                </c:pt>
                <c:pt idx="25">
                  <c:v>2009Q2</c:v>
                </c:pt>
                <c:pt idx="26">
                  <c:v>2009Q3</c:v>
                </c:pt>
                <c:pt idx="27">
                  <c:v>2009Q4</c:v>
                </c:pt>
                <c:pt idx="28">
                  <c:v>2010Q1</c:v>
                </c:pt>
                <c:pt idx="29">
                  <c:v>2010Q2</c:v>
                </c:pt>
                <c:pt idx="30">
                  <c:v>2010Q3</c:v>
                </c:pt>
                <c:pt idx="31">
                  <c:v>2010Q4</c:v>
                </c:pt>
                <c:pt idx="32">
                  <c:v>2011Q1</c:v>
                </c:pt>
                <c:pt idx="33">
                  <c:v>2011Q2</c:v>
                </c:pt>
                <c:pt idx="34">
                  <c:v>2011Q3</c:v>
                </c:pt>
                <c:pt idx="35">
                  <c:v>2011Q4</c:v>
                </c:pt>
                <c:pt idx="36">
                  <c:v>2012Q1</c:v>
                </c:pt>
                <c:pt idx="37">
                  <c:v>2012Q2</c:v>
                </c:pt>
                <c:pt idx="38">
                  <c:v>2012Q3</c:v>
                </c:pt>
                <c:pt idx="39">
                  <c:v>2012Q4</c:v>
                </c:pt>
                <c:pt idx="40">
                  <c:v>2013Q1</c:v>
                </c:pt>
                <c:pt idx="41">
                  <c:v>2013Q2</c:v>
                </c:pt>
              </c:strCache>
            </c:strRef>
          </c:cat>
          <c:val>
            <c:numRef>
              <c:f>'F2_F3 turnover calendar adj.'!$C$12:$AR$12</c:f>
              <c:numCache>
                <c:formatCode>#,##0.00</c:formatCode>
                <c:ptCount val="42"/>
                <c:pt idx="0">
                  <c:v>33.200000000000003</c:v>
                </c:pt>
                <c:pt idx="1">
                  <c:v>73.099999999999994</c:v>
                </c:pt>
                <c:pt idx="2">
                  <c:v>130</c:v>
                </c:pt>
                <c:pt idx="3">
                  <c:v>43.4</c:v>
                </c:pt>
                <c:pt idx="4">
                  <c:v>35.799999999999997</c:v>
                </c:pt>
                <c:pt idx="5">
                  <c:v>77.900000000000006</c:v>
                </c:pt>
                <c:pt idx="6">
                  <c:v>138.1</c:v>
                </c:pt>
                <c:pt idx="7">
                  <c:v>46.8</c:v>
                </c:pt>
                <c:pt idx="8">
                  <c:v>37.200000000000003</c:v>
                </c:pt>
                <c:pt idx="9">
                  <c:v>82.6</c:v>
                </c:pt>
                <c:pt idx="10">
                  <c:v>151.6</c:v>
                </c:pt>
                <c:pt idx="11">
                  <c:v>49.9</c:v>
                </c:pt>
                <c:pt idx="12">
                  <c:v>39.4</c:v>
                </c:pt>
                <c:pt idx="13">
                  <c:v>90.4</c:v>
                </c:pt>
                <c:pt idx="14">
                  <c:v>157.9</c:v>
                </c:pt>
                <c:pt idx="15">
                  <c:v>53</c:v>
                </c:pt>
                <c:pt idx="16">
                  <c:v>46.2</c:v>
                </c:pt>
                <c:pt idx="17">
                  <c:v>102.9</c:v>
                </c:pt>
                <c:pt idx="18">
                  <c:v>178.3</c:v>
                </c:pt>
                <c:pt idx="19">
                  <c:v>61.7</c:v>
                </c:pt>
                <c:pt idx="20">
                  <c:v>51.8</c:v>
                </c:pt>
                <c:pt idx="21">
                  <c:v>108</c:v>
                </c:pt>
                <c:pt idx="22">
                  <c:v>190.8</c:v>
                </c:pt>
                <c:pt idx="23">
                  <c:v>64.7</c:v>
                </c:pt>
                <c:pt idx="24">
                  <c:v>51.5</c:v>
                </c:pt>
                <c:pt idx="25">
                  <c:v>102.7</c:v>
                </c:pt>
                <c:pt idx="26">
                  <c:v>185.6</c:v>
                </c:pt>
                <c:pt idx="27">
                  <c:v>58.4</c:v>
                </c:pt>
                <c:pt idx="28">
                  <c:v>45.6</c:v>
                </c:pt>
                <c:pt idx="29">
                  <c:v>99.5</c:v>
                </c:pt>
                <c:pt idx="30">
                  <c:v>197.3</c:v>
                </c:pt>
                <c:pt idx="31">
                  <c:v>58.1</c:v>
                </c:pt>
                <c:pt idx="32">
                  <c:v>45.1</c:v>
                </c:pt>
                <c:pt idx="33">
                  <c:v>104.9</c:v>
                </c:pt>
                <c:pt idx="34">
                  <c:v>211.8</c:v>
                </c:pt>
                <c:pt idx="35">
                  <c:v>58.9</c:v>
                </c:pt>
                <c:pt idx="36">
                  <c:v>45.1</c:v>
                </c:pt>
                <c:pt idx="37">
                  <c:v>110.7</c:v>
                </c:pt>
                <c:pt idx="38">
                  <c:v>224</c:v>
                </c:pt>
                <c:pt idx="39">
                  <c:v>59.9</c:v>
                </c:pt>
                <c:pt idx="40">
                  <c:v>52.3</c:v>
                </c:pt>
                <c:pt idx="41">
                  <c:v>131.4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00768"/>
        <c:axId val="217625728"/>
      </c:lineChart>
      <c:catAx>
        <c:axId val="2160007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17625728"/>
        <c:crosses val="autoZero"/>
        <c:auto val="1"/>
        <c:lblAlgn val="ctr"/>
        <c:lblOffset val="100"/>
        <c:tickLblSkip val="1"/>
        <c:noMultiLvlLbl val="0"/>
      </c:catAx>
      <c:valAx>
        <c:axId val="2176257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1600076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'F2_F3 turnover calendar adj.'!$B$13</c:f>
              <c:strCache>
                <c:ptCount val="1"/>
                <c:pt idx="0">
                  <c:v>EU-28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'F2_F3 turnover calendar adj.'!$C$10:$AR$10</c:f>
              <c:strCache>
                <c:ptCount val="42"/>
                <c:pt idx="0">
                  <c:v>2003Q1</c:v>
                </c:pt>
                <c:pt idx="1">
                  <c:v>2003Q2</c:v>
                </c:pt>
                <c:pt idx="2">
                  <c:v>2003Q3</c:v>
                </c:pt>
                <c:pt idx="3">
                  <c:v>2003Q4</c:v>
                </c:pt>
                <c:pt idx="4">
                  <c:v>2004Q1</c:v>
                </c:pt>
                <c:pt idx="5">
                  <c:v>2004Q2</c:v>
                </c:pt>
                <c:pt idx="6">
                  <c:v>2004Q3</c:v>
                </c:pt>
                <c:pt idx="7">
                  <c:v>2004Q4</c:v>
                </c:pt>
                <c:pt idx="8">
                  <c:v>2005Q1</c:v>
                </c:pt>
                <c:pt idx="9">
                  <c:v>2005Q2</c:v>
                </c:pt>
                <c:pt idx="10">
                  <c:v>2005Q3</c:v>
                </c:pt>
                <c:pt idx="11">
                  <c:v>2005Q4</c:v>
                </c:pt>
                <c:pt idx="12">
                  <c:v>2006Q1</c:v>
                </c:pt>
                <c:pt idx="13">
                  <c:v>2006Q2</c:v>
                </c:pt>
                <c:pt idx="14">
                  <c:v>2006Q3</c:v>
                </c:pt>
                <c:pt idx="15">
                  <c:v>2006Q4</c:v>
                </c:pt>
                <c:pt idx="16">
                  <c:v>2007Q1</c:v>
                </c:pt>
                <c:pt idx="17">
                  <c:v>2007Q2</c:v>
                </c:pt>
                <c:pt idx="18">
                  <c:v>2007Q3</c:v>
                </c:pt>
                <c:pt idx="19">
                  <c:v>2007Q4</c:v>
                </c:pt>
                <c:pt idx="20">
                  <c:v>2008Q1</c:v>
                </c:pt>
                <c:pt idx="21">
                  <c:v>2008Q2</c:v>
                </c:pt>
                <c:pt idx="22">
                  <c:v>2008Q3</c:v>
                </c:pt>
                <c:pt idx="23">
                  <c:v>2008Q4</c:v>
                </c:pt>
                <c:pt idx="24">
                  <c:v>2009Q1</c:v>
                </c:pt>
                <c:pt idx="25">
                  <c:v>2009Q2</c:v>
                </c:pt>
                <c:pt idx="26">
                  <c:v>2009Q3</c:v>
                </c:pt>
                <c:pt idx="27">
                  <c:v>2009Q4</c:v>
                </c:pt>
                <c:pt idx="28">
                  <c:v>2010Q1</c:v>
                </c:pt>
                <c:pt idx="29">
                  <c:v>2010Q2</c:v>
                </c:pt>
                <c:pt idx="30">
                  <c:v>2010Q3</c:v>
                </c:pt>
                <c:pt idx="31">
                  <c:v>2010Q4</c:v>
                </c:pt>
                <c:pt idx="32">
                  <c:v>2011Q1</c:v>
                </c:pt>
                <c:pt idx="33">
                  <c:v>2011Q2</c:v>
                </c:pt>
                <c:pt idx="34">
                  <c:v>2011Q3</c:v>
                </c:pt>
                <c:pt idx="35">
                  <c:v>2011Q4</c:v>
                </c:pt>
                <c:pt idx="36">
                  <c:v>2012Q1</c:v>
                </c:pt>
                <c:pt idx="37">
                  <c:v>2012Q2</c:v>
                </c:pt>
                <c:pt idx="38">
                  <c:v>2012Q3</c:v>
                </c:pt>
                <c:pt idx="39">
                  <c:v>2012Q4</c:v>
                </c:pt>
                <c:pt idx="40">
                  <c:v>2013Q1</c:v>
                </c:pt>
                <c:pt idx="41">
                  <c:v>2013Q2</c:v>
                </c:pt>
              </c:strCache>
            </c:strRef>
          </c:cat>
          <c:val>
            <c:numRef>
              <c:f>'F2_F3 turnover calendar adj.'!$C$13:$AR$13</c:f>
              <c:numCache>
                <c:formatCode>#,##0.00</c:formatCode>
                <c:ptCount val="42"/>
                <c:pt idx="0">
                  <c:v>64.239999999999995</c:v>
                </c:pt>
                <c:pt idx="1">
                  <c:v>82.02</c:v>
                </c:pt>
                <c:pt idx="2">
                  <c:v>110.35</c:v>
                </c:pt>
                <c:pt idx="3">
                  <c:v>73.3</c:v>
                </c:pt>
                <c:pt idx="4">
                  <c:v>70.069999999999993</c:v>
                </c:pt>
                <c:pt idx="5">
                  <c:v>91.03</c:v>
                </c:pt>
                <c:pt idx="6">
                  <c:v>117.77</c:v>
                </c:pt>
                <c:pt idx="7">
                  <c:v>77.06</c:v>
                </c:pt>
                <c:pt idx="8">
                  <c:v>73.67</c:v>
                </c:pt>
                <c:pt idx="9">
                  <c:v>91.05</c:v>
                </c:pt>
                <c:pt idx="10">
                  <c:v>118.58</c:v>
                </c:pt>
                <c:pt idx="11">
                  <c:v>78.430000000000007</c:v>
                </c:pt>
                <c:pt idx="12">
                  <c:v>76.14</c:v>
                </c:pt>
                <c:pt idx="13">
                  <c:v>97.79</c:v>
                </c:pt>
                <c:pt idx="14">
                  <c:v>125.89</c:v>
                </c:pt>
                <c:pt idx="15">
                  <c:v>81.92</c:v>
                </c:pt>
                <c:pt idx="16">
                  <c:v>82</c:v>
                </c:pt>
                <c:pt idx="17">
                  <c:v>103.32</c:v>
                </c:pt>
                <c:pt idx="18">
                  <c:v>134.46</c:v>
                </c:pt>
                <c:pt idx="19">
                  <c:v>93.99</c:v>
                </c:pt>
                <c:pt idx="20">
                  <c:v>89.12</c:v>
                </c:pt>
                <c:pt idx="21">
                  <c:v>110.19</c:v>
                </c:pt>
                <c:pt idx="22">
                  <c:v>141.94</c:v>
                </c:pt>
                <c:pt idx="23">
                  <c:v>88.88</c:v>
                </c:pt>
                <c:pt idx="24">
                  <c:v>79.52</c:v>
                </c:pt>
                <c:pt idx="25">
                  <c:v>104.29</c:v>
                </c:pt>
                <c:pt idx="26">
                  <c:v>136.66999999999999</c:v>
                </c:pt>
                <c:pt idx="27">
                  <c:v>87.34</c:v>
                </c:pt>
                <c:pt idx="28">
                  <c:v>82.07</c:v>
                </c:pt>
                <c:pt idx="29">
                  <c:v>99.58</c:v>
                </c:pt>
                <c:pt idx="30">
                  <c:v>131.51</c:v>
                </c:pt>
                <c:pt idx="31">
                  <c:v>86.84</c:v>
                </c:pt>
                <c:pt idx="32">
                  <c:v>86.11</c:v>
                </c:pt>
                <c:pt idx="33">
                  <c:v>111.34</c:v>
                </c:pt>
                <c:pt idx="34">
                  <c:v>142.78</c:v>
                </c:pt>
                <c:pt idx="35">
                  <c:v>90.87</c:v>
                </c:pt>
                <c:pt idx="36">
                  <c:v>93.94</c:v>
                </c:pt>
                <c:pt idx="37">
                  <c:v>115.82</c:v>
                </c:pt>
                <c:pt idx="38">
                  <c:v>154.99</c:v>
                </c:pt>
                <c:pt idx="39">
                  <c:v>98.09</c:v>
                </c:pt>
                <c:pt idx="40">
                  <c:v>95.12</c:v>
                </c:pt>
                <c:pt idx="41">
                  <c:v>117.16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'F2_F3 turnover calendar adj.'!$B$14</c:f>
              <c:strCache>
                <c:ptCount val="1"/>
                <c:pt idx="0">
                  <c:v>Croatia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'F2_F3 turnover calendar adj.'!$C$10:$AR$10</c:f>
              <c:strCache>
                <c:ptCount val="42"/>
                <c:pt idx="0">
                  <c:v>2003Q1</c:v>
                </c:pt>
                <c:pt idx="1">
                  <c:v>2003Q2</c:v>
                </c:pt>
                <c:pt idx="2">
                  <c:v>2003Q3</c:v>
                </c:pt>
                <c:pt idx="3">
                  <c:v>2003Q4</c:v>
                </c:pt>
                <c:pt idx="4">
                  <c:v>2004Q1</c:v>
                </c:pt>
                <c:pt idx="5">
                  <c:v>2004Q2</c:v>
                </c:pt>
                <c:pt idx="6">
                  <c:v>2004Q3</c:v>
                </c:pt>
                <c:pt idx="7">
                  <c:v>2004Q4</c:v>
                </c:pt>
                <c:pt idx="8">
                  <c:v>2005Q1</c:v>
                </c:pt>
                <c:pt idx="9">
                  <c:v>2005Q2</c:v>
                </c:pt>
                <c:pt idx="10">
                  <c:v>2005Q3</c:v>
                </c:pt>
                <c:pt idx="11">
                  <c:v>2005Q4</c:v>
                </c:pt>
                <c:pt idx="12">
                  <c:v>2006Q1</c:v>
                </c:pt>
                <c:pt idx="13">
                  <c:v>2006Q2</c:v>
                </c:pt>
                <c:pt idx="14">
                  <c:v>2006Q3</c:v>
                </c:pt>
                <c:pt idx="15">
                  <c:v>2006Q4</c:v>
                </c:pt>
                <c:pt idx="16">
                  <c:v>2007Q1</c:v>
                </c:pt>
                <c:pt idx="17">
                  <c:v>2007Q2</c:v>
                </c:pt>
                <c:pt idx="18">
                  <c:v>2007Q3</c:v>
                </c:pt>
                <c:pt idx="19">
                  <c:v>2007Q4</c:v>
                </c:pt>
                <c:pt idx="20">
                  <c:v>2008Q1</c:v>
                </c:pt>
                <c:pt idx="21">
                  <c:v>2008Q2</c:v>
                </c:pt>
                <c:pt idx="22">
                  <c:v>2008Q3</c:v>
                </c:pt>
                <c:pt idx="23">
                  <c:v>2008Q4</c:v>
                </c:pt>
                <c:pt idx="24">
                  <c:v>2009Q1</c:v>
                </c:pt>
                <c:pt idx="25">
                  <c:v>2009Q2</c:v>
                </c:pt>
                <c:pt idx="26">
                  <c:v>2009Q3</c:v>
                </c:pt>
                <c:pt idx="27">
                  <c:v>2009Q4</c:v>
                </c:pt>
                <c:pt idx="28">
                  <c:v>2010Q1</c:v>
                </c:pt>
                <c:pt idx="29">
                  <c:v>2010Q2</c:v>
                </c:pt>
                <c:pt idx="30">
                  <c:v>2010Q3</c:v>
                </c:pt>
                <c:pt idx="31">
                  <c:v>2010Q4</c:v>
                </c:pt>
                <c:pt idx="32">
                  <c:v>2011Q1</c:v>
                </c:pt>
                <c:pt idx="33">
                  <c:v>2011Q2</c:v>
                </c:pt>
                <c:pt idx="34">
                  <c:v>2011Q3</c:v>
                </c:pt>
                <c:pt idx="35">
                  <c:v>2011Q4</c:v>
                </c:pt>
                <c:pt idx="36">
                  <c:v>2012Q1</c:v>
                </c:pt>
                <c:pt idx="37">
                  <c:v>2012Q2</c:v>
                </c:pt>
                <c:pt idx="38">
                  <c:v>2012Q3</c:v>
                </c:pt>
                <c:pt idx="39">
                  <c:v>2012Q4</c:v>
                </c:pt>
                <c:pt idx="40">
                  <c:v>2013Q1</c:v>
                </c:pt>
                <c:pt idx="41">
                  <c:v>2013Q2</c:v>
                </c:pt>
              </c:strCache>
            </c:strRef>
          </c:cat>
          <c:val>
            <c:numRef>
              <c:f>'F2_F3 turnover calendar adj.'!$C$14:$AR$14</c:f>
              <c:numCache>
                <c:formatCode>#,##0.00</c:formatCode>
                <c:ptCount val="42"/>
                <c:pt idx="0">
                  <c:v>31.5</c:v>
                </c:pt>
                <c:pt idx="1">
                  <c:v>77.2</c:v>
                </c:pt>
                <c:pt idx="2">
                  <c:v>108</c:v>
                </c:pt>
                <c:pt idx="3">
                  <c:v>46.1</c:v>
                </c:pt>
                <c:pt idx="4">
                  <c:v>31.9</c:v>
                </c:pt>
                <c:pt idx="5">
                  <c:v>81</c:v>
                </c:pt>
                <c:pt idx="6">
                  <c:v>115.7</c:v>
                </c:pt>
                <c:pt idx="7">
                  <c:v>58.8</c:v>
                </c:pt>
                <c:pt idx="8">
                  <c:v>36.200000000000003</c:v>
                </c:pt>
                <c:pt idx="9">
                  <c:v>79.099999999999994</c:v>
                </c:pt>
                <c:pt idx="10">
                  <c:v>127.8</c:v>
                </c:pt>
                <c:pt idx="11">
                  <c:v>61.6</c:v>
                </c:pt>
                <c:pt idx="12">
                  <c:v>40.799999999999997</c:v>
                </c:pt>
                <c:pt idx="13">
                  <c:v>105.5</c:v>
                </c:pt>
                <c:pt idx="14">
                  <c:v>156.6</c:v>
                </c:pt>
                <c:pt idx="15">
                  <c:v>72</c:v>
                </c:pt>
                <c:pt idx="16">
                  <c:v>54.4</c:v>
                </c:pt>
                <c:pt idx="17">
                  <c:v>126.8</c:v>
                </c:pt>
                <c:pt idx="18">
                  <c:v>185</c:v>
                </c:pt>
                <c:pt idx="19">
                  <c:v>87.8</c:v>
                </c:pt>
                <c:pt idx="20">
                  <c:v>57.1</c:v>
                </c:pt>
                <c:pt idx="21">
                  <c:v>141.6</c:v>
                </c:pt>
                <c:pt idx="22">
                  <c:v>200.1</c:v>
                </c:pt>
                <c:pt idx="23">
                  <c:v>77</c:v>
                </c:pt>
                <c:pt idx="24">
                  <c:v>50.3</c:v>
                </c:pt>
                <c:pt idx="25">
                  <c:v>123.7</c:v>
                </c:pt>
                <c:pt idx="26">
                  <c:v>190.5</c:v>
                </c:pt>
                <c:pt idx="27">
                  <c:v>71.400000000000006</c:v>
                </c:pt>
                <c:pt idx="28">
                  <c:v>51.1</c:v>
                </c:pt>
                <c:pt idx="29">
                  <c:v>113</c:v>
                </c:pt>
                <c:pt idx="30">
                  <c:v>169.7</c:v>
                </c:pt>
                <c:pt idx="31">
                  <c:v>65.5</c:v>
                </c:pt>
                <c:pt idx="32">
                  <c:v>53.7</c:v>
                </c:pt>
                <c:pt idx="33">
                  <c:v>127.8</c:v>
                </c:pt>
                <c:pt idx="34">
                  <c:v>191.3</c:v>
                </c:pt>
                <c:pt idx="35">
                  <c:v>61.6</c:v>
                </c:pt>
                <c:pt idx="36">
                  <c:v>55.4</c:v>
                </c:pt>
                <c:pt idx="37">
                  <c:v>136.30000000000001</c:v>
                </c:pt>
                <c:pt idx="38">
                  <c:v>193.9</c:v>
                </c:pt>
                <c:pt idx="39">
                  <c:v>64.099999999999994</c:v>
                </c:pt>
                <c:pt idx="40">
                  <c:v>56.3</c:v>
                </c:pt>
                <c:pt idx="41">
                  <c:v>143.30000000000001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65632"/>
        <c:axId val="251898496"/>
      </c:lineChart>
      <c:catAx>
        <c:axId val="2513656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51898496"/>
        <c:crosses val="autoZero"/>
        <c:auto val="1"/>
        <c:lblAlgn val="ctr"/>
        <c:lblOffset val="100"/>
        <c:tickLblSkip val="1"/>
        <c:noMultiLvlLbl val="0"/>
      </c:catAx>
      <c:valAx>
        <c:axId val="251898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1365632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 Monthly distribution Nights'!$A$11</c:f>
              <c:strCache>
                <c:ptCount val="1"/>
                <c:pt idx="0">
                  <c:v>EU-28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'F4 Monthly distribution Nights'!$B$10:$M$10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'F4 Monthly distribution Nights'!$B$11:$M$11</c:f>
              <c:numCache>
                <c:formatCode>General</c:formatCode>
                <c:ptCount val="12"/>
                <c:pt idx="0">
                  <c:v>4.5778869939235545</c:v>
                </c:pt>
                <c:pt idx="1">
                  <c:v>4.8660693013472267</c:v>
                </c:pt>
                <c:pt idx="2">
                  <c:v>5.6890028060761377</c:v>
                </c:pt>
                <c:pt idx="3">
                  <c:v>6.8683781816180556</c:v>
                </c:pt>
                <c:pt idx="4">
                  <c:v>8.2197147647342952</c:v>
                </c:pt>
                <c:pt idx="5">
                  <c:v>10.362709045998059</c:v>
                </c:pt>
                <c:pt idx="6">
                  <c:v>15.579345412968761</c:v>
                </c:pt>
                <c:pt idx="7">
                  <c:v>17.269477922912589</c:v>
                </c:pt>
                <c:pt idx="8">
                  <c:v>10.114114304841843</c:v>
                </c:pt>
                <c:pt idx="9">
                  <c:v>6.9126858824726689</c:v>
                </c:pt>
                <c:pt idx="10">
                  <c:v>4.7477775415292491</c:v>
                </c:pt>
                <c:pt idx="11">
                  <c:v>4.7928378415775592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'F4 Monthly distribution Nights'!$A$12</c:f>
              <c:strCache>
                <c:ptCount val="1"/>
                <c:pt idx="0">
                  <c:v>Croatia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'F4 Monthly distribution Nights'!$B$10:$M$10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'F4 Monthly distribution Nights'!$B$12:$M$12</c:f>
              <c:numCache>
                <c:formatCode>General</c:formatCode>
                <c:ptCount val="12"/>
                <c:pt idx="0">
                  <c:v>0.57946598698498653</c:v>
                </c:pt>
                <c:pt idx="1">
                  <c:v>0.54344541716513628</c:v>
                </c:pt>
                <c:pt idx="2">
                  <c:v>1.0862265806576203</c:v>
                </c:pt>
                <c:pt idx="3">
                  <c:v>3.2009294857637238</c:v>
                </c:pt>
                <c:pt idx="4">
                  <c:v>6.2656639188217467</c:v>
                </c:pt>
                <c:pt idx="5">
                  <c:v>13.340338520435083</c:v>
                </c:pt>
                <c:pt idx="6">
                  <c:v>27.436163964795647</c:v>
                </c:pt>
                <c:pt idx="7">
                  <c:v>30.144047495017677</c:v>
                </c:pt>
                <c:pt idx="8">
                  <c:v>12.740932350645808</c:v>
                </c:pt>
                <c:pt idx="9">
                  <c:v>3.1733011429437861</c:v>
                </c:pt>
                <c:pt idx="10">
                  <c:v>0.84733832924737007</c:v>
                </c:pt>
                <c:pt idx="11">
                  <c:v>0.64214680752141351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40320"/>
        <c:axId val="255642624"/>
      </c:lineChart>
      <c:catAx>
        <c:axId val="255640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55642624"/>
        <c:crosses val="autoZero"/>
        <c:auto val="1"/>
        <c:lblAlgn val="ctr"/>
        <c:lblOffset val="100"/>
        <c:tickLblSkip val="1"/>
        <c:noMultiLvlLbl val="0"/>
      </c:catAx>
      <c:valAx>
        <c:axId val="255642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5640320"/>
        <c:crosses val="autoZero"/>
        <c:crossBetween val="midCat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10592280616085"/>
          <c:y val="0.11464167705741778"/>
          <c:w val="0.63678040244969381"/>
          <c:h val="0.614165409768444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'F5_F6 Capacity Degurba_coastal'!$C$9:$E$9</c:f>
              <c:strCache>
                <c:ptCount val="3"/>
                <c:pt idx="0">
                  <c:v>Densely-populated area</c:v>
                </c:pt>
                <c:pt idx="1">
                  <c:v>Intermediate urbanised area</c:v>
                </c:pt>
                <c:pt idx="2">
                  <c:v>Thinly-populated area</c:v>
                </c:pt>
              </c:strCache>
            </c:strRef>
          </c:cat>
          <c:val>
            <c:numRef>
              <c:f>'F5_F6 Capacity Degurba_coastal'!$C$10:$E$10</c:f>
              <c:numCache>
                <c:formatCode>#,##0</c:formatCode>
                <c:ptCount val="3"/>
                <c:pt idx="0">
                  <c:v>21889</c:v>
                </c:pt>
                <c:pt idx="1">
                  <c:v>198359</c:v>
                </c:pt>
                <c:pt idx="2">
                  <c:v>578680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17103174603176"/>
          <c:y val="0.11133134920634921"/>
          <c:w val="0.64645992063492075"/>
          <c:h val="0.64645992063492075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dPt>
            <c:idx val="0"/>
            <c:bubble3D val="0"/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'F5_F6 Capacity Degurba_coastal'!$D$27:$E$27</c:f>
              <c:strCache>
                <c:ptCount val="2"/>
                <c:pt idx="0">
                  <c:v>Coastal area</c:v>
                </c:pt>
                <c:pt idx="1">
                  <c:v>Non-coastal area</c:v>
                </c:pt>
              </c:strCache>
            </c:strRef>
          </c:cat>
          <c:val>
            <c:numRef>
              <c:f>'F5_F6 Capacity Degurba_coastal'!$D$36:$E$36</c:f>
              <c:numCache>
                <c:formatCode>#,##0</c:formatCode>
                <c:ptCount val="2"/>
                <c:pt idx="0">
                  <c:v>758027</c:v>
                </c:pt>
                <c:pt idx="1">
                  <c:v>40901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21071027367942904"/>
          <c:y val="0.79790146451919219"/>
          <c:w val="0.64647326537208338"/>
          <c:h val="0.1508159259259259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255161377671"/>
          <c:y val="2.4954223241779819E-2"/>
          <c:w val="0.70214318606355364"/>
          <c:h val="0.75881207762415526"/>
        </c:manualLayout>
      </c:layout>
      <c:pieChart>
        <c:varyColors val="1"/>
        <c:ser>
          <c:idx val="0"/>
          <c:order val="0"/>
          <c:tx>
            <c:strRef>
              <c:f>'F7 Capacity by size class'!$A$9</c:f>
              <c:strCache>
                <c:ptCount val="1"/>
                <c:pt idx="0">
                  <c:v>Number of establishments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'F7 Capacity by size class'!$B$8:$E$8</c:f>
              <c:strCache>
                <c:ptCount val="4"/>
                <c:pt idx="0">
                  <c:v>Less than 25 rooms</c:v>
                </c:pt>
                <c:pt idx="1">
                  <c:v>From 25 to 99 rooms</c:v>
                </c:pt>
                <c:pt idx="2">
                  <c:v>From 100 to 249 rooms</c:v>
                </c:pt>
                <c:pt idx="3">
                  <c:v>250 rooms or more</c:v>
                </c:pt>
              </c:strCache>
            </c:strRef>
          </c:cat>
          <c:val>
            <c:numRef>
              <c:f>'F7 Capacity by size class'!$B$9:$E$9</c:f>
              <c:numCache>
                <c:formatCode>#,##0</c:formatCode>
                <c:ptCount val="4"/>
                <c:pt idx="0">
                  <c:v>352</c:v>
                </c:pt>
                <c:pt idx="1">
                  <c:v>273</c:v>
                </c:pt>
                <c:pt idx="2">
                  <c:v>182</c:v>
                </c:pt>
                <c:pt idx="3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68079310607301E-2"/>
          <c:y val="5.6910795028244997E-2"/>
          <c:w val="0.92039950054334541"/>
          <c:h val="0.71138493785306245"/>
        </c:manualLayout>
      </c:layout>
      <c:lineChart>
        <c:grouping val="standard"/>
        <c:varyColors val="0"/>
        <c:ser>
          <c:idx val="0"/>
          <c:order val="0"/>
          <c:tx>
            <c:strRef>
              <c:f>'F8 2000_2011'!$A$16</c:f>
              <c:strCache>
                <c:ptCount val="1"/>
                <c:pt idx="0">
                  <c:v>EU-28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'F8 2000_2011'!$B$15:$M$15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'F8 2000_2011'!$B$16:$M$16</c:f>
              <c:numCache>
                <c:formatCode>0</c:formatCode>
                <c:ptCount val="12"/>
                <c:pt idx="0" formatCode="General">
                  <c:v>100</c:v>
                </c:pt>
                <c:pt idx="1">
                  <c:v>99.984383858617136</c:v>
                </c:pt>
                <c:pt idx="2">
                  <c:v>99.039325164351197</c:v>
                </c:pt>
                <c:pt idx="3">
                  <c:v>98.640597819883737</c:v>
                </c:pt>
                <c:pt idx="4">
                  <c:v>100.22799184352166</c:v>
                </c:pt>
                <c:pt idx="5">
                  <c:v>104.81532487491975</c:v>
                </c:pt>
                <c:pt idx="6">
                  <c:v>107.37518184133654</c:v>
                </c:pt>
                <c:pt idx="7">
                  <c:v>107.84289345111777</c:v>
                </c:pt>
                <c:pt idx="8">
                  <c:v>107.16848486841253</c:v>
                </c:pt>
                <c:pt idx="9">
                  <c:v>104.96785723364897</c:v>
                </c:pt>
                <c:pt idx="10">
                  <c:v>109.94173283100177</c:v>
                </c:pt>
                <c:pt idx="11">
                  <c:v>113.66812311965238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'F8 2000_2011'!$A$17</c:f>
              <c:strCache>
                <c:ptCount val="1"/>
                <c:pt idx="0">
                  <c:v>Croatia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'F8 2000_2011'!$B$15:$M$15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'F8 2000_2011'!$B$17:$M$17</c:f>
              <c:numCache>
                <c:formatCode>0</c:formatCode>
                <c:ptCount val="12"/>
                <c:pt idx="0" formatCode="General">
                  <c:v>100</c:v>
                </c:pt>
                <c:pt idx="1">
                  <c:v>109.90421024778753</c:v>
                </c:pt>
                <c:pt idx="2">
                  <c:v>111.30671338436437</c:v>
                </c:pt>
                <c:pt idx="3">
                  <c:v>114.22081079640292</c:v>
                </c:pt>
                <c:pt idx="4">
                  <c:v>116.63697714199883</c:v>
                </c:pt>
                <c:pt idx="5">
                  <c:v>120.85303223491977</c:v>
                </c:pt>
                <c:pt idx="6">
                  <c:v>121.02211167169538</c:v>
                </c:pt>
                <c:pt idx="7">
                  <c:v>124.17923768422681</c:v>
                </c:pt>
                <c:pt idx="8">
                  <c:v>124.87026165443065</c:v>
                </c:pt>
                <c:pt idx="9">
                  <c:v>121.47580416353334</c:v>
                </c:pt>
                <c:pt idx="10">
                  <c:v>119.93505669657331</c:v>
                </c:pt>
                <c:pt idx="11">
                  <c:v>127.19939943647749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2336"/>
        <c:axId val="106022016"/>
      </c:lineChart>
      <c:catAx>
        <c:axId val="989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06022016"/>
        <c:crosses val="autoZero"/>
        <c:auto val="1"/>
        <c:lblAlgn val="ctr"/>
        <c:lblOffset val="100"/>
        <c:noMultiLvlLbl val="0"/>
      </c:catAx>
      <c:valAx>
        <c:axId val="106022016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98942336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0296649600351"/>
          <c:y val="5.5555649745771186E-2"/>
          <c:w val="0.72464024513220793"/>
          <c:h val="0.913195992696113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3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6">
                  <a:lumMod val="25000"/>
                </a:schemeClr>
              </a:solidFill>
            </c:spPr>
          </c:dPt>
          <c:cat>
            <c:strRef>
              <c:f>'F9 Intensity'!$B$5:$B$38</c:f>
              <c:strCache>
                <c:ptCount val="34"/>
                <c:pt idx="0">
                  <c:v>MK</c:v>
                </c:pt>
                <c:pt idx="1">
                  <c:v>RO</c:v>
                </c:pt>
                <c:pt idx="2">
                  <c:v>PL</c:v>
                </c:pt>
                <c:pt idx="3">
                  <c:v>LV</c:v>
                </c:pt>
                <c:pt idx="4">
                  <c:v>LT</c:v>
                </c:pt>
                <c:pt idx="5">
                  <c:v>SK</c:v>
                </c:pt>
                <c:pt idx="6">
                  <c:v>HU</c:v>
                </c:pt>
                <c:pt idx="7">
                  <c:v>BG</c:v>
                </c:pt>
                <c:pt idx="8">
                  <c:v>BE</c:v>
                </c:pt>
                <c:pt idx="9">
                  <c:v>FI</c:v>
                </c:pt>
                <c:pt idx="10">
                  <c:v>CZ</c:v>
                </c:pt>
                <c:pt idx="11">
                  <c:v>LI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SI</c:v>
                </c:pt>
                <c:pt idx="16">
                  <c:v>LU</c:v>
                </c:pt>
                <c:pt idx="17">
                  <c:v>UK</c:v>
                </c:pt>
                <c:pt idx="18">
                  <c:v>EU-28</c:v>
                </c:pt>
                <c:pt idx="19">
                  <c:v>NL</c:v>
                </c:pt>
                <c:pt idx="20">
                  <c:v>DK</c:v>
                </c:pt>
                <c:pt idx="21">
                  <c:v>SE</c:v>
                </c:pt>
                <c:pt idx="22">
                  <c:v>NO</c:v>
                </c:pt>
                <c:pt idx="23">
                  <c:v>FR</c:v>
                </c:pt>
                <c:pt idx="24">
                  <c:v>IT</c:v>
                </c:pt>
                <c:pt idx="25">
                  <c:v>IE</c:v>
                </c:pt>
                <c:pt idx="26">
                  <c:v>EL</c:v>
                </c:pt>
                <c:pt idx="27">
                  <c:v>ES</c:v>
                </c:pt>
                <c:pt idx="28">
                  <c:v>IS</c:v>
                </c:pt>
                <c:pt idx="29">
                  <c:v>AT</c:v>
                </c:pt>
                <c:pt idx="30">
                  <c:v>HR</c:v>
                </c:pt>
                <c:pt idx="31">
                  <c:v>ME</c:v>
                </c:pt>
                <c:pt idx="32">
                  <c:v>CY</c:v>
                </c:pt>
                <c:pt idx="33">
                  <c:v>MT</c:v>
                </c:pt>
              </c:strCache>
            </c:strRef>
          </c:cat>
          <c:val>
            <c:numRef>
              <c:f>'F9 Intensity'!$C$5:$C$38</c:f>
              <c:numCache>
                <c:formatCode>0.0</c:formatCode>
                <c:ptCount val="34"/>
                <c:pt idx="0">
                  <c:v>0.69799999999999995</c:v>
                </c:pt>
                <c:pt idx="1">
                  <c:v>0.89400000000000002</c:v>
                </c:pt>
                <c:pt idx="2">
                  <c:v>1.609</c:v>
                </c:pt>
                <c:pt idx="3">
                  <c:v>1.7370000000000001</c:v>
                </c:pt>
                <c:pt idx="4">
                  <c:v>1.7509999999999999</c:v>
                </c:pt>
                <c:pt idx="5">
                  <c:v>1.9930000000000001</c:v>
                </c:pt>
                <c:pt idx="6">
                  <c:v>2.327</c:v>
                </c:pt>
                <c:pt idx="7">
                  <c:v>2.7639999999999998</c:v>
                </c:pt>
                <c:pt idx="8">
                  <c:v>2.8319999999999999</c:v>
                </c:pt>
                <c:pt idx="9">
                  <c:v>3.762</c:v>
                </c:pt>
                <c:pt idx="10">
                  <c:v>3.766</c:v>
                </c:pt>
                <c:pt idx="11">
                  <c:v>3.867</c:v>
                </c:pt>
                <c:pt idx="12">
                  <c:v>4.1390000000000002</c:v>
                </c:pt>
                <c:pt idx="13">
                  <c:v>4.2809999999999997</c:v>
                </c:pt>
                <c:pt idx="14">
                  <c:v>4.4379999999999997</c:v>
                </c:pt>
                <c:pt idx="15">
                  <c:v>4.5759999999999996</c:v>
                </c:pt>
                <c:pt idx="16">
                  <c:v>4.6539999999999999</c:v>
                </c:pt>
                <c:pt idx="17">
                  <c:v>4.7300000000000004</c:v>
                </c:pt>
                <c:pt idx="18">
                  <c:v>4.968014982464771</c:v>
                </c:pt>
                <c:pt idx="19">
                  <c:v>5.024</c:v>
                </c:pt>
                <c:pt idx="20">
                  <c:v>5.0250000000000004</c:v>
                </c:pt>
                <c:pt idx="21">
                  <c:v>5.1239999999999997</c:v>
                </c:pt>
                <c:pt idx="22">
                  <c:v>6</c:v>
                </c:pt>
                <c:pt idx="23">
                  <c:v>6.1310000000000002</c:v>
                </c:pt>
                <c:pt idx="24">
                  <c:v>6.2709999999999999</c:v>
                </c:pt>
                <c:pt idx="25">
                  <c:v>6.3029999999999999</c:v>
                </c:pt>
                <c:pt idx="26">
                  <c:v>6.9240000000000004</c:v>
                </c:pt>
                <c:pt idx="27">
                  <c:v>8.2840000000000007</c:v>
                </c:pt>
                <c:pt idx="28">
                  <c:v>11.638</c:v>
                </c:pt>
                <c:pt idx="29">
                  <c:v>12.974</c:v>
                </c:pt>
                <c:pt idx="30">
                  <c:v>14.138999999999999</c:v>
                </c:pt>
                <c:pt idx="31">
                  <c:v>14.731</c:v>
                </c:pt>
                <c:pt idx="32">
                  <c:v>16.91</c:v>
                </c:pt>
                <c:pt idx="33">
                  <c:v>18.759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97216"/>
        <c:axId val="106298752"/>
      </c:barChart>
      <c:catAx>
        <c:axId val="10629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06298752"/>
        <c:crosses val="autoZero"/>
        <c:auto val="1"/>
        <c:lblAlgn val="ctr"/>
        <c:lblOffset val="100"/>
        <c:tickLblSkip val="1"/>
        <c:noMultiLvlLbl val="0"/>
      </c:catAx>
      <c:valAx>
        <c:axId val="1062987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062972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3353902805119"/>
          <c:y val="5.8560653000853294E-2"/>
          <c:w val="0.76239081446244761"/>
          <c:h val="0.712602047914561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'F10 Nights by origine of guest'!$B$6:$B$8</c:f>
              <c:strCache>
                <c:ptCount val="3"/>
                <c:pt idx="0">
                  <c:v>Residents</c:v>
                </c:pt>
                <c:pt idx="1">
                  <c:v>Non-residents (from other EU countries)</c:v>
                </c:pt>
                <c:pt idx="2">
                  <c:v>Non-residents (from outside the EU)</c:v>
                </c:pt>
              </c:strCache>
            </c:strRef>
          </c:cat>
          <c:val>
            <c:numRef>
              <c:f>'F10 Nights by origine of guest'!$C$6:$C$8</c:f>
              <c:numCache>
                <c:formatCode>General</c:formatCode>
                <c:ptCount val="3"/>
                <c:pt idx="0">
                  <c:v>5103958</c:v>
                </c:pt>
                <c:pt idx="1">
                  <c:v>50192273</c:v>
                </c:pt>
                <c:pt idx="2">
                  <c:v>6887694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 w="9525" cap="flat" cmpd="sng" algn="ctr">
      <a:noFill/>
      <a:prstDash val="solid"/>
      <a:round/>
    </a:ln>
    <a:ex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'F11 Top 10 countries of origin'!$B$7:$B$16</c:f>
              <c:strCache>
                <c:ptCount val="10"/>
                <c:pt idx="0">
                  <c:v>DE</c:v>
                </c:pt>
                <c:pt idx="1">
                  <c:v>SI</c:v>
                </c:pt>
                <c:pt idx="2">
                  <c:v>AT</c:v>
                </c:pt>
                <c:pt idx="3">
                  <c:v>CZ</c:v>
                </c:pt>
                <c:pt idx="4">
                  <c:v>IT</c:v>
                </c:pt>
                <c:pt idx="5">
                  <c:v>PL</c:v>
                </c:pt>
                <c:pt idx="6">
                  <c:v>NL</c:v>
                </c:pt>
                <c:pt idx="7">
                  <c:v>SK</c:v>
                </c:pt>
                <c:pt idx="8">
                  <c:v>Other EU countries</c:v>
                </c:pt>
                <c:pt idx="9">
                  <c:v>Rest of the world</c:v>
                </c:pt>
              </c:strCache>
            </c:strRef>
          </c:cat>
          <c:val>
            <c:numRef>
              <c:f>'F11 Top 10 countries of origin'!$C$7:$C$16</c:f>
              <c:numCache>
                <c:formatCode>#,##0</c:formatCode>
                <c:ptCount val="10"/>
                <c:pt idx="0">
                  <c:v>13874984</c:v>
                </c:pt>
                <c:pt idx="1">
                  <c:v>6208902</c:v>
                </c:pt>
                <c:pt idx="2">
                  <c:v>5075548</c:v>
                </c:pt>
                <c:pt idx="3">
                  <c:v>4490612</c:v>
                </c:pt>
                <c:pt idx="4">
                  <c:v>4407550</c:v>
                </c:pt>
                <c:pt idx="5">
                  <c:v>3385343</c:v>
                </c:pt>
                <c:pt idx="6">
                  <c:v>2553762</c:v>
                </c:pt>
                <c:pt idx="7">
                  <c:v>2272710</c:v>
                </c:pt>
                <c:pt idx="8">
                  <c:v>7922862</c:v>
                </c:pt>
                <c:pt idx="9">
                  <c:v>6887694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754501617530364E-2"/>
          <c:y val="2.9487710189791464E-2"/>
          <c:w val="0.82282691407760067"/>
          <c:h val="0.713577248597146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'F12_F13 Nights Degurba_Coastal'!$C$24:$E$24</c:f>
              <c:strCache>
                <c:ptCount val="3"/>
                <c:pt idx="0">
                  <c:v>Densely-populated area</c:v>
                </c:pt>
                <c:pt idx="1">
                  <c:v>Intermediate urbanised area</c:v>
                </c:pt>
                <c:pt idx="2">
                  <c:v>Thinly-populated area</c:v>
                </c:pt>
              </c:strCache>
            </c:strRef>
          </c:cat>
          <c:val>
            <c:numRef>
              <c:f>'F12_F13 Nights Degurba_Coastal'!$C$25:$E$25</c:f>
              <c:numCache>
                <c:formatCode>#,##0</c:formatCode>
                <c:ptCount val="3"/>
                <c:pt idx="0">
                  <c:v>2101188</c:v>
                </c:pt>
                <c:pt idx="1">
                  <c:v>18059929</c:v>
                </c:pt>
                <c:pt idx="2">
                  <c:v>42022808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89041994750656"/>
          <c:y val="3.9371126629355845E-2"/>
          <c:w val="0.77463582677165344"/>
          <c:h val="0.79801500910660617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dPt>
            <c:idx val="0"/>
            <c:bubble3D val="0"/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'F12_F13 Nights Degurba_Coastal'!$C$8:$D$8</c:f>
              <c:strCache>
                <c:ptCount val="2"/>
                <c:pt idx="0">
                  <c:v>Coastal area</c:v>
                </c:pt>
                <c:pt idx="1">
                  <c:v>Non-coastal area</c:v>
                </c:pt>
              </c:strCache>
            </c:strRef>
          </c:cat>
          <c:val>
            <c:numRef>
              <c:f>'F12_F13 Nights Degurba_Coastal'!$C$9:$D$9</c:f>
              <c:numCache>
                <c:formatCode>#,##0</c:formatCode>
                <c:ptCount val="2"/>
                <c:pt idx="0">
                  <c:v>59097785</c:v>
                </c:pt>
                <c:pt idx="1">
                  <c:v>3086140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20476259259259258"/>
          <c:y val="0.82566555555555554"/>
          <c:w val="0.67043740740740743"/>
          <c:h val="0.1414085185185185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21255161377671"/>
          <c:y val="2.4954223241779819E-2"/>
          <c:w val="0.70214318606355364"/>
          <c:h val="0.758812077624155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'F14 Nights Size class'!$B$11:$E$11</c:f>
              <c:strCache>
                <c:ptCount val="4"/>
                <c:pt idx="0">
                  <c:v>Less than 25 rooms</c:v>
                </c:pt>
                <c:pt idx="1">
                  <c:v>From 25 to 99 rooms</c:v>
                </c:pt>
                <c:pt idx="2">
                  <c:v>From 100 to 249 rooms</c:v>
                </c:pt>
                <c:pt idx="3">
                  <c:v>250 rooms or more</c:v>
                </c:pt>
              </c:strCache>
            </c:strRef>
          </c:cat>
          <c:val>
            <c:numRef>
              <c:f>'F14 Nights Size class'!$B$12:$E$12</c:f>
              <c:numCache>
                <c:formatCode>#,##0</c:formatCode>
                <c:ptCount val="4"/>
                <c:pt idx="0">
                  <c:v>940834</c:v>
                </c:pt>
                <c:pt idx="1">
                  <c:v>3425951</c:v>
                </c:pt>
                <c:pt idx="2">
                  <c:v>9191317</c:v>
                </c:pt>
                <c:pt idx="3">
                  <c:v>7579877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layout>
        <c:manualLayout>
          <c:xMode val="edge"/>
          <c:yMode val="edge"/>
          <c:x val="0"/>
          <c:y val="0.86406470588235296"/>
          <c:w val="0.97360777777777774"/>
          <c:h val="0.1110333333333333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Domestic only
21%</a:t>
                    </a:r>
                  </a:p>
                </c:rich>
              </c:tx>
              <c:spPr/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5194744892385011E-2"/>
                  <c:y val="-1.3825031928480205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Domestic </a:t>
                    </a:r>
                    <a:r>
                      <a:rPr lang="en-US" i="1"/>
                      <a:t>and </a:t>
                    </a:r>
                    <a:r>
                      <a:rPr lang="en-US"/>
                      <a:t>outbound
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8814869441713096E-2"/>
                  <c:y val="-2.38393997445721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Outbound </a:t>
                    </a:r>
                    <a:r>
                      <a:rPr lang="en-US" i="1"/>
                      <a:t>only</a:t>
                    </a:r>
                    <a:r>
                      <a:rPr lang="en-US"/>
                      <a:t>
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'F15 Participation HR'!$B$2:$E$2</c:f>
              <c:strCache>
                <c:ptCount val="4"/>
                <c:pt idx="0">
                  <c:v>Domestic only</c:v>
                </c:pt>
                <c:pt idx="1">
                  <c:v>Domestic and outbound</c:v>
                </c:pt>
                <c:pt idx="2">
                  <c:v>Outbound only</c:v>
                </c:pt>
                <c:pt idx="3">
                  <c:v>No long holiday trips</c:v>
                </c:pt>
              </c:strCache>
            </c:strRef>
          </c:cat>
          <c:val>
            <c:numRef>
              <c:f>'F15 Participation HR'!$B$3:$E$3</c:f>
              <c:numCache>
                <c:formatCode>General</c:formatCode>
                <c:ptCount val="4"/>
                <c:pt idx="0">
                  <c:v>784589</c:v>
                </c:pt>
                <c:pt idx="1">
                  <c:v>168025</c:v>
                </c:pt>
                <c:pt idx="2">
                  <c:v>285912</c:v>
                </c:pt>
                <c:pt idx="3" formatCode="#,##0">
                  <c:v>2505291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85077102345164"/>
          <c:y val="4.2688077557044977E-2"/>
          <c:w val="0.73965824237419697"/>
          <c:h val="0.903404492381559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90000"/>
              </a:schemeClr>
            </a:solidFill>
          </c:spPr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'F16 Participation EU'!$B$7:$B$36</c:f>
              <c:strCache>
                <c:ptCount val="30"/>
                <c:pt idx="0">
                  <c:v>BG</c:v>
                </c:pt>
                <c:pt idx="1">
                  <c:v>PT</c:v>
                </c:pt>
                <c:pt idx="2">
                  <c:v>LV</c:v>
                </c:pt>
                <c:pt idx="3">
                  <c:v>HU</c:v>
                </c:pt>
                <c:pt idx="4">
                  <c:v>LT</c:v>
                </c:pt>
                <c:pt idx="5">
                  <c:v>EL</c:v>
                </c:pt>
                <c:pt idx="6">
                  <c:v>HR</c:v>
                </c:pt>
                <c:pt idx="7">
                  <c:v>MT</c:v>
                </c:pt>
                <c:pt idx="8">
                  <c:v>EE</c:v>
                </c:pt>
                <c:pt idx="9">
                  <c:v>ES</c:v>
                </c:pt>
                <c:pt idx="10">
                  <c:v>PL</c:v>
                </c:pt>
                <c:pt idx="11">
                  <c:v>IT</c:v>
                </c:pt>
                <c:pt idx="12">
                  <c:v>BE</c:v>
                </c:pt>
                <c:pt idx="13">
                  <c:v>CY</c:v>
                </c:pt>
                <c:pt idx="14">
                  <c:v>SK</c:v>
                </c:pt>
                <c:pt idx="15">
                  <c:v>EU-28</c:v>
                </c:pt>
                <c:pt idx="16">
                  <c:v>SI</c:v>
                </c:pt>
                <c:pt idx="17">
                  <c:v>IE</c:v>
                </c:pt>
                <c:pt idx="18">
                  <c:v>UK</c:v>
                </c:pt>
                <c:pt idx="19">
                  <c:v>CZ</c:v>
                </c:pt>
                <c:pt idx="20">
                  <c:v>AT</c:v>
                </c:pt>
                <c:pt idx="21">
                  <c:v>FR</c:v>
                </c:pt>
                <c:pt idx="22">
                  <c:v>DE</c:v>
                </c:pt>
                <c:pt idx="23">
                  <c:v>FI</c:v>
                </c:pt>
                <c:pt idx="24">
                  <c:v>LU</c:v>
                </c:pt>
                <c:pt idx="25">
                  <c:v>CH</c:v>
                </c:pt>
                <c:pt idx="26">
                  <c:v>DK</c:v>
                </c:pt>
                <c:pt idx="27">
                  <c:v>NL</c:v>
                </c:pt>
                <c:pt idx="28">
                  <c:v>NO</c:v>
                </c:pt>
                <c:pt idx="29">
                  <c:v>SE</c:v>
                </c:pt>
              </c:strCache>
            </c:strRef>
          </c:cat>
          <c:val>
            <c:numRef>
              <c:f>'F16 Participation EU'!$C$7:$C$36</c:f>
              <c:numCache>
                <c:formatCode>General</c:formatCode>
                <c:ptCount val="30"/>
                <c:pt idx="0">
                  <c:v>11.2</c:v>
                </c:pt>
                <c:pt idx="1">
                  <c:v>21.4</c:v>
                </c:pt>
                <c:pt idx="2">
                  <c:v>22.3</c:v>
                </c:pt>
                <c:pt idx="3">
                  <c:v>23.7</c:v>
                </c:pt>
                <c:pt idx="4">
                  <c:v>24.4</c:v>
                </c:pt>
                <c:pt idx="5">
                  <c:v>31.9</c:v>
                </c:pt>
                <c:pt idx="6">
                  <c:v>33.299999999999997</c:v>
                </c:pt>
                <c:pt idx="7">
                  <c:v>34</c:v>
                </c:pt>
                <c:pt idx="8">
                  <c:v>36.799999999999997</c:v>
                </c:pt>
                <c:pt idx="9">
                  <c:v>37.5</c:v>
                </c:pt>
                <c:pt idx="10">
                  <c:v>37.5</c:v>
                </c:pt>
                <c:pt idx="11">
                  <c:v>39.9</c:v>
                </c:pt>
                <c:pt idx="12">
                  <c:v>42.7</c:v>
                </c:pt>
                <c:pt idx="13">
                  <c:v>44</c:v>
                </c:pt>
                <c:pt idx="14">
                  <c:v>44.5</c:v>
                </c:pt>
                <c:pt idx="15">
                  <c:v>51.3</c:v>
                </c:pt>
                <c:pt idx="16">
                  <c:v>52</c:v>
                </c:pt>
                <c:pt idx="17">
                  <c:v>52.7</c:v>
                </c:pt>
                <c:pt idx="18">
                  <c:v>56.7</c:v>
                </c:pt>
                <c:pt idx="19">
                  <c:v>57</c:v>
                </c:pt>
                <c:pt idx="20">
                  <c:v>59.2</c:v>
                </c:pt>
                <c:pt idx="21">
                  <c:v>62.9</c:v>
                </c:pt>
                <c:pt idx="22">
                  <c:v>64</c:v>
                </c:pt>
                <c:pt idx="23">
                  <c:v>66.400000000000006</c:v>
                </c:pt>
                <c:pt idx="24">
                  <c:v>70.2</c:v>
                </c:pt>
                <c:pt idx="25">
                  <c:v>72.7</c:v>
                </c:pt>
                <c:pt idx="26">
                  <c:v>72.900000000000006</c:v>
                </c:pt>
                <c:pt idx="27">
                  <c:v>74.099999999999994</c:v>
                </c:pt>
                <c:pt idx="28">
                  <c:v>76.099999999999994</c:v>
                </c:pt>
                <c:pt idx="29">
                  <c:v>78.7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19968"/>
        <c:axId val="211221504"/>
      </c:barChart>
      <c:catAx>
        <c:axId val="21121996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11221504"/>
        <c:crosses val="autoZero"/>
        <c:auto val="1"/>
        <c:lblAlgn val="ctr"/>
        <c:lblOffset val="100"/>
        <c:noMultiLvlLbl val="0"/>
      </c:catAx>
      <c:valAx>
        <c:axId val="21122150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11219968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610421836228287E-2"/>
          <c:y val="7.7601544590402805E-2"/>
          <c:w val="0.96153846153846156"/>
          <c:h val="0.84127129021868496"/>
        </c:manualLayout>
      </c:layout>
      <c:ofPieChart>
        <c:ofPieType val="bar"/>
        <c:varyColors val="1"/>
        <c:ser>
          <c:idx val="0"/>
          <c:order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2166597086027254"/>
                  <c:y val="-7.256232718239057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Outbound to other EU-28 countries; 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</c:dLbls>
          <c:cat>
            <c:strRef>
              <c:f>'F17 Trips_Nights'!$A$5:$A$13</c:f>
              <c:strCache>
                <c:ptCount val="9"/>
                <c:pt idx="0">
                  <c:v>Domestic</c:v>
                </c:pt>
                <c:pt idx="1">
                  <c:v>Outbound to non EU-28 countries</c:v>
                </c:pt>
                <c:pt idx="2">
                  <c:v>Italy</c:v>
                </c:pt>
                <c:pt idx="3">
                  <c:v>Slovenia</c:v>
                </c:pt>
                <c:pt idx="4">
                  <c:v>Austria</c:v>
                </c:pt>
                <c:pt idx="5">
                  <c:v>Germany</c:v>
                </c:pt>
                <c:pt idx="6">
                  <c:v>Hungary</c:v>
                </c:pt>
                <c:pt idx="7">
                  <c:v>France</c:v>
                </c:pt>
                <c:pt idx="8">
                  <c:v>Other EU-28</c:v>
                </c:pt>
              </c:strCache>
            </c:strRef>
          </c:cat>
          <c:val>
            <c:numRef>
              <c:f>'F17 Trips_Nights'!$B$5:$B$13</c:f>
              <c:numCache>
                <c:formatCode>#,##0</c:formatCode>
                <c:ptCount val="9"/>
                <c:pt idx="0">
                  <c:v>5111093</c:v>
                </c:pt>
                <c:pt idx="1">
                  <c:v>924989</c:v>
                </c:pt>
                <c:pt idx="2">
                  <c:v>254899</c:v>
                </c:pt>
                <c:pt idx="3">
                  <c:v>231082</c:v>
                </c:pt>
                <c:pt idx="4">
                  <c:v>211929</c:v>
                </c:pt>
                <c:pt idx="5">
                  <c:v>211490</c:v>
                </c:pt>
                <c:pt idx="6">
                  <c:v>54372</c:v>
                </c:pt>
                <c:pt idx="7">
                  <c:v>50751</c:v>
                </c:pt>
                <c:pt idx="8">
                  <c:v>233868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7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'F18 Age_Destination'!$A$11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'F18 Age_Destination'!$B$10:$G$10</c:f>
              <c:strCache>
                <c:ptCount val="6"/>
                <c:pt idx="0">
                  <c:v>15 to 24 years</c:v>
                </c:pt>
                <c:pt idx="1">
                  <c:v>25 to 34 years</c:v>
                </c:pt>
                <c:pt idx="2">
                  <c:v>35 to 44 years</c:v>
                </c:pt>
                <c:pt idx="3">
                  <c:v>45 to 54 years</c:v>
                </c:pt>
                <c:pt idx="4">
                  <c:v>55 to 64 years</c:v>
                </c:pt>
                <c:pt idx="5">
                  <c:v>65 years or over</c:v>
                </c:pt>
              </c:strCache>
            </c:strRef>
          </c:cat>
          <c:val>
            <c:numRef>
              <c:f>'F18 Age_Destination'!$B$11:$G$11</c:f>
              <c:numCache>
                <c:formatCode>#,##0</c:formatCode>
                <c:ptCount val="6"/>
                <c:pt idx="0">
                  <c:v>1302675</c:v>
                </c:pt>
                <c:pt idx="1">
                  <c:v>1015213</c:v>
                </c:pt>
                <c:pt idx="2">
                  <c:v>1030949</c:v>
                </c:pt>
                <c:pt idx="3">
                  <c:v>780055</c:v>
                </c:pt>
                <c:pt idx="4">
                  <c:v>604093</c:v>
                </c:pt>
                <c:pt idx="5">
                  <c:v>378107</c:v>
                </c:pt>
              </c:numCache>
            </c:numRef>
          </c:val>
        </c:ser>
        <c:ser>
          <c:idx val="1"/>
          <c:order val="1"/>
          <c:tx>
            <c:strRef>
              <c:f>'F18 Age_Destination'!$A$12</c:f>
              <c:strCache>
                <c:ptCount val="1"/>
                <c:pt idx="0">
                  <c:v>Outbound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'F18 Age_Destination'!$B$10:$G$10</c:f>
              <c:strCache>
                <c:ptCount val="6"/>
                <c:pt idx="0">
                  <c:v>15 to 24 years</c:v>
                </c:pt>
                <c:pt idx="1">
                  <c:v>25 to 34 years</c:v>
                </c:pt>
                <c:pt idx="2">
                  <c:v>35 to 44 years</c:v>
                </c:pt>
                <c:pt idx="3">
                  <c:v>45 to 54 years</c:v>
                </c:pt>
                <c:pt idx="4">
                  <c:v>55 to 64 years</c:v>
                </c:pt>
                <c:pt idx="5">
                  <c:v>65 years or over</c:v>
                </c:pt>
              </c:strCache>
            </c:strRef>
          </c:cat>
          <c:val>
            <c:numRef>
              <c:f>'F18 Age_Destination'!$B$12:$G$12</c:f>
              <c:numCache>
                <c:formatCode>#,##0</c:formatCode>
                <c:ptCount val="6"/>
                <c:pt idx="0">
                  <c:v>591571</c:v>
                </c:pt>
                <c:pt idx="1">
                  <c:v>422279</c:v>
                </c:pt>
                <c:pt idx="2">
                  <c:v>393960</c:v>
                </c:pt>
                <c:pt idx="3">
                  <c:v>365169</c:v>
                </c:pt>
                <c:pt idx="4">
                  <c:v>219895</c:v>
                </c:pt>
                <c:pt idx="5">
                  <c:v>180507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859328"/>
        <c:axId val="213861120"/>
      </c:barChart>
      <c:catAx>
        <c:axId val="2138593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13861120"/>
        <c:crosses val="autoZero"/>
        <c:auto val="1"/>
        <c:lblAlgn val="ctr"/>
        <c:lblOffset val="100"/>
        <c:noMultiLvlLbl val="0"/>
      </c:catAx>
      <c:valAx>
        <c:axId val="2138611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13859328"/>
        <c:crosses val="autoZero"/>
        <c:crossBetween val="between"/>
        <c:dispUnits>
          <c:builtInUnit val="thousands"/>
          <c:dispUnitsLbl/>
        </c:dispUnits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'F19 Age_Length of trip'!$A$11</c:f>
              <c:strCache>
                <c:ptCount val="1"/>
                <c:pt idx="0">
                  <c:v>From 1 to 3 nights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'F19 Age_Length of trip'!$B$10:$G$10</c:f>
              <c:strCache>
                <c:ptCount val="6"/>
                <c:pt idx="0">
                  <c:v>15 to 24 years</c:v>
                </c:pt>
                <c:pt idx="1">
                  <c:v>25 to 34 years</c:v>
                </c:pt>
                <c:pt idx="2">
                  <c:v>35 to 44 years</c:v>
                </c:pt>
                <c:pt idx="3">
                  <c:v>45 to 54 years</c:v>
                </c:pt>
                <c:pt idx="4">
                  <c:v>55 to 64 years</c:v>
                </c:pt>
                <c:pt idx="5">
                  <c:v>65 years or over</c:v>
                </c:pt>
              </c:strCache>
            </c:strRef>
          </c:cat>
          <c:val>
            <c:numRef>
              <c:f>'F19 Age_Length of trip'!$B$11:$G$11</c:f>
              <c:numCache>
                <c:formatCode>#,##0</c:formatCode>
                <c:ptCount val="6"/>
                <c:pt idx="0">
                  <c:v>1062774</c:v>
                </c:pt>
                <c:pt idx="1">
                  <c:v>850435</c:v>
                </c:pt>
                <c:pt idx="2">
                  <c:v>777659</c:v>
                </c:pt>
                <c:pt idx="3">
                  <c:v>637316</c:v>
                </c:pt>
                <c:pt idx="4">
                  <c:v>487189</c:v>
                </c:pt>
                <c:pt idx="5">
                  <c:v>267011</c:v>
                </c:pt>
              </c:numCache>
            </c:numRef>
          </c:val>
        </c:ser>
        <c:ser>
          <c:idx val="1"/>
          <c:order val="1"/>
          <c:tx>
            <c:strRef>
              <c:f>'F19 Age_Length of trip'!$A$12</c:f>
              <c:strCache>
                <c:ptCount val="1"/>
                <c:pt idx="0">
                  <c:v>4 nights or over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'F19 Age_Length of trip'!$B$10:$G$10</c:f>
              <c:strCache>
                <c:ptCount val="6"/>
                <c:pt idx="0">
                  <c:v>15 to 24 years</c:v>
                </c:pt>
                <c:pt idx="1">
                  <c:v>25 to 34 years</c:v>
                </c:pt>
                <c:pt idx="2">
                  <c:v>35 to 44 years</c:v>
                </c:pt>
                <c:pt idx="3">
                  <c:v>45 to 54 years</c:v>
                </c:pt>
                <c:pt idx="4">
                  <c:v>55 to 64 years</c:v>
                </c:pt>
                <c:pt idx="5">
                  <c:v>65 years or over</c:v>
                </c:pt>
              </c:strCache>
            </c:strRef>
          </c:cat>
          <c:val>
            <c:numRef>
              <c:f>'F19 Age_Length of trip'!$B$12:$G$12</c:f>
              <c:numCache>
                <c:formatCode>#,##0</c:formatCode>
                <c:ptCount val="6"/>
                <c:pt idx="0">
                  <c:v>831472</c:v>
                </c:pt>
                <c:pt idx="1">
                  <c:v>587057</c:v>
                </c:pt>
                <c:pt idx="2">
                  <c:v>647250</c:v>
                </c:pt>
                <c:pt idx="3">
                  <c:v>507908</c:v>
                </c:pt>
                <c:pt idx="4">
                  <c:v>336799</c:v>
                </c:pt>
                <c:pt idx="5">
                  <c:v>291602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899136"/>
        <c:axId val="213900672"/>
      </c:barChart>
      <c:catAx>
        <c:axId val="2138991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13900672"/>
        <c:crosses val="autoZero"/>
        <c:auto val="1"/>
        <c:lblAlgn val="ctr"/>
        <c:lblOffset val="100"/>
        <c:noMultiLvlLbl val="0"/>
      </c:catAx>
      <c:valAx>
        <c:axId val="213900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13899136"/>
        <c:crosses val="autoZero"/>
        <c:crossBetween val="between"/>
        <c:dispUnits>
          <c:builtInUnit val="thousands"/>
          <c:dispUnitsLbl/>
        </c:dispUnits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All holiday trips</a:t>
            </a:r>
          </a:p>
        </c:rich>
      </c:tx>
      <c:overlay val="1"/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'F20 Means of transport'!$A$14</c:f>
              <c:strCache>
                <c:ptCount val="1"/>
                <c:pt idx="0">
                  <c:v>1 night or over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0408964105420025E-2"/>
                  <c:y val="7.42052363903338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5612311722331374E-3"/>
                  <c:y val="-2.17486890437279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Land</a:t>
                    </a:r>
                  </a:p>
                  <a:p>
                    <a:r>
                      <a:rPr lang="en-US"/>
                      <a:t>92%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'F20 Means of transport'!$B$13:$F$13</c:f>
              <c:strCache>
                <c:ptCount val="5"/>
                <c:pt idx="0">
                  <c:v>Air </c:v>
                </c:pt>
                <c:pt idx="1">
                  <c:v>Waterway</c:v>
                </c:pt>
                <c:pt idx="2">
                  <c:v>Railways</c:v>
                </c:pt>
                <c:pt idx="3">
                  <c:v>Bus, coach </c:v>
                </c:pt>
                <c:pt idx="4">
                  <c:v>Motor vehicle </c:v>
                </c:pt>
              </c:strCache>
            </c:strRef>
          </c:cat>
          <c:val>
            <c:numRef>
              <c:f>'F20 Means of transport'!$B$14:$F$14</c:f>
              <c:numCache>
                <c:formatCode>#,##0</c:formatCode>
                <c:ptCount val="5"/>
                <c:pt idx="0">
                  <c:v>356047</c:v>
                </c:pt>
                <c:pt idx="1">
                  <c:v>188310</c:v>
                </c:pt>
                <c:pt idx="2">
                  <c:v>366935</c:v>
                </c:pt>
                <c:pt idx="3">
                  <c:v>1262409</c:v>
                </c:pt>
                <c:pt idx="4">
                  <c:v>5059329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Trips from 1 to 3</a:t>
            </a:r>
            <a:r>
              <a:rPr lang="en-GB" baseline="0"/>
              <a:t> overnights</a:t>
            </a:r>
            <a:endParaRPr lang="en-GB"/>
          </a:p>
        </c:rich>
      </c:tx>
      <c:overlay val="1"/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'F20 Means of transport'!$A$15</c:f>
              <c:strCache>
                <c:ptCount val="1"/>
                <c:pt idx="0">
                  <c:v>From 1 to 3 nights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0408964105420025E-2"/>
                  <c:y val="7.42052363903338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5612311722331374E-3"/>
                  <c:y val="-4.3878699661486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7793625502116755E-2"/>
                  <c:y val="3.4715365081282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Land</a:t>
                    </a:r>
                  </a:p>
                  <a:p>
                    <a:r>
                      <a:rPr lang="en-US"/>
                      <a:t>96%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'F20 Means of transport'!$B$13:$F$13</c:f>
              <c:strCache>
                <c:ptCount val="5"/>
                <c:pt idx="0">
                  <c:v>Air </c:v>
                </c:pt>
                <c:pt idx="1">
                  <c:v>Waterway</c:v>
                </c:pt>
                <c:pt idx="2">
                  <c:v>Railways</c:v>
                </c:pt>
                <c:pt idx="3">
                  <c:v>Bus, coach </c:v>
                </c:pt>
                <c:pt idx="4">
                  <c:v>Motor vehicle </c:v>
                </c:pt>
              </c:strCache>
            </c:strRef>
          </c:cat>
          <c:val>
            <c:numRef>
              <c:f>'F20 Means of transport'!$B$15:$F$15</c:f>
              <c:numCache>
                <c:formatCode>#,##0</c:formatCode>
                <c:ptCount val="5"/>
                <c:pt idx="0">
                  <c:v>63674</c:v>
                </c:pt>
                <c:pt idx="1">
                  <c:v>96827</c:v>
                </c:pt>
                <c:pt idx="2">
                  <c:v>229731</c:v>
                </c:pt>
                <c:pt idx="3">
                  <c:v>688304</c:v>
                </c:pt>
                <c:pt idx="4">
                  <c:v>2961255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Trips of 4 nights or more</a:t>
            </a:r>
          </a:p>
        </c:rich>
      </c:tx>
      <c:overlay val="1"/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'F20 Means of transport'!$A$16</c:f>
              <c:strCache>
                <c:ptCount val="1"/>
                <c:pt idx="0">
                  <c:v>4 nights or over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0408964105420025E-2"/>
                  <c:y val="7.42052363903338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5612311722331374E-3"/>
                  <c:y val="-4.3878699661486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7793625502116755E-2"/>
                  <c:y val="3.4715365081282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Land</a:t>
                    </a:r>
                  </a:p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'F20 Means of transport'!$B$13:$F$13</c:f>
              <c:strCache>
                <c:ptCount val="5"/>
                <c:pt idx="0">
                  <c:v>Air </c:v>
                </c:pt>
                <c:pt idx="1">
                  <c:v>Waterway</c:v>
                </c:pt>
                <c:pt idx="2">
                  <c:v>Railways</c:v>
                </c:pt>
                <c:pt idx="3">
                  <c:v>Bus, coach </c:v>
                </c:pt>
                <c:pt idx="4">
                  <c:v>Motor vehicle </c:v>
                </c:pt>
              </c:strCache>
            </c:strRef>
          </c:cat>
          <c:val>
            <c:numRef>
              <c:f>'F20 Means of transport'!$B$16:$F$16</c:f>
              <c:numCache>
                <c:formatCode>#,##0</c:formatCode>
                <c:ptCount val="5"/>
                <c:pt idx="0">
                  <c:v>292373</c:v>
                </c:pt>
                <c:pt idx="1">
                  <c:v>91483</c:v>
                </c:pt>
                <c:pt idx="2">
                  <c:v>137204</c:v>
                </c:pt>
                <c:pt idx="3">
                  <c:v>574105</c:v>
                </c:pt>
                <c:pt idx="4">
                  <c:v>2098075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All holiday trips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991055555555559"/>
          <c:y val="0.1708818732525629"/>
          <c:w val="0.55429027777777773"/>
          <c:h val="0.7748699130164648"/>
        </c:manualLayout>
      </c:layout>
      <c:pieChart>
        <c:varyColors val="1"/>
        <c:ser>
          <c:idx val="0"/>
          <c:order val="0"/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('F21 Main means of accomodation'!$E$9:$G$9,'F21 Main means of accomodation'!$I$9:$K$9)</c:f>
              <c:strCache>
                <c:ptCount val="6"/>
                <c:pt idx="0">
                  <c:v>Rented accommodation: hotels or similar establishments</c:v>
                </c:pt>
                <c:pt idx="1">
                  <c:v>Rented accommodation: campsites, caravan or trailer park </c:v>
                </c:pt>
                <c:pt idx="2">
                  <c:v>Rented accommodation: other</c:v>
                </c:pt>
                <c:pt idx="3">
                  <c:v>Non-rented accommodation: own holiday home </c:v>
                </c:pt>
                <c:pt idx="4">
                  <c:v>Non-rented accommodation provided without charge by relatives or friends </c:v>
                </c:pt>
                <c:pt idx="5">
                  <c:v>Non-rented accommodation: other </c:v>
                </c:pt>
              </c:strCache>
            </c:strRef>
          </c:cat>
          <c:val>
            <c:numRef>
              <c:f>('F21 Main means of accomodation'!$E$12:$G$12,'F21 Main means of accomodation'!$I$12:$K$12)</c:f>
              <c:numCache>
                <c:formatCode>#,##0</c:formatCode>
                <c:ptCount val="6"/>
                <c:pt idx="0">
                  <c:v>1430262</c:v>
                </c:pt>
                <c:pt idx="1">
                  <c:v>119855</c:v>
                </c:pt>
                <c:pt idx="2">
                  <c:v>1202670</c:v>
                </c:pt>
                <c:pt idx="3">
                  <c:v>1285444</c:v>
                </c:pt>
                <c:pt idx="4">
                  <c:v>3071574</c:v>
                </c:pt>
                <c:pt idx="5">
                  <c:v>174668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Domestic holiday trips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('F21 Main means of accomodation'!$E$9:$G$9,'F21 Main means of accomodation'!$I$9:$K$9)</c:f>
              <c:strCache>
                <c:ptCount val="6"/>
                <c:pt idx="0">
                  <c:v>Rented accommodation: hotels or similar establishments</c:v>
                </c:pt>
                <c:pt idx="1">
                  <c:v>Rented accommodation: campsites, caravan or trailer park </c:v>
                </c:pt>
                <c:pt idx="2">
                  <c:v>Rented accommodation: other</c:v>
                </c:pt>
                <c:pt idx="3">
                  <c:v>Non-rented accommodation: own holiday home </c:v>
                </c:pt>
                <c:pt idx="4">
                  <c:v>Non-rented accommodation provided without charge by relatives or friends </c:v>
                </c:pt>
                <c:pt idx="5">
                  <c:v>Non-rented accommodation: other </c:v>
                </c:pt>
              </c:strCache>
            </c:strRef>
          </c:cat>
          <c:val>
            <c:numRef>
              <c:f>('F21 Main means of accomodation'!$E$10:$G$10,'F21 Main means of accomodation'!$I$10:$K$10)</c:f>
              <c:numCache>
                <c:formatCode>#,##0</c:formatCode>
                <c:ptCount val="6"/>
                <c:pt idx="0">
                  <c:v>648043</c:v>
                </c:pt>
                <c:pt idx="1">
                  <c:v>90301</c:v>
                </c:pt>
                <c:pt idx="2">
                  <c:v>864162</c:v>
                </c:pt>
                <c:pt idx="3">
                  <c:v>1108038</c:v>
                </c:pt>
                <c:pt idx="4">
                  <c:v>2268460</c:v>
                </c:pt>
                <c:pt idx="5">
                  <c:v>132087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Outbound holiday trips</a:t>
            </a:r>
          </a:p>
        </c:rich>
      </c:tx>
      <c:layout>
        <c:manualLayout>
          <c:xMode val="edge"/>
          <c:yMode val="edge"/>
          <c:x val="0.31745142968240081"/>
          <c:y val="3.0238095238095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51326917468649"/>
          <c:y val="0.13847738095238096"/>
          <c:w val="0.69611992945326273"/>
          <c:h val="0.81213991769547322"/>
        </c:manualLayout>
      </c:layout>
      <c:pieChart>
        <c:varyColors val="1"/>
        <c:ser>
          <c:idx val="0"/>
          <c:order val="0"/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('F21 Main means of accomodation'!$E$9:$G$9,'F21 Main means of accomodation'!$I$9:$K$9)</c:f>
              <c:strCache>
                <c:ptCount val="6"/>
                <c:pt idx="0">
                  <c:v>Rented accommodation: hotels or similar establishments</c:v>
                </c:pt>
                <c:pt idx="1">
                  <c:v>Rented accommodation: campsites, caravan or trailer park </c:v>
                </c:pt>
                <c:pt idx="2">
                  <c:v>Rented accommodation: other</c:v>
                </c:pt>
                <c:pt idx="3">
                  <c:v>Non-rented accommodation: own holiday home </c:v>
                </c:pt>
                <c:pt idx="4">
                  <c:v>Non-rented accommodation provided without charge by relatives or friends </c:v>
                </c:pt>
                <c:pt idx="5">
                  <c:v>Non-rented accommodation: other </c:v>
                </c:pt>
              </c:strCache>
            </c:strRef>
          </c:cat>
          <c:val>
            <c:numRef>
              <c:f>('F21 Main means of accomodation'!$E$11:$G$11,'F21 Main means of accomodation'!$I$11:$K$11)</c:f>
              <c:numCache>
                <c:formatCode>#,##0</c:formatCode>
                <c:ptCount val="6"/>
                <c:pt idx="0">
                  <c:v>782218</c:v>
                </c:pt>
                <c:pt idx="1">
                  <c:v>29554</c:v>
                </c:pt>
                <c:pt idx="2">
                  <c:v>338508</c:v>
                </c:pt>
                <c:pt idx="3">
                  <c:v>177406</c:v>
                </c:pt>
                <c:pt idx="4">
                  <c:v>803114</c:v>
                </c:pt>
                <c:pt idx="5">
                  <c:v>42580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9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'F22 exp_tour'!$B$11:$B$35</c:f>
              <c:strCache>
                <c:ptCount val="25"/>
                <c:pt idx="0">
                  <c:v>PL</c:v>
                </c:pt>
                <c:pt idx="1">
                  <c:v>BG</c:v>
                </c:pt>
                <c:pt idx="2">
                  <c:v>PT</c:v>
                </c:pt>
                <c:pt idx="3">
                  <c:v>RO</c:v>
                </c:pt>
                <c:pt idx="4">
                  <c:v>LT</c:v>
                </c:pt>
                <c:pt idx="5">
                  <c:v>CZ</c:v>
                </c:pt>
                <c:pt idx="6">
                  <c:v>HU</c:v>
                </c:pt>
                <c:pt idx="7">
                  <c:v>EE</c:v>
                </c:pt>
                <c:pt idx="8">
                  <c:v>LV</c:v>
                </c:pt>
                <c:pt idx="9">
                  <c:v>SI</c:v>
                </c:pt>
                <c:pt idx="10">
                  <c:v>HR</c:v>
                </c:pt>
                <c:pt idx="11">
                  <c:v>SK</c:v>
                </c:pt>
                <c:pt idx="12">
                  <c:v>IT</c:v>
                </c:pt>
                <c:pt idx="13">
                  <c:v>ES</c:v>
                </c:pt>
                <c:pt idx="14">
                  <c:v>CY</c:v>
                </c:pt>
                <c:pt idx="15">
                  <c:v>BE</c:v>
                </c:pt>
                <c:pt idx="16">
                  <c:v>NL</c:v>
                </c:pt>
                <c:pt idx="17">
                  <c:v>UK</c:v>
                </c:pt>
                <c:pt idx="18">
                  <c:v>MT</c:v>
                </c:pt>
                <c:pt idx="19">
                  <c:v>DE</c:v>
                </c:pt>
                <c:pt idx="20">
                  <c:v>AT</c:v>
                </c:pt>
                <c:pt idx="21">
                  <c:v>FR</c:v>
                </c:pt>
                <c:pt idx="22">
                  <c:v>IE</c:v>
                </c:pt>
                <c:pt idx="23">
                  <c:v>FI</c:v>
                </c:pt>
                <c:pt idx="24">
                  <c:v>LU</c:v>
                </c:pt>
              </c:strCache>
            </c:strRef>
          </c:cat>
          <c:val>
            <c:numRef>
              <c:f>'F22 exp_tour'!$C$11:$C$35</c:f>
              <c:numCache>
                <c:formatCode>0</c:formatCode>
                <c:ptCount val="25"/>
                <c:pt idx="0">
                  <c:v>215.31610978520285</c:v>
                </c:pt>
                <c:pt idx="1">
                  <c:v>377.58019089800314</c:v>
                </c:pt>
                <c:pt idx="2">
                  <c:v>434.54458306170068</c:v>
                </c:pt>
                <c:pt idx="3">
                  <c:v>435.55577434815365</c:v>
                </c:pt>
                <c:pt idx="4">
                  <c:v>520.45686619321043</c:v>
                </c:pt>
                <c:pt idx="5">
                  <c:v>540.14675430283978</c:v>
                </c:pt>
                <c:pt idx="6">
                  <c:v>560.88043197868524</c:v>
                </c:pt>
                <c:pt idx="7">
                  <c:v>613.50962569106491</c:v>
                </c:pt>
                <c:pt idx="8">
                  <c:v>614.54493414393426</c:v>
                </c:pt>
                <c:pt idx="9">
                  <c:v>683.90699438967022</c:v>
                </c:pt>
                <c:pt idx="10">
                  <c:v>737.70206394040986</c:v>
                </c:pt>
                <c:pt idx="11">
                  <c:v>861.70707047570363</c:v>
                </c:pt>
                <c:pt idx="12">
                  <c:v>910.14611113579099</c:v>
                </c:pt>
                <c:pt idx="13">
                  <c:v>1045.6729895689541</c:v>
                </c:pt>
                <c:pt idx="14">
                  <c:v>1234.2020278019911</c:v>
                </c:pt>
                <c:pt idx="15">
                  <c:v>1242.2957989917122</c:v>
                </c:pt>
                <c:pt idx="16">
                  <c:v>1260.7307113564439</c:v>
                </c:pt>
                <c:pt idx="17">
                  <c:v>1289.9020733278669</c:v>
                </c:pt>
                <c:pt idx="18">
                  <c:v>1535.6549376874225</c:v>
                </c:pt>
                <c:pt idx="19">
                  <c:v>1566.5770248904721</c:v>
                </c:pt>
                <c:pt idx="20">
                  <c:v>1835.2024025336129</c:v>
                </c:pt>
                <c:pt idx="21">
                  <c:v>1985.575489193817</c:v>
                </c:pt>
                <c:pt idx="22">
                  <c:v>2049.2176644897363</c:v>
                </c:pt>
                <c:pt idx="23">
                  <c:v>2593.6600813724253</c:v>
                </c:pt>
                <c:pt idx="24">
                  <c:v>2832.9916580594381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82688"/>
        <c:axId val="250484224"/>
      </c:barChart>
      <c:catAx>
        <c:axId val="25048268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50484224"/>
        <c:crosses val="autoZero"/>
        <c:auto val="1"/>
        <c:lblAlgn val="ctr"/>
        <c:lblOffset val="100"/>
        <c:noMultiLvlLbl val="0"/>
      </c:catAx>
      <c:valAx>
        <c:axId val="2504842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0482688"/>
        <c:crosses val="autoZero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428623</xdr:colOff>
      <xdr:row>20</xdr:row>
      <xdr:rowOff>61912</xdr:rowOff>
    </xdr:from>
    <xdr:to>
      <xdr:col>18</xdr:col>
      <xdr:colOff>123823</xdr:colOff>
      <xdr:row>38</xdr:row>
      <xdr:rowOff>139559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20</xdr:row>
      <xdr:rowOff>71437</xdr:rowOff>
    </xdr:from>
    <xdr:to>
      <xdr:col>12</xdr:col>
      <xdr:colOff>9526</xdr:colOff>
      <xdr:row>43</xdr:row>
      <xdr:rowOff>7004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20</xdr:row>
      <xdr:rowOff>85725</xdr:rowOff>
    </xdr:from>
    <xdr:to>
      <xdr:col>26</xdr:col>
      <xdr:colOff>85725</xdr:colOff>
      <xdr:row>43</xdr:row>
      <xdr:rowOff>21292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519111</xdr:colOff>
      <xdr:row>16</xdr:row>
      <xdr:rowOff>38100</xdr:rowOff>
    </xdr:from>
    <xdr:to>
      <xdr:col>13</xdr:col>
      <xdr:colOff>438150</xdr:colOff>
      <xdr:row>31</xdr:row>
      <xdr:rowOff>141077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5</xdr:row>
      <xdr:rowOff>142874</xdr:rowOff>
    </xdr:from>
    <xdr:to>
      <xdr:col>13</xdr:col>
      <xdr:colOff>147300</xdr:colOff>
      <xdr:row>22</xdr:row>
      <xdr:rowOff>99674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323850</xdr:colOff>
      <xdr:row>5</xdr:row>
      <xdr:rowOff>85724</xdr:rowOff>
    </xdr:from>
    <xdr:to>
      <xdr:col>17</xdr:col>
      <xdr:colOff>204450</xdr:colOff>
      <xdr:row>22</xdr:row>
      <xdr:rowOff>42524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414339</xdr:colOff>
      <xdr:row>2</xdr:row>
      <xdr:rowOff>571501</xdr:rowOff>
    </xdr:from>
    <xdr:to>
      <xdr:col>11</xdr:col>
      <xdr:colOff>585339</xdr:colOff>
      <xdr:row>17</xdr:row>
      <xdr:rowOff>156826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676274</xdr:colOff>
      <xdr:row>18</xdr:row>
      <xdr:rowOff>66675</xdr:rowOff>
    </xdr:from>
    <xdr:to>
      <xdr:col>15</xdr:col>
      <xdr:colOff>247649</xdr:colOff>
      <xdr:row>35</xdr:row>
      <xdr:rowOff>98757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66674</xdr:rowOff>
    </xdr:from>
    <xdr:to>
      <xdr:col>7</xdr:col>
      <xdr:colOff>466725</xdr:colOff>
      <xdr:row>34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547687</xdr:colOff>
      <xdr:row>2</xdr:row>
      <xdr:rowOff>14287</xdr:rowOff>
    </xdr:from>
    <xdr:to>
      <xdr:col>7</xdr:col>
      <xdr:colOff>504487</xdr:colOff>
      <xdr:row>20</xdr:row>
      <xdr:rowOff>142537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690561</xdr:colOff>
      <xdr:row>2</xdr:row>
      <xdr:rowOff>95249</xdr:rowOff>
    </xdr:from>
    <xdr:to>
      <xdr:col>8</xdr:col>
      <xdr:colOff>182886</xdr:colOff>
      <xdr:row>18</xdr:row>
      <xdr:rowOff>151649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600074</xdr:colOff>
      <xdr:row>2</xdr:row>
      <xdr:rowOff>133351</xdr:rowOff>
    </xdr:from>
    <xdr:to>
      <xdr:col>15</xdr:col>
      <xdr:colOff>556874</xdr:colOff>
      <xdr:row>17</xdr:row>
      <xdr:rowOff>118726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2</xdr:row>
      <xdr:rowOff>171451</xdr:rowOff>
    </xdr:from>
    <xdr:to>
      <xdr:col>21</xdr:col>
      <xdr:colOff>594975</xdr:colOff>
      <xdr:row>17</xdr:row>
      <xdr:rowOff>156826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323849</xdr:colOff>
      <xdr:row>5</xdr:row>
      <xdr:rowOff>981074</xdr:rowOff>
    </xdr:from>
    <xdr:to>
      <xdr:col>11</xdr:col>
      <xdr:colOff>142875</xdr:colOff>
      <xdr:row>21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509587</xdr:colOff>
      <xdr:row>2</xdr:row>
      <xdr:rowOff>4761</xdr:rowOff>
    </xdr:from>
    <xdr:to>
      <xdr:col>11</xdr:col>
      <xdr:colOff>55987</xdr:colOff>
      <xdr:row>22</xdr:row>
      <xdr:rowOff>31611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633412</xdr:colOff>
      <xdr:row>4</xdr:row>
      <xdr:rowOff>790574</xdr:rowOff>
    </xdr:from>
    <xdr:to>
      <xdr:col>8</xdr:col>
      <xdr:colOff>120412</xdr:colOff>
      <xdr:row>37</xdr:row>
      <xdr:rowOff>112799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38099</xdr:rowOff>
    </xdr:from>
    <xdr:to>
      <xdr:col>10</xdr:col>
      <xdr:colOff>438450</xdr:colOff>
      <xdr:row>27</xdr:row>
      <xdr:rowOff>133049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8</xdr:row>
      <xdr:rowOff>4762</xdr:rowOff>
    </xdr:from>
    <xdr:to>
      <xdr:col>19</xdr:col>
      <xdr:colOff>57150</xdr:colOff>
      <xdr:row>33</xdr:row>
      <xdr:rowOff>52387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8</xdr:row>
      <xdr:rowOff>4762</xdr:rowOff>
    </xdr:from>
    <xdr:to>
      <xdr:col>19</xdr:col>
      <xdr:colOff>57150</xdr:colOff>
      <xdr:row>33</xdr:row>
      <xdr:rowOff>52387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4</xdr:row>
      <xdr:rowOff>157163</xdr:rowOff>
    </xdr:from>
    <xdr:to>
      <xdr:col>13</xdr:col>
      <xdr:colOff>555675</xdr:colOff>
      <xdr:row>21</xdr:row>
      <xdr:rowOff>48263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20</xdr:row>
      <xdr:rowOff>47625</xdr:rowOff>
    </xdr:from>
    <xdr:to>
      <xdr:col>13</xdr:col>
      <xdr:colOff>546150</xdr:colOff>
      <xdr:row>36</xdr:row>
      <xdr:rowOff>129225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35</xdr:row>
      <xdr:rowOff>28575</xdr:rowOff>
    </xdr:from>
    <xdr:to>
      <xdr:col>13</xdr:col>
      <xdr:colOff>593775</xdr:colOff>
      <xdr:row>51</xdr:row>
      <xdr:rowOff>110175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65</xdr:row>
      <xdr:rowOff>0</xdr:rowOff>
    </xdr:from>
    <xdr:to>
      <xdr:col>9</xdr:col>
      <xdr:colOff>332735</xdr:colOff>
      <xdr:row>74</xdr:row>
      <xdr:rowOff>9352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1010900"/>
          <a:ext cx="5123810" cy="1380952"/>
        </a:xfrm>
        <a:prstGeom prst="rect">
          <a:avLst/>
        </a:prstGeom>
      </xdr:spPr>
    </xdr:pic>
    <xdr:clientData/>
  </xdr:twoCellAnchor>
  <xdr:twoCellAnchor>
    <xdr:from>
      <xdr:col>13</xdr:col>
      <xdr:colOff>38100</xdr:colOff>
      <xdr:row>6</xdr:row>
      <xdr:rowOff>28575</xdr:rowOff>
    </xdr:from>
    <xdr:to>
      <xdr:col>18</xdr:col>
      <xdr:colOff>209100</xdr:colOff>
      <xdr:row>15</xdr:row>
      <xdr:rowOff>110175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125413</xdr:colOff>
      <xdr:row>14</xdr:row>
      <xdr:rowOff>143272</xdr:rowOff>
    </xdr:from>
    <xdr:to>
      <xdr:col>18</xdr:col>
      <xdr:colOff>296863</xdr:colOff>
      <xdr:row>31</xdr:row>
      <xdr:rowOff>72472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61913</xdr:colOff>
      <xdr:row>30</xdr:row>
      <xdr:rowOff>94456</xdr:rowOff>
    </xdr:from>
    <xdr:to>
      <xdr:col>18</xdr:col>
      <xdr:colOff>232172</xdr:colOff>
      <xdr:row>47</xdr:row>
      <xdr:rowOff>20084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178594</xdr:colOff>
      <xdr:row>46</xdr:row>
      <xdr:rowOff>138907</xdr:rowOff>
    </xdr:from>
    <xdr:to>
      <xdr:col>19</xdr:col>
      <xdr:colOff>347129</xdr:colOff>
      <xdr:row>55</xdr:row>
      <xdr:rowOff>28026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93994" y="8254207"/>
          <a:ext cx="4283335" cy="126071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71437</xdr:rowOff>
    </xdr:from>
    <xdr:to>
      <xdr:col>8</xdr:col>
      <xdr:colOff>647700</xdr:colOff>
      <xdr:row>42</xdr:row>
      <xdr:rowOff>4087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4 Industry, trade and service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09AD7"/>
    </a:accent1>
    <a:accent2>
      <a:srgbClr val="98499C"/>
    </a:accent2>
    <a:accent3>
      <a:srgbClr val="1F5AA0"/>
    </a:accent3>
    <a:accent4>
      <a:srgbClr val="72B9A8"/>
    </a:accent4>
    <a:accent5>
      <a:srgbClr val="C3DFA5"/>
    </a:accent5>
    <a:accent6>
      <a:srgbClr val="B9CEF1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4 Industry, trade and service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09AD7"/>
    </a:accent1>
    <a:accent2>
      <a:srgbClr val="98499C"/>
    </a:accent2>
    <a:accent3>
      <a:srgbClr val="1F5AA0"/>
    </a:accent3>
    <a:accent4>
      <a:srgbClr val="72B9A8"/>
    </a:accent4>
    <a:accent5>
      <a:srgbClr val="C3DFA5"/>
    </a:accent5>
    <a:accent6>
      <a:srgbClr val="B9CEF1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4 Industry, trade and service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09AD7"/>
    </a:accent1>
    <a:accent2>
      <a:srgbClr val="98499C"/>
    </a:accent2>
    <a:accent3>
      <a:srgbClr val="1F5AA0"/>
    </a:accent3>
    <a:accent4>
      <a:srgbClr val="72B9A8"/>
    </a:accent4>
    <a:accent5>
      <a:srgbClr val="C3DFA5"/>
    </a:accent5>
    <a:accent6>
      <a:srgbClr val="B9CEF1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showGridLines="0" tabSelected="1" zoomScaleNormal="100" workbookViewId="0">
      <selection activeCell="B1" sqref="B1"/>
    </sheetView>
  </sheetViews>
  <sheetFormatPr defaultRowHeight="12" x14ac:dyDescent="0.2"/>
  <cols>
    <col min="1" max="1" width="3.375" style="200" customWidth="1"/>
    <col min="2" max="2" width="32.625" style="200" customWidth="1"/>
    <col min="3" max="8" width="11.25" style="200" customWidth="1"/>
    <col min="9" max="16384" width="9" style="200"/>
  </cols>
  <sheetData>
    <row r="2" spans="2:8" ht="15" x14ac:dyDescent="0.25">
      <c r="B2" s="13" t="s">
        <v>25</v>
      </c>
    </row>
    <row r="3" spans="2:8" ht="29.25" customHeight="1" x14ac:dyDescent="0.2">
      <c r="B3" s="201"/>
      <c r="C3" s="202" t="s">
        <v>18</v>
      </c>
      <c r="D3" s="203"/>
      <c r="E3" s="202" t="s">
        <v>19</v>
      </c>
      <c r="F3" s="203"/>
      <c r="G3" s="202" t="s">
        <v>324</v>
      </c>
      <c r="H3" s="203"/>
    </row>
    <row r="4" spans="2:8" ht="15" customHeight="1" x14ac:dyDescent="0.2">
      <c r="B4" s="204"/>
      <c r="C4" s="205" t="s">
        <v>13</v>
      </c>
      <c r="D4" s="206" t="s">
        <v>22</v>
      </c>
      <c r="E4" s="205" t="s">
        <v>13</v>
      </c>
      <c r="F4" s="206" t="s">
        <v>22</v>
      </c>
      <c r="G4" s="205" t="s">
        <v>325</v>
      </c>
      <c r="H4" s="206" t="s">
        <v>22</v>
      </c>
    </row>
    <row r="5" spans="2:8" ht="24.75" customHeight="1" x14ac:dyDescent="0.2">
      <c r="B5" s="207" t="s">
        <v>24</v>
      </c>
      <c r="C5" s="208">
        <v>23755066.740000002</v>
      </c>
      <c r="D5" s="209">
        <v>78050.600000000006</v>
      </c>
      <c r="E5" s="208">
        <v>5955386.6699999999</v>
      </c>
      <c r="F5" s="209">
        <v>21474.3</v>
      </c>
      <c r="G5" s="208">
        <v>133577542</v>
      </c>
      <c r="H5" s="209">
        <v>1075442</v>
      </c>
    </row>
    <row r="6" spans="2:8" ht="24.75" customHeight="1" x14ac:dyDescent="0.2">
      <c r="B6" s="210" t="s">
        <v>326</v>
      </c>
      <c r="C6" s="211">
        <v>1376683</v>
      </c>
      <c r="D6" s="212">
        <v>4243.3</v>
      </c>
      <c r="E6" s="211">
        <v>588210.4</v>
      </c>
      <c r="F6" s="212">
        <v>1833.3</v>
      </c>
      <c r="G6" s="211">
        <v>15278600</v>
      </c>
      <c r="H6" s="212">
        <v>120254</v>
      </c>
    </row>
    <row r="7" spans="2:8" ht="24.75" customHeight="1" x14ac:dyDescent="0.2">
      <c r="B7" s="210" t="s">
        <v>327</v>
      </c>
      <c r="C7" s="211">
        <v>244193.6</v>
      </c>
      <c r="D7" s="212">
        <v>604</v>
      </c>
      <c r="E7" s="211">
        <v>90702.399999999994</v>
      </c>
      <c r="F7" s="212">
        <v>257</v>
      </c>
      <c r="G7" s="211">
        <v>2072800</v>
      </c>
      <c r="H7" s="212">
        <v>13191</v>
      </c>
    </row>
    <row r="8" spans="2:8" ht="24.75" customHeight="1" x14ac:dyDescent="0.2">
      <c r="B8" s="210" t="s">
        <v>14</v>
      </c>
      <c r="C8" s="211">
        <v>144764.4</v>
      </c>
      <c r="D8" s="212">
        <v>1353.4</v>
      </c>
      <c r="E8" s="211">
        <v>67344.800000000003</v>
      </c>
      <c r="F8" s="212">
        <v>701.1</v>
      </c>
      <c r="G8" s="211">
        <v>2398400</v>
      </c>
      <c r="H8" s="212">
        <v>32648</v>
      </c>
    </row>
    <row r="9" spans="2:8" ht="24.75" customHeight="1" x14ac:dyDescent="0.2">
      <c r="B9" s="210" t="s">
        <v>15</v>
      </c>
      <c r="C9" s="211">
        <v>330404.30000000005</v>
      </c>
      <c r="D9" s="212">
        <v>1016.3</v>
      </c>
      <c r="E9" s="211">
        <v>133495.79999999999</v>
      </c>
      <c r="F9" s="212">
        <v>335.4</v>
      </c>
      <c r="G9" s="211">
        <v>7537200</v>
      </c>
      <c r="H9" s="212">
        <v>57848</v>
      </c>
    </row>
    <row r="10" spans="2:8" ht="24.75" customHeight="1" x14ac:dyDescent="0.2">
      <c r="B10" s="210" t="s">
        <v>328</v>
      </c>
      <c r="C10" s="211">
        <v>440804.7</v>
      </c>
      <c r="D10" s="212">
        <v>653.5</v>
      </c>
      <c r="E10" s="211">
        <v>240000</v>
      </c>
      <c r="F10" s="212">
        <v>404.5</v>
      </c>
      <c r="G10" s="211">
        <v>2600000</v>
      </c>
      <c r="H10" s="212">
        <v>9699</v>
      </c>
    </row>
    <row r="11" spans="2:8" ht="24.75" customHeight="1" x14ac:dyDescent="0.2">
      <c r="B11" s="210" t="s">
        <v>16</v>
      </c>
      <c r="C11" s="211">
        <v>65384.2</v>
      </c>
      <c r="D11" s="212">
        <v>108.5</v>
      </c>
      <c r="E11" s="211">
        <v>32237.1</v>
      </c>
      <c r="F11" s="212">
        <v>65</v>
      </c>
      <c r="G11" s="211">
        <v>180000</v>
      </c>
      <c r="H11" s="212">
        <v>1264</v>
      </c>
    </row>
    <row r="12" spans="2:8" ht="24.75" customHeight="1" x14ac:dyDescent="0.2">
      <c r="B12" s="213" t="s">
        <v>17</v>
      </c>
      <c r="C12" s="214">
        <v>151131.79999999999</v>
      </c>
      <c r="D12" s="215">
        <v>507.6</v>
      </c>
      <c r="E12" s="214">
        <v>24430.3</v>
      </c>
      <c r="F12" s="215">
        <v>70.3</v>
      </c>
      <c r="G12" s="214">
        <v>490200</v>
      </c>
      <c r="H12" s="215">
        <v>5604</v>
      </c>
    </row>
    <row r="13" spans="2:8" ht="26.25" customHeight="1" x14ac:dyDescent="0.2">
      <c r="B13" s="216" t="s">
        <v>23</v>
      </c>
      <c r="C13" s="216"/>
      <c r="D13" s="216"/>
      <c r="E13" s="216"/>
      <c r="F13" s="216"/>
      <c r="G13" s="216"/>
      <c r="H13" s="216"/>
    </row>
    <row r="14" spans="2:8" ht="15" customHeight="1" x14ac:dyDescent="0.2">
      <c r="B14" s="217" t="s">
        <v>329</v>
      </c>
      <c r="C14" s="217"/>
      <c r="D14" s="217"/>
      <c r="E14" s="217"/>
      <c r="F14" s="217"/>
      <c r="G14" s="217"/>
      <c r="H14" s="217"/>
    </row>
    <row r="15" spans="2:8" ht="15" customHeight="1" x14ac:dyDescent="0.2">
      <c r="B15" s="72" t="s">
        <v>330</v>
      </c>
      <c r="C15" s="72"/>
      <c r="D15" s="72"/>
      <c r="E15" s="72"/>
      <c r="F15" s="72"/>
    </row>
    <row r="16" spans="2:8" ht="15" customHeight="1" x14ac:dyDescent="0.2"/>
    <row r="17" spans="2:2" ht="15" customHeight="1" x14ac:dyDescent="0.2">
      <c r="B17" s="14" t="s">
        <v>20</v>
      </c>
    </row>
  </sheetData>
  <mergeCells count="5">
    <mergeCell ref="C3:D3"/>
    <mergeCell ref="E3:F3"/>
    <mergeCell ref="G3:H3"/>
    <mergeCell ref="B13:H13"/>
    <mergeCell ref="B14:H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showGridLines="0" topLeftCell="A7" zoomScaleNormal="100" workbookViewId="0">
      <selection activeCell="A7" sqref="A7"/>
    </sheetView>
  </sheetViews>
  <sheetFormatPr defaultRowHeight="14.25" x14ac:dyDescent="0.2"/>
  <cols>
    <col min="1" max="2" width="9" style="9"/>
    <col min="3" max="49" width="6.5" style="9" customWidth="1"/>
    <col min="50" max="16384" width="9" style="9"/>
  </cols>
  <sheetData>
    <row r="1" spans="1:44" x14ac:dyDescent="0.2">
      <c r="A1" s="8" t="s">
        <v>26</v>
      </c>
    </row>
    <row r="3" spans="1:44" x14ac:dyDescent="0.2">
      <c r="A3" s="8" t="s">
        <v>0</v>
      </c>
      <c r="B3" s="10">
        <v>41618.0934837963</v>
      </c>
    </row>
    <row r="4" spans="1:44" x14ac:dyDescent="0.2">
      <c r="A4" s="8" t="s">
        <v>1</v>
      </c>
      <c r="B4" s="10">
        <v>41618.649304560182</v>
      </c>
    </row>
    <row r="5" spans="1:44" x14ac:dyDescent="0.2">
      <c r="A5" s="8" t="s">
        <v>2</v>
      </c>
      <c r="B5" s="8" t="s">
        <v>3</v>
      </c>
    </row>
    <row r="7" spans="1:44" x14ac:dyDescent="0.2">
      <c r="A7" s="8" t="s">
        <v>27</v>
      </c>
      <c r="B7" s="8" t="s">
        <v>28</v>
      </c>
    </row>
    <row r="8" spans="1:44" x14ac:dyDescent="0.2">
      <c r="A8" s="8" t="s">
        <v>29</v>
      </c>
      <c r="B8" s="8" t="s">
        <v>30</v>
      </c>
    </row>
    <row r="10" spans="1:44" x14ac:dyDescent="0.2">
      <c r="A10" s="11" t="s">
        <v>7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39</v>
      </c>
      <c r="K10" s="11" t="s">
        <v>40</v>
      </c>
      <c r="L10" s="11" t="s">
        <v>41</v>
      </c>
      <c r="M10" s="11" t="s">
        <v>42</v>
      </c>
      <c r="N10" s="11" t="s">
        <v>43</v>
      </c>
      <c r="O10" s="11" t="s">
        <v>44</v>
      </c>
      <c r="P10" s="11" t="s">
        <v>45</v>
      </c>
      <c r="Q10" s="11" t="s">
        <v>46</v>
      </c>
      <c r="R10" s="11" t="s">
        <v>47</v>
      </c>
      <c r="S10" s="11" t="s">
        <v>48</v>
      </c>
      <c r="T10" s="11" t="s">
        <v>49</v>
      </c>
      <c r="U10" s="11" t="s">
        <v>50</v>
      </c>
      <c r="V10" s="11" t="s">
        <v>51</v>
      </c>
      <c r="W10" s="11" t="s">
        <v>52</v>
      </c>
      <c r="X10" s="11" t="s">
        <v>53</v>
      </c>
      <c r="Y10" s="11" t="s">
        <v>54</v>
      </c>
      <c r="Z10" s="11" t="s">
        <v>55</v>
      </c>
      <c r="AA10" s="11" t="s">
        <v>56</v>
      </c>
      <c r="AB10" s="11" t="s">
        <v>57</v>
      </c>
      <c r="AC10" s="11" t="s">
        <v>58</v>
      </c>
      <c r="AD10" s="11" t="s">
        <v>59</v>
      </c>
      <c r="AE10" s="11" t="s">
        <v>60</v>
      </c>
      <c r="AF10" s="11" t="s">
        <v>61</v>
      </c>
      <c r="AG10" s="11" t="s">
        <v>62</v>
      </c>
      <c r="AH10" s="11" t="s">
        <v>63</v>
      </c>
      <c r="AI10" s="11" t="s">
        <v>64</v>
      </c>
      <c r="AJ10" s="11" t="s">
        <v>65</v>
      </c>
      <c r="AK10" s="11" t="s">
        <v>66</v>
      </c>
      <c r="AL10" s="11" t="s">
        <v>67</v>
      </c>
      <c r="AM10" s="11" t="s">
        <v>68</v>
      </c>
      <c r="AN10" s="11" t="s">
        <v>69</v>
      </c>
      <c r="AO10" s="11" t="s">
        <v>70</v>
      </c>
      <c r="AP10" s="11" t="s">
        <v>71</v>
      </c>
      <c r="AQ10" s="11" t="s">
        <v>72</v>
      </c>
      <c r="AR10" s="11" t="s">
        <v>73</v>
      </c>
    </row>
    <row r="11" spans="1:44" x14ac:dyDescent="0.2">
      <c r="A11" s="11" t="s">
        <v>317</v>
      </c>
      <c r="B11" s="11" t="s">
        <v>13</v>
      </c>
      <c r="C11" s="12">
        <v>89.42</v>
      </c>
      <c r="D11" s="12">
        <v>90.24</v>
      </c>
      <c r="E11" s="12">
        <v>91.02</v>
      </c>
      <c r="F11" s="12">
        <v>91.1</v>
      </c>
      <c r="G11" s="12">
        <v>91.55</v>
      </c>
      <c r="H11" s="12">
        <v>91.97</v>
      </c>
      <c r="I11" s="12">
        <v>92.62</v>
      </c>
      <c r="J11" s="12">
        <v>93.34</v>
      </c>
      <c r="K11" s="12">
        <v>94.34</v>
      </c>
      <c r="L11" s="12">
        <v>95.19</v>
      </c>
      <c r="M11" s="12">
        <v>95.94</v>
      </c>
      <c r="N11" s="12">
        <v>97.26</v>
      </c>
      <c r="O11" s="12">
        <v>98.52</v>
      </c>
      <c r="P11" s="12">
        <v>99.91</v>
      </c>
      <c r="Q11" s="12">
        <v>101.15</v>
      </c>
      <c r="R11" s="12">
        <v>102.29</v>
      </c>
      <c r="S11" s="12">
        <v>102.98</v>
      </c>
      <c r="T11" s="12">
        <v>103.83</v>
      </c>
      <c r="U11" s="12">
        <v>104.05</v>
      </c>
      <c r="V11" s="12">
        <v>106.18</v>
      </c>
      <c r="W11" s="12">
        <v>106.96</v>
      </c>
      <c r="X11" s="12">
        <v>106.27</v>
      </c>
      <c r="Y11" s="12">
        <v>104.97</v>
      </c>
      <c r="Z11" s="12">
        <v>104.18</v>
      </c>
      <c r="AA11" s="12">
        <v>100.64</v>
      </c>
      <c r="AB11" s="12">
        <v>99.11</v>
      </c>
      <c r="AC11" s="12">
        <v>98.46</v>
      </c>
      <c r="AD11" s="12">
        <v>98.71</v>
      </c>
      <c r="AE11" s="12">
        <v>99.08</v>
      </c>
      <c r="AF11" s="12">
        <v>99.69</v>
      </c>
      <c r="AG11" s="12">
        <v>100.61</v>
      </c>
      <c r="AH11" s="12">
        <v>100.62</v>
      </c>
      <c r="AI11" s="12">
        <v>101.86</v>
      </c>
      <c r="AJ11" s="12">
        <v>102.89</v>
      </c>
      <c r="AK11" s="12">
        <v>103.35</v>
      </c>
      <c r="AL11" s="12">
        <v>103.02</v>
      </c>
      <c r="AM11" s="12">
        <v>103.23</v>
      </c>
      <c r="AN11" s="12">
        <v>102.56</v>
      </c>
      <c r="AO11" s="12">
        <v>102.92</v>
      </c>
      <c r="AP11" s="12">
        <v>102</v>
      </c>
      <c r="AQ11" s="12">
        <v>101.64</v>
      </c>
      <c r="AR11" s="12">
        <v>102.8</v>
      </c>
    </row>
    <row r="12" spans="1:44" x14ac:dyDescent="0.2">
      <c r="A12" s="11" t="s">
        <v>317</v>
      </c>
      <c r="B12" s="11" t="s">
        <v>22</v>
      </c>
      <c r="C12" s="12">
        <v>67.599999999999994</v>
      </c>
      <c r="D12" s="12">
        <v>70.099999999999994</v>
      </c>
      <c r="E12" s="12">
        <v>70.900000000000006</v>
      </c>
      <c r="F12" s="12">
        <v>72.400000000000006</v>
      </c>
      <c r="G12" s="12">
        <v>73.900000000000006</v>
      </c>
      <c r="H12" s="12">
        <v>74.7</v>
      </c>
      <c r="I12" s="12">
        <v>75.2</v>
      </c>
      <c r="J12" s="12">
        <v>77.3</v>
      </c>
      <c r="K12" s="12">
        <v>78</v>
      </c>
      <c r="L12" s="12">
        <v>79</v>
      </c>
      <c r="M12" s="12">
        <v>81.900000000000006</v>
      </c>
      <c r="N12" s="12">
        <v>82.6</v>
      </c>
      <c r="O12" s="12">
        <v>82.5</v>
      </c>
      <c r="P12" s="12">
        <v>85.7</v>
      </c>
      <c r="Q12" s="12">
        <v>87</v>
      </c>
      <c r="R12" s="12">
        <v>89.1</v>
      </c>
      <c r="S12" s="12">
        <v>94.2</v>
      </c>
      <c r="T12" s="12">
        <v>97.5</v>
      </c>
      <c r="U12" s="12">
        <v>99.3</v>
      </c>
      <c r="V12" s="12">
        <v>102.6</v>
      </c>
      <c r="W12" s="12">
        <v>104.6</v>
      </c>
      <c r="X12" s="12">
        <v>105.1</v>
      </c>
      <c r="Y12" s="12">
        <v>105.3</v>
      </c>
      <c r="Z12" s="12">
        <v>106.2</v>
      </c>
      <c r="AA12" s="12">
        <v>104.8</v>
      </c>
      <c r="AB12" s="12">
        <v>101</v>
      </c>
      <c r="AC12" s="12">
        <v>98.7</v>
      </c>
      <c r="AD12" s="12">
        <v>97.8</v>
      </c>
      <c r="AE12" s="12">
        <v>96.9</v>
      </c>
      <c r="AF12" s="12">
        <v>97.1</v>
      </c>
      <c r="AG12" s="12">
        <v>98.9</v>
      </c>
      <c r="AH12" s="12">
        <v>99</v>
      </c>
      <c r="AI12" s="12">
        <v>99.9</v>
      </c>
      <c r="AJ12" s="12">
        <v>100.8</v>
      </c>
      <c r="AK12" s="12">
        <v>102</v>
      </c>
      <c r="AL12" s="12">
        <v>103.1</v>
      </c>
      <c r="AM12" s="12">
        <v>101.4</v>
      </c>
      <c r="AN12" s="12">
        <v>104.4</v>
      </c>
      <c r="AO12" s="12">
        <v>106.6</v>
      </c>
      <c r="AP12" s="12">
        <v>109.5</v>
      </c>
      <c r="AQ12" s="12">
        <v>116.9</v>
      </c>
      <c r="AR12" s="12">
        <v>121.4</v>
      </c>
    </row>
    <row r="13" spans="1:44" x14ac:dyDescent="0.2">
      <c r="A13" s="11" t="s">
        <v>318</v>
      </c>
      <c r="B13" s="11" t="s">
        <v>13</v>
      </c>
      <c r="C13" s="12">
        <v>78.84</v>
      </c>
      <c r="D13" s="12">
        <v>79.02</v>
      </c>
      <c r="E13" s="12">
        <v>84.38</v>
      </c>
      <c r="F13" s="12">
        <v>86.3</v>
      </c>
      <c r="G13" s="12">
        <v>85.89</v>
      </c>
      <c r="H13" s="12">
        <v>88.35</v>
      </c>
      <c r="I13" s="12">
        <v>89.57</v>
      </c>
      <c r="J13" s="12">
        <v>90.9</v>
      </c>
      <c r="K13" s="12">
        <v>89.91</v>
      </c>
      <c r="L13" s="12">
        <v>88.75</v>
      </c>
      <c r="M13" s="12">
        <v>90.2</v>
      </c>
      <c r="N13" s="12">
        <v>92.36</v>
      </c>
      <c r="O13" s="12">
        <v>93.15</v>
      </c>
      <c r="P13" s="12">
        <v>95.15</v>
      </c>
      <c r="Q13" s="12">
        <v>95.94</v>
      </c>
      <c r="R13" s="12">
        <v>95.89</v>
      </c>
      <c r="S13" s="12">
        <v>100.81</v>
      </c>
      <c r="T13" s="12">
        <v>100.75</v>
      </c>
      <c r="U13" s="12">
        <v>102.27</v>
      </c>
      <c r="V13" s="12">
        <v>109.82</v>
      </c>
      <c r="W13" s="12">
        <v>109.45</v>
      </c>
      <c r="X13" s="12">
        <v>108.05</v>
      </c>
      <c r="Y13" s="12">
        <v>107.31</v>
      </c>
      <c r="Z13" s="12">
        <v>104.18</v>
      </c>
      <c r="AA13" s="12">
        <v>99.19</v>
      </c>
      <c r="AB13" s="12">
        <v>101.12</v>
      </c>
      <c r="AC13" s="12">
        <v>102.47</v>
      </c>
      <c r="AD13" s="12">
        <v>103.28</v>
      </c>
      <c r="AE13" s="12">
        <v>102.22</v>
      </c>
      <c r="AF13" s="12">
        <v>97.01</v>
      </c>
      <c r="AG13" s="12">
        <v>98.07</v>
      </c>
      <c r="AH13" s="12">
        <v>102.7</v>
      </c>
      <c r="AI13" s="12">
        <v>106.1</v>
      </c>
      <c r="AJ13" s="12">
        <v>108.62</v>
      </c>
      <c r="AK13" s="12">
        <v>107.25</v>
      </c>
      <c r="AL13" s="12">
        <v>107.39</v>
      </c>
      <c r="AM13" s="12">
        <v>114.96</v>
      </c>
      <c r="AN13" s="12">
        <v>112.96</v>
      </c>
      <c r="AO13" s="12">
        <v>116.24</v>
      </c>
      <c r="AP13" s="12">
        <v>116.32</v>
      </c>
      <c r="AQ13" s="12">
        <v>115.33</v>
      </c>
      <c r="AR13" s="12">
        <v>114.92</v>
      </c>
    </row>
    <row r="14" spans="1:44" x14ac:dyDescent="0.2">
      <c r="A14" s="11" t="s">
        <v>318</v>
      </c>
      <c r="B14" s="11" t="s">
        <v>22</v>
      </c>
      <c r="C14" s="12">
        <v>66.400000000000006</v>
      </c>
      <c r="D14" s="12">
        <v>68.3</v>
      </c>
      <c r="E14" s="12">
        <v>66.099999999999994</v>
      </c>
      <c r="F14" s="12">
        <v>63</v>
      </c>
      <c r="G14" s="12">
        <v>67.400000000000006</v>
      </c>
      <c r="H14" s="12">
        <v>72.099999999999994</v>
      </c>
      <c r="I14" s="12">
        <v>71.400000000000006</v>
      </c>
      <c r="J14" s="12">
        <v>78.3</v>
      </c>
      <c r="K14" s="12">
        <v>75.8</v>
      </c>
      <c r="L14" s="12">
        <v>71.8</v>
      </c>
      <c r="M14" s="12">
        <v>78.900000000000006</v>
      </c>
      <c r="N14" s="12">
        <v>83</v>
      </c>
      <c r="O14" s="12">
        <v>84.9</v>
      </c>
      <c r="P14" s="12">
        <v>93.9</v>
      </c>
      <c r="Q14" s="12">
        <v>96.6</v>
      </c>
      <c r="R14" s="12">
        <v>99.9</v>
      </c>
      <c r="S14" s="12">
        <v>112.1</v>
      </c>
      <c r="T14" s="12">
        <v>111.5</v>
      </c>
      <c r="U14" s="12">
        <v>113.2</v>
      </c>
      <c r="V14" s="12">
        <v>123.8</v>
      </c>
      <c r="W14" s="12">
        <v>119.5</v>
      </c>
      <c r="X14" s="12">
        <v>122.8</v>
      </c>
      <c r="Y14" s="12">
        <v>118.5</v>
      </c>
      <c r="Z14" s="12">
        <v>112.1</v>
      </c>
      <c r="AA14" s="12">
        <v>105.7</v>
      </c>
      <c r="AB14" s="12">
        <v>107.6</v>
      </c>
      <c r="AC14" s="12">
        <v>110.2</v>
      </c>
      <c r="AD14" s="12">
        <v>107.4</v>
      </c>
      <c r="AE14" s="12">
        <v>104.1</v>
      </c>
      <c r="AF14" s="12">
        <v>97.9</v>
      </c>
      <c r="AG14" s="12">
        <v>98.4</v>
      </c>
      <c r="AH14" s="12">
        <v>103.7</v>
      </c>
      <c r="AI14" s="12">
        <v>106.7</v>
      </c>
      <c r="AJ14" s="12">
        <v>107.2</v>
      </c>
      <c r="AK14" s="12">
        <v>109.4</v>
      </c>
      <c r="AL14" s="12">
        <v>103.3</v>
      </c>
      <c r="AM14" s="12">
        <v>109.6</v>
      </c>
      <c r="AN14" s="12">
        <v>110.9</v>
      </c>
      <c r="AO14" s="12">
        <v>110.4</v>
      </c>
      <c r="AP14" s="12">
        <v>109.7</v>
      </c>
      <c r="AQ14" s="12">
        <v>111.7</v>
      </c>
      <c r="AR14" s="12">
        <v>115</v>
      </c>
    </row>
    <row r="16" spans="1:44" x14ac:dyDescent="0.2">
      <c r="A16" s="8" t="s">
        <v>11</v>
      </c>
    </row>
    <row r="17" spans="1:4" x14ac:dyDescent="0.2">
      <c r="A17" s="8" t="s">
        <v>10</v>
      </c>
      <c r="B17" s="8" t="s">
        <v>12</v>
      </c>
    </row>
    <row r="20" spans="1:4" ht="15" x14ac:dyDescent="0.25">
      <c r="D20" s="13" t="s">
        <v>75</v>
      </c>
    </row>
    <row r="40" spans="4:4" x14ac:dyDescent="0.2">
      <c r="D40" s="14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5"/>
  <sheetViews>
    <sheetView showGridLines="0" topLeftCell="A4" zoomScaleNormal="100" workbookViewId="0">
      <selection activeCell="A4" sqref="A4"/>
    </sheetView>
  </sheetViews>
  <sheetFormatPr defaultRowHeight="11.25" x14ac:dyDescent="0.2"/>
  <cols>
    <col min="1" max="16384" width="9" style="15"/>
  </cols>
  <sheetData>
    <row r="1" spans="1:50" ht="14.25" x14ac:dyDescent="0.2">
      <c r="A1" s="8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3" spans="1:50" ht="14.25" x14ac:dyDescent="0.2">
      <c r="A3" s="8" t="s">
        <v>0</v>
      </c>
      <c r="B3" s="10">
        <v>41618.0934837963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50" ht="14.25" x14ac:dyDescent="0.2">
      <c r="A4" s="8" t="s">
        <v>1</v>
      </c>
      <c r="B4" s="10">
        <v>41618.666448483797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50" ht="14.25" x14ac:dyDescent="0.2">
      <c r="A5" s="8" t="s">
        <v>2</v>
      </c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7" spans="1:50" ht="14.25" x14ac:dyDescent="0.2">
      <c r="A7" s="8" t="s">
        <v>27</v>
      </c>
      <c r="B7" s="8" t="s">
        <v>28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50" ht="14.25" x14ac:dyDescent="0.2">
      <c r="A8" s="8" t="s">
        <v>29</v>
      </c>
      <c r="B8" s="8" t="s">
        <v>77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10" spans="1:50" ht="12.75" x14ac:dyDescent="0.2">
      <c r="A10" s="11" t="s">
        <v>7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39</v>
      </c>
      <c r="K10" s="11" t="s">
        <v>40</v>
      </c>
      <c r="L10" s="11" t="s">
        <v>41</v>
      </c>
      <c r="M10" s="11" t="s">
        <v>42</v>
      </c>
      <c r="N10" s="11" t="s">
        <v>43</v>
      </c>
      <c r="O10" s="11" t="s">
        <v>44</v>
      </c>
      <c r="P10" s="11" t="s">
        <v>45</v>
      </c>
      <c r="Q10" s="11" t="s">
        <v>46</v>
      </c>
      <c r="R10" s="11" t="s">
        <v>47</v>
      </c>
      <c r="S10" s="11" t="s">
        <v>48</v>
      </c>
      <c r="T10" s="11" t="s">
        <v>49</v>
      </c>
      <c r="U10" s="11" t="s">
        <v>50</v>
      </c>
      <c r="V10" s="11" t="s">
        <v>51</v>
      </c>
      <c r="W10" s="11" t="s">
        <v>52</v>
      </c>
      <c r="X10" s="11" t="s">
        <v>53</v>
      </c>
      <c r="Y10" s="11" t="s">
        <v>54</v>
      </c>
      <c r="Z10" s="11" t="s">
        <v>55</v>
      </c>
      <c r="AA10" s="11" t="s">
        <v>56</v>
      </c>
      <c r="AB10" s="11" t="s">
        <v>57</v>
      </c>
      <c r="AC10" s="11" t="s">
        <v>58</v>
      </c>
      <c r="AD10" s="11" t="s">
        <v>59</v>
      </c>
      <c r="AE10" s="11" t="s">
        <v>60</v>
      </c>
      <c r="AF10" s="11" t="s">
        <v>61</v>
      </c>
      <c r="AG10" s="11" t="s">
        <v>62</v>
      </c>
      <c r="AH10" s="11" t="s">
        <v>63</v>
      </c>
      <c r="AI10" s="11" t="s">
        <v>64</v>
      </c>
      <c r="AJ10" s="11" t="s">
        <v>65</v>
      </c>
      <c r="AK10" s="11" t="s">
        <v>66</v>
      </c>
      <c r="AL10" s="11" t="s">
        <v>67</v>
      </c>
      <c r="AM10" s="11" t="s">
        <v>68</v>
      </c>
      <c r="AN10" s="11" t="s">
        <v>69</v>
      </c>
      <c r="AO10" s="11" t="s">
        <v>70</v>
      </c>
      <c r="AP10" s="11" t="s">
        <v>71</v>
      </c>
      <c r="AQ10" s="11" t="s">
        <v>72</v>
      </c>
      <c r="AR10" s="11" t="s">
        <v>73</v>
      </c>
      <c r="AS10" s="11" t="s">
        <v>78</v>
      </c>
      <c r="AT10" s="16" t="s">
        <v>68</v>
      </c>
      <c r="AU10" s="16" t="s">
        <v>69</v>
      </c>
      <c r="AV10" s="16" t="s">
        <v>70</v>
      </c>
      <c r="AW10" s="16" t="s">
        <v>71</v>
      </c>
      <c r="AX10" s="16" t="s">
        <v>72</v>
      </c>
    </row>
    <row r="11" spans="1:50" s="18" customFormat="1" ht="12.75" x14ac:dyDescent="0.2">
      <c r="A11" s="11" t="s">
        <v>74</v>
      </c>
      <c r="B11" s="11" t="s">
        <v>13</v>
      </c>
      <c r="C11" s="12">
        <v>79.290000000000006</v>
      </c>
      <c r="D11" s="12">
        <v>92.37</v>
      </c>
      <c r="E11" s="12">
        <v>102.22</v>
      </c>
      <c r="F11" s="12">
        <v>87.85</v>
      </c>
      <c r="G11" s="12">
        <v>81.03</v>
      </c>
      <c r="H11" s="12">
        <v>94.1</v>
      </c>
      <c r="I11" s="12">
        <v>103.99</v>
      </c>
      <c r="J11" s="12">
        <v>90.18</v>
      </c>
      <c r="K11" s="12">
        <v>83.41</v>
      </c>
      <c r="L11" s="12">
        <v>97.33</v>
      </c>
      <c r="M11" s="12">
        <v>107.65</v>
      </c>
      <c r="N11" s="12">
        <v>94.28</v>
      </c>
      <c r="O11" s="12">
        <v>86.87</v>
      </c>
      <c r="P11" s="12">
        <v>102.11</v>
      </c>
      <c r="Q11" s="12">
        <v>113.29</v>
      </c>
      <c r="R11" s="12">
        <v>99.52</v>
      </c>
      <c r="S11" s="12">
        <v>90.67</v>
      </c>
      <c r="T11" s="12">
        <v>106.1</v>
      </c>
      <c r="U11" s="12">
        <v>116.58</v>
      </c>
      <c r="V11" s="12">
        <v>103.53</v>
      </c>
      <c r="W11" s="12">
        <v>93.94</v>
      </c>
      <c r="X11" s="12">
        <v>108.54</v>
      </c>
      <c r="Y11" s="12">
        <v>117.92</v>
      </c>
      <c r="Z11" s="12">
        <v>101.59</v>
      </c>
      <c r="AA11" s="12">
        <v>87.2</v>
      </c>
      <c r="AB11" s="12">
        <v>101.34</v>
      </c>
      <c r="AC11" s="12">
        <v>112.65</v>
      </c>
      <c r="AD11" s="12">
        <v>95.12</v>
      </c>
      <c r="AE11" s="12">
        <v>85.92</v>
      </c>
      <c r="AF11" s="12">
        <v>101.98</v>
      </c>
      <c r="AG11" s="12">
        <v>115.39</v>
      </c>
      <c r="AH11" s="12">
        <v>96.71</v>
      </c>
      <c r="AI11" s="12">
        <v>88.37</v>
      </c>
      <c r="AJ11" s="12">
        <v>105.47</v>
      </c>
      <c r="AK11" s="12">
        <v>118.73</v>
      </c>
      <c r="AL11" s="12">
        <v>98.86</v>
      </c>
      <c r="AM11" s="12">
        <v>89.51</v>
      </c>
      <c r="AN11" s="12">
        <v>105.21</v>
      </c>
      <c r="AO11" s="12">
        <v>118.4</v>
      </c>
      <c r="AP11" s="12">
        <v>97.73</v>
      </c>
      <c r="AQ11" s="12">
        <v>88.3</v>
      </c>
      <c r="AR11" s="12">
        <v>105.38</v>
      </c>
      <c r="AS11" s="12">
        <v>118.27</v>
      </c>
      <c r="AT11" s="17">
        <v>45.6</v>
      </c>
      <c r="AU11" s="17">
        <v>110.7</v>
      </c>
      <c r="AV11" s="17">
        <v>225.5</v>
      </c>
      <c r="AW11" s="17">
        <v>60.2</v>
      </c>
      <c r="AX11" s="17">
        <v>51.9</v>
      </c>
    </row>
    <row r="12" spans="1:50" s="18" customFormat="1" ht="12.75" x14ac:dyDescent="0.2">
      <c r="A12" s="11" t="s">
        <v>74</v>
      </c>
      <c r="B12" s="11" t="s">
        <v>22</v>
      </c>
      <c r="C12" s="12">
        <v>33.200000000000003</v>
      </c>
      <c r="D12" s="12">
        <v>73.099999999999994</v>
      </c>
      <c r="E12" s="12">
        <v>130</v>
      </c>
      <c r="F12" s="12">
        <v>43.4</v>
      </c>
      <c r="G12" s="12">
        <v>35.799999999999997</v>
      </c>
      <c r="H12" s="12">
        <v>77.900000000000006</v>
      </c>
      <c r="I12" s="12">
        <v>138.1</v>
      </c>
      <c r="J12" s="12">
        <v>46.8</v>
      </c>
      <c r="K12" s="12">
        <v>37.200000000000003</v>
      </c>
      <c r="L12" s="12">
        <v>82.6</v>
      </c>
      <c r="M12" s="12">
        <v>151.6</v>
      </c>
      <c r="N12" s="12">
        <v>49.9</v>
      </c>
      <c r="O12" s="12">
        <v>39.4</v>
      </c>
      <c r="P12" s="12">
        <v>90.4</v>
      </c>
      <c r="Q12" s="12">
        <v>157.9</v>
      </c>
      <c r="R12" s="12">
        <v>53</v>
      </c>
      <c r="S12" s="12">
        <v>46.2</v>
      </c>
      <c r="T12" s="12">
        <v>102.9</v>
      </c>
      <c r="U12" s="12">
        <v>178.3</v>
      </c>
      <c r="V12" s="12">
        <v>61.7</v>
      </c>
      <c r="W12" s="12">
        <v>51.8</v>
      </c>
      <c r="X12" s="12">
        <v>108</v>
      </c>
      <c r="Y12" s="12">
        <v>190.8</v>
      </c>
      <c r="Z12" s="12">
        <v>64.7</v>
      </c>
      <c r="AA12" s="12">
        <v>51.5</v>
      </c>
      <c r="AB12" s="12">
        <v>102.7</v>
      </c>
      <c r="AC12" s="12">
        <v>185.6</v>
      </c>
      <c r="AD12" s="12">
        <v>58.4</v>
      </c>
      <c r="AE12" s="12">
        <v>45.6</v>
      </c>
      <c r="AF12" s="12">
        <v>99.5</v>
      </c>
      <c r="AG12" s="12">
        <v>197.3</v>
      </c>
      <c r="AH12" s="12">
        <v>58.1</v>
      </c>
      <c r="AI12" s="12">
        <v>45.1</v>
      </c>
      <c r="AJ12" s="12">
        <v>104.9</v>
      </c>
      <c r="AK12" s="12">
        <v>211.8</v>
      </c>
      <c r="AL12" s="12">
        <v>58.9</v>
      </c>
      <c r="AM12" s="12">
        <v>45.1</v>
      </c>
      <c r="AN12" s="12">
        <v>110.7</v>
      </c>
      <c r="AO12" s="12">
        <v>224</v>
      </c>
      <c r="AP12" s="12">
        <v>59.9</v>
      </c>
      <c r="AQ12" s="12">
        <v>52.3</v>
      </c>
      <c r="AR12" s="12">
        <v>131.4</v>
      </c>
      <c r="AS12" s="19" t="s">
        <v>10</v>
      </c>
      <c r="AT12" s="17">
        <v>57.3</v>
      </c>
      <c r="AU12" s="17">
        <v>136.30000000000001</v>
      </c>
      <c r="AV12" s="17">
        <v>192.3</v>
      </c>
      <c r="AW12" s="17">
        <v>63.9</v>
      </c>
      <c r="AX12" s="17">
        <v>55.8</v>
      </c>
    </row>
    <row r="13" spans="1:50" ht="12.75" x14ac:dyDescent="0.2">
      <c r="A13" s="11" t="s">
        <v>8</v>
      </c>
      <c r="B13" s="11" t="s">
        <v>13</v>
      </c>
      <c r="C13" s="12">
        <v>64.239999999999995</v>
      </c>
      <c r="D13" s="12">
        <v>82.02</v>
      </c>
      <c r="E13" s="12">
        <v>110.35</v>
      </c>
      <c r="F13" s="12">
        <v>73.3</v>
      </c>
      <c r="G13" s="12">
        <v>70.069999999999993</v>
      </c>
      <c r="H13" s="12">
        <v>91.03</v>
      </c>
      <c r="I13" s="12">
        <v>117.77</v>
      </c>
      <c r="J13" s="12">
        <v>77.06</v>
      </c>
      <c r="K13" s="12">
        <v>73.67</v>
      </c>
      <c r="L13" s="12">
        <v>91.05</v>
      </c>
      <c r="M13" s="12">
        <v>118.58</v>
      </c>
      <c r="N13" s="12">
        <v>78.430000000000007</v>
      </c>
      <c r="O13" s="12">
        <v>76.14</v>
      </c>
      <c r="P13" s="12">
        <v>97.79</v>
      </c>
      <c r="Q13" s="12">
        <v>125.89</v>
      </c>
      <c r="R13" s="12">
        <v>81.92</v>
      </c>
      <c r="S13" s="12">
        <v>82</v>
      </c>
      <c r="T13" s="12">
        <v>103.32</v>
      </c>
      <c r="U13" s="12">
        <v>134.46</v>
      </c>
      <c r="V13" s="12">
        <v>93.99</v>
      </c>
      <c r="W13" s="12">
        <v>89.12</v>
      </c>
      <c r="X13" s="12">
        <v>110.19</v>
      </c>
      <c r="Y13" s="12">
        <v>141.94</v>
      </c>
      <c r="Z13" s="12">
        <v>88.88</v>
      </c>
      <c r="AA13" s="12">
        <v>79.52</v>
      </c>
      <c r="AB13" s="12">
        <v>104.29</v>
      </c>
      <c r="AC13" s="12">
        <v>136.66999999999999</v>
      </c>
      <c r="AD13" s="12">
        <v>87.34</v>
      </c>
      <c r="AE13" s="12">
        <v>82.07</v>
      </c>
      <c r="AF13" s="12">
        <v>99.58</v>
      </c>
      <c r="AG13" s="12">
        <v>131.51</v>
      </c>
      <c r="AH13" s="12">
        <v>86.84</v>
      </c>
      <c r="AI13" s="12">
        <v>86.11</v>
      </c>
      <c r="AJ13" s="12">
        <v>111.34</v>
      </c>
      <c r="AK13" s="12">
        <v>142.78</v>
      </c>
      <c r="AL13" s="12">
        <v>90.87</v>
      </c>
      <c r="AM13" s="12">
        <v>93.94</v>
      </c>
      <c r="AN13" s="12">
        <v>115.82</v>
      </c>
      <c r="AO13" s="12">
        <v>154.99</v>
      </c>
      <c r="AP13" s="12">
        <v>98.09</v>
      </c>
      <c r="AQ13" s="12">
        <v>95.12</v>
      </c>
      <c r="AR13" s="12">
        <v>117.16</v>
      </c>
      <c r="AS13" s="12">
        <v>151.68</v>
      </c>
    </row>
    <row r="14" spans="1:50" ht="12.75" x14ac:dyDescent="0.2">
      <c r="A14" s="11" t="s">
        <v>8</v>
      </c>
      <c r="B14" s="11" t="s">
        <v>22</v>
      </c>
      <c r="C14" s="12">
        <v>31.5</v>
      </c>
      <c r="D14" s="12">
        <v>77.2</v>
      </c>
      <c r="E14" s="12">
        <v>108</v>
      </c>
      <c r="F14" s="12">
        <v>46.1</v>
      </c>
      <c r="G14" s="12">
        <v>31.9</v>
      </c>
      <c r="H14" s="12">
        <v>81</v>
      </c>
      <c r="I14" s="12">
        <v>115.7</v>
      </c>
      <c r="J14" s="12">
        <v>58.8</v>
      </c>
      <c r="K14" s="12">
        <v>36.200000000000003</v>
      </c>
      <c r="L14" s="12">
        <v>79.099999999999994</v>
      </c>
      <c r="M14" s="12">
        <v>127.8</v>
      </c>
      <c r="N14" s="12">
        <v>61.6</v>
      </c>
      <c r="O14" s="12">
        <v>40.799999999999997</v>
      </c>
      <c r="P14" s="12">
        <v>105.5</v>
      </c>
      <c r="Q14" s="12">
        <v>156.6</v>
      </c>
      <c r="R14" s="12">
        <v>72</v>
      </c>
      <c r="S14" s="12">
        <v>54.4</v>
      </c>
      <c r="T14" s="12">
        <v>126.8</v>
      </c>
      <c r="U14" s="12">
        <v>185</v>
      </c>
      <c r="V14" s="12">
        <v>87.8</v>
      </c>
      <c r="W14" s="12">
        <v>57.1</v>
      </c>
      <c r="X14" s="12">
        <v>141.6</v>
      </c>
      <c r="Y14" s="12">
        <v>200.1</v>
      </c>
      <c r="Z14" s="12">
        <v>77</v>
      </c>
      <c r="AA14" s="12">
        <v>50.3</v>
      </c>
      <c r="AB14" s="12">
        <v>123.7</v>
      </c>
      <c r="AC14" s="12">
        <v>190.5</v>
      </c>
      <c r="AD14" s="12">
        <v>71.400000000000006</v>
      </c>
      <c r="AE14" s="12">
        <v>51.1</v>
      </c>
      <c r="AF14" s="12">
        <v>113</v>
      </c>
      <c r="AG14" s="12">
        <v>169.7</v>
      </c>
      <c r="AH14" s="12">
        <v>65.5</v>
      </c>
      <c r="AI14" s="12">
        <v>53.7</v>
      </c>
      <c r="AJ14" s="12">
        <v>127.8</v>
      </c>
      <c r="AK14" s="12">
        <v>191.3</v>
      </c>
      <c r="AL14" s="12">
        <v>61.6</v>
      </c>
      <c r="AM14" s="12">
        <v>55.4</v>
      </c>
      <c r="AN14" s="12">
        <v>136.30000000000001</v>
      </c>
      <c r="AO14" s="12">
        <v>193.9</v>
      </c>
      <c r="AP14" s="12">
        <v>64.099999999999994</v>
      </c>
      <c r="AQ14" s="12">
        <v>56.3</v>
      </c>
      <c r="AR14" s="12">
        <v>143.30000000000001</v>
      </c>
      <c r="AS14" s="19" t="s">
        <v>10</v>
      </c>
    </row>
    <row r="15" spans="1:50" x14ac:dyDescent="0.2">
      <c r="A15" s="20"/>
    </row>
    <row r="16" spans="1:50" ht="14.25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26" ht="12.75" x14ac:dyDescent="0.2">
      <c r="A17" s="8"/>
      <c r="B17" s="8"/>
    </row>
    <row r="19" spans="1:26" x14ac:dyDescent="0.2">
      <c r="B19" s="21"/>
    </row>
    <row r="20" spans="1:26" ht="34.5" customHeight="1" x14ac:dyDescent="0.25">
      <c r="B20" s="166" t="s">
        <v>79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P20" s="166" t="s">
        <v>80</v>
      </c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45" spans="2:16" ht="12" x14ac:dyDescent="0.2">
      <c r="B45" s="14" t="s">
        <v>76</v>
      </c>
      <c r="P45" s="14" t="s">
        <v>76</v>
      </c>
    </row>
  </sheetData>
  <mergeCells count="2">
    <mergeCell ref="B20:L20"/>
    <mergeCell ref="P20:Z20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Normal="100" workbookViewId="0"/>
  </sheetViews>
  <sheetFormatPr defaultRowHeight="11.25" x14ac:dyDescent="0.2"/>
  <cols>
    <col min="1" max="1" width="9" style="22"/>
    <col min="2" max="13" width="8.125" style="22" bestFit="1" customWidth="1"/>
    <col min="14" max="14" width="8.375" style="22" bestFit="1" customWidth="1"/>
    <col min="15" max="16384" width="9" style="22"/>
  </cols>
  <sheetData>
    <row r="1" spans="1:14" x14ac:dyDescent="0.2">
      <c r="A1" s="22" t="s">
        <v>81</v>
      </c>
      <c r="B1" s="22" t="s">
        <v>82</v>
      </c>
    </row>
    <row r="2" spans="1:14" x14ac:dyDescent="0.2">
      <c r="A2" s="22" t="s">
        <v>7</v>
      </c>
      <c r="B2" s="22" t="s">
        <v>83</v>
      </c>
    </row>
    <row r="3" spans="1:14" x14ac:dyDescent="0.2">
      <c r="A3" s="22" t="s">
        <v>84</v>
      </c>
      <c r="B3" s="22" t="s">
        <v>85</v>
      </c>
    </row>
    <row r="5" spans="1:14" x14ac:dyDescent="0.2">
      <c r="A5" s="22" t="s">
        <v>86</v>
      </c>
      <c r="B5" s="22" t="s">
        <v>87</v>
      </c>
    </row>
    <row r="6" spans="1:14" x14ac:dyDescent="0.2">
      <c r="B6" s="22" t="s">
        <v>88</v>
      </c>
      <c r="C6" s="22" t="s">
        <v>89</v>
      </c>
      <c r="D6" s="22" t="s">
        <v>90</v>
      </c>
      <c r="E6" s="22" t="s">
        <v>91</v>
      </c>
      <c r="F6" s="22" t="s">
        <v>92</v>
      </c>
      <c r="G6" s="22" t="s">
        <v>93</v>
      </c>
      <c r="H6" s="22" t="s">
        <v>94</v>
      </c>
      <c r="I6" s="22" t="s">
        <v>95</v>
      </c>
      <c r="J6" s="22" t="s">
        <v>96</v>
      </c>
      <c r="K6" s="22" t="s">
        <v>97</v>
      </c>
      <c r="L6" s="22" t="s">
        <v>98</v>
      </c>
      <c r="M6" s="22" t="s">
        <v>99</v>
      </c>
      <c r="N6" s="22" t="s">
        <v>100</v>
      </c>
    </row>
    <row r="7" spans="1:14" x14ac:dyDescent="0.2">
      <c r="A7" s="23" t="s">
        <v>13</v>
      </c>
      <c r="B7" s="24">
        <v>117592089</v>
      </c>
      <c r="C7" s="24">
        <v>124994622</v>
      </c>
      <c r="D7" s="24">
        <v>146133298</v>
      </c>
      <c r="E7" s="24">
        <v>176427889</v>
      </c>
      <c r="F7" s="24">
        <v>211139644</v>
      </c>
      <c r="G7" s="24">
        <v>266186694</v>
      </c>
      <c r="H7" s="24">
        <v>400186325</v>
      </c>
      <c r="I7" s="24">
        <v>443600724</v>
      </c>
      <c r="J7" s="24">
        <v>259801046</v>
      </c>
      <c r="K7" s="24">
        <v>177566020</v>
      </c>
      <c r="L7" s="24">
        <v>121956064</v>
      </c>
      <c r="M7" s="24">
        <v>123113527</v>
      </c>
      <c r="N7" s="24">
        <v>2568697942</v>
      </c>
    </row>
    <row r="8" spans="1:14" x14ac:dyDescent="0.2">
      <c r="A8" s="23" t="s">
        <v>22</v>
      </c>
      <c r="B8" s="24">
        <v>276537</v>
      </c>
      <c r="C8" s="24">
        <v>259347</v>
      </c>
      <c r="D8" s="24">
        <v>518377</v>
      </c>
      <c r="E8" s="24">
        <v>1527571</v>
      </c>
      <c r="F8" s="24">
        <v>2990146</v>
      </c>
      <c r="G8" s="24">
        <v>6366374</v>
      </c>
      <c r="H8" s="24">
        <v>13093287</v>
      </c>
      <c r="I8" s="24">
        <v>14385563</v>
      </c>
      <c r="J8" s="24">
        <v>6080321</v>
      </c>
      <c r="K8" s="24">
        <v>1514386</v>
      </c>
      <c r="L8" s="24">
        <v>404373</v>
      </c>
      <c r="M8" s="24">
        <v>306450</v>
      </c>
      <c r="N8" s="24">
        <v>47722732</v>
      </c>
    </row>
    <row r="10" spans="1:14" x14ac:dyDescent="0.2">
      <c r="B10" s="22" t="s">
        <v>103</v>
      </c>
      <c r="C10" s="22" t="s">
        <v>104</v>
      </c>
      <c r="D10" s="22" t="s">
        <v>105</v>
      </c>
      <c r="E10" s="22" t="s">
        <v>106</v>
      </c>
      <c r="F10" s="22" t="s">
        <v>107</v>
      </c>
      <c r="G10" s="22" t="s">
        <v>108</v>
      </c>
      <c r="H10" s="22" t="s">
        <v>101</v>
      </c>
      <c r="I10" s="22" t="s">
        <v>102</v>
      </c>
      <c r="J10" s="22" t="s">
        <v>109</v>
      </c>
      <c r="K10" s="22" t="s">
        <v>110</v>
      </c>
      <c r="L10" s="22" t="s">
        <v>111</v>
      </c>
      <c r="M10" s="22" t="s">
        <v>112</v>
      </c>
    </row>
    <row r="11" spans="1:14" x14ac:dyDescent="0.2">
      <c r="A11" s="23" t="s">
        <v>13</v>
      </c>
      <c r="B11" s="24">
        <f>B7/$N7*100</f>
        <v>4.5778869939235545</v>
      </c>
      <c r="C11" s="24">
        <f t="shared" ref="C11:M12" si="0">C7/$N7*100</f>
        <v>4.8660693013472267</v>
      </c>
      <c r="D11" s="24">
        <f t="shared" si="0"/>
        <v>5.6890028060761377</v>
      </c>
      <c r="E11" s="24">
        <f t="shared" si="0"/>
        <v>6.8683781816180556</v>
      </c>
      <c r="F11" s="24">
        <f t="shared" si="0"/>
        <v>8.2197147647342952</v>
      </c>
      <c r="G11" s="24">
        <f t="shared" si="0"/>
        <v>10.362709045998059</v>
      </c>
      <c r="H11" s="24">
        <f t="shared" si="0"/>
        <v>15.579345412968761</v>
      </c>
      <c r="I11" s="24">
        <f t="shared" si="0"/>
        <v>17.269477922912589</v>
      </c>
      <c r="J11" s="24">
        <f t="shared" si="0"/>
        <v>10.114114304841843</v>
      </c>
      <c r="K11" s="24">
        <f t="shared" si="0"/>
        <v>6.9126858824726689</v>
      </c>
      <c r="L11" s="24">
        <f t="shared" si="0"/>
        <v>4.7477775415292491</v>
      </c>
      <c r="M11" s="24">
        <f t="shared" si="0"/>
        <v>4.7928378415775592</v>
      </c>
    </row>
    <row r="12" spans="1:14" x14ac:dyDescent="0.2">
      <c r="A12" s="23" t="s">
        <v>22</v>
      </c>
      <c r="B12" s="24">
        <f>B8/$N8*100</f>
        <v>0.57946598698498653</v>
      </c>
      <c r="C12" s="24">
        <f t="shared" si="0"/>
        <v>0.54344541716513628</v>
      </c>
      <c r="D12" s="24">
        <f t="shared" si="0"/>
        <v>1.0862265806576203</v>
      </c>
      <c r="E12" s="24">
        <f t="shared" si="0"/>
        <v>3.2009294857637238</v>
      </c>
      <c r="F12" s="24">
        <f t="shared" si="0"/>
        <v>6.2656639188217467</v>
      </c>
      <c r="G12" s="24">
        <f t="shared" si="0"/>
        <v>13.340338520435083</v>
      </c>
      <c r="H12" s="24">
        <f t="shared" si="0"/>
        <v>27.436163964795647</v>
      </c>
      <c r="I12" s="24">
        <f t="shared" si="0"/>
        <v>30.144047495017677</v>
      </c>
      <c r="J12" s="24">
        <f t="shared" si="0"/>
        <v>12.740932350645808</v>
      </c>
      <c r="K12" s="24">
        <f t="shared" si="0"/>
        <v>3.1733011429437861</v>
      </c>
      <c r="L12" s="24">
        <f t="shared" si="0"/>
        <v>0.84733832924737007</v>
      </c>
      <c r="M12" s="24">
        <f t="shared" si="0"/>
        <v>0.64214680752141351</v>
      </c>
    </row>
    <row r="15" spans="1:14" ht="34.5" customHeight="1" x14ac:dyDescent="0.25">
      <c r="B15" s="167" t="s">
        <v>114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</row>
    <row r="33" spans="2:2" ht="12" x14ac:dyDescent="0.2">
      <c r="B33" s="25" t="s">
        <v>113</v>
      </c>
    </row>
  </sheetData>
  <mergeCells count="1">
    <mergeCell ref="B15:M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zoomScaleNormal="100" workbookViewId="0"/>
  </sheetViews>
  <sheetFormatPr defaultRowHeight="14.25" x14ac:dyDescent="0.2"/>
  <cols>
    <col min="2" max="2" width="5.375" customWidth="1"/>
    <col min="3" max="9" width="11.75" customWidth="1"/>
  </cols>
  <sheetData>
    <row r="2" spans="2:9" ht="15" x14ac:dyDescent="0.25">
      <c r="B2" s="2" t="s">
        <v>115</v>
      </c>
    </row>
    <row r="4" spans="2:9" ht="29.25" customHeight="1" x14ac:dyDescent="0.2">
      <c r="B4" s="3"/>
      <c r="C4" s="168" t="s">
        <v>116</v>
      </c>
      <c r="D4" s="169"/>
      <c r="E4" s="169"/>
      <c r="F4" s="168" t="s">
        <v>117</v>
      </c>
      <c r="G4" s="169"/>
      <c r="H4" s="168" t="s">
        <v>118</v>
      </c>
      <c r="I4" s="169"/>
    </row>
    <row r="5" spans="2:9" ht="14.25" customHeight="1" x14ac:dyDescent="0.2">
      <c r="B5" s="26"/>
      <c r="C5" s="27" t="s">
        <v>119</v>
      </c>
      <c r="D5" s="28" t="s">
        <v>120</v>
      </c>
      <c r="E5" s="28" t="s">
        <v>121</v>
      </c>
      <c r="F5" s="27" t="s">
        <v>119</v>
      </c>
      <c r="G5" s="28" t="s">
        <v>121</v>
      </c>
      <c r="H5" s="27" t="s">
        <v>119</v>
      </c>
      <c r="I5" s="28" t="s">
        <v>121</v>
      </c>
    </row>
    <row r="6" spans="2:9" x14ac:dyDescent="0.2">
      <c r="B6" s="29" t="s">
        <v>13</v>
      </c>
      <c r="C6" s="30">
        <v>200637</v>
      </c>
      <c r="D6" s="31">
        <v>6357219</v>
      </c>
      <c r="E6" s="31">
        <v>13086421</v>
      </c>
      <c r="F6" s="30">
        <v>316978</v>
      </c>
      <c r="G6" s="31">
        <v>6825435</v>
      </c>
      <c r="H6" s="30">
        <v>27092</v>
      </c>
      <c r="I6" s="31">
        <v>9811649</v>
      </c>
    </row>
    <row r="7" spans="2:9" x14ac:dyDescent="0.2">
      <c r="B7" s="32" t="s">
        <v>9</v>
      </c>
      <c r="C7" s="33">
        <v>878</v>
      </c>
      <c r="D7" s="4">
        <v>75363</v>
      </c>
      <c r="E7" s="4">
        <v>156792</v>
      </c>
      <c r="F7" s="33">
        <v>56418</v>
      </c>
      <c r="G7" s="4">
        <v>417358</v>
      </c>
      <c r="H7" s="33">
        <v>512</v>
      </c>
      <c r="I7" s="4">
        <v>224778</v>
      </c>
    </row>
    <row r="9" spans="2:9" x14ac:dyDescent="0.2">
      <c r="B9" s="7" t="s">
        <v>314</v>
      </c>
    </row>
  </sheetData>
  <mergeCells count="3">
    <mergeCell ref="C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showGridLines="0" zoomScaleNormal="100" workbookViewId="0">
      <selection activeCell="O4" sqref="O4:Q5"/>
    </sheetView>
  </sheetViews>
  <sheetFormatPr defaultRowHeight="11.25" x14ac:dyDescent="0.2"/>
  <cols>
    <col min="1" max="1" width="18.25" style="34" customWidth="1"/>
    <col min="2" max="10" width="9" style="34"/>
    <col min="11" max="11" width="10.625" style="34" customWidth="1"/>
    <col min="12" max="12" width="11" style="34" customWidth="1"/>
    <col min="13" max="13" width="6.375" style="34" customWidth="1"/>
    <col min="14" max="14" width="9.875" style="34" customWidth="1"/>
    <col min="15" max="15" width="11" style="34" customWidth="1"/>
    <col min="16" max="16" width="9.25" style="34" customWidth="1"/>
    <col min="17" max="16384" width="9" style="34"/>
  </cols>
  <sheetData>
    <row r="2" spans="1:17" x14ac:dyDescent="0.2">
      <c r="A2" s="20" t="s">
        <v>122</v>
      </c>
      <c r="B2" s="15"/>
      <c r="C2" s="15"/>
      <c r="D2" s="15"/>
      <c r="E2" s="15"/>
    </row>
    <row r="3" spans="1:17" x14ac:dyDescent="0.2">
      <c r="A3" s="20" t="s">
        <v>2</v>
      </c>
      <c r="B3" s="20" t="s">
        <v>3</v>
      </c>
      <c r="C3" s="15"/>
      <c r="D3" s="15"/>
      <c r="E3" s="15"/>
    </row>
    <row r="4" spans="1:17" ht="15" customHeight="1" x14ac:dyDescent="0.2">
      <c r="A4" s="20" t="s">
        <v>84</v>
      </c>
      <c r="B4" s="20" t="s">
        <v>85</v>
      </c>
      <c r="C4" s="15"/>
      <c r="D4" s="15"/>
      <c r="E4" s="15"/>
      <c r="K4" s="170" t="s">
        <v>322</v>
      </c>
      <c r="L4" s="170"/>
      <c r="M4" s="170"/>
      <c r="O4" s="170" t="s">
        <v>323</v>
      </c>
      <c r="P4" s="170"/>
      <c r="Q4" s="170"/>
    </row>
    <row r="5" spans="1:17" ht="30" customHeight="1" x14ac:dyDescent="0.2">
      <c r="A5" s="20" t="s">
        <v>81</v>
      </c>
      <c r="B5" s="20" t="s">
        <v>130</v>
      </c>
      <c r="C5" s="15"/>
      <c r="D5" s="15"/>
      <c r="E5" s="15"/>
      <c r="K5" s="170"/>
      <c r="L5" s="170"/>
      <c r="M5" s="170"/>
      <c r="O5" s="170"/>
      <c r="P5" s="170"/>
      <c r="Q5" s="170"/>
    </row>
    <row r="6" spans="1:17" x14ac:dyDescent="0.2">
      <c r="A6" s="20" t="s">
        <v>4</v>
      </c>
      <c r="B6" s="20" t="s">
        <v>124</v>
      </c>
      <c r="C6" s="15"/>
      <c r="D6" s="15"/>
      <c r="E6" s="15"/>
    </row>
    <row r="7" spans="1:17" x14ac:dyDescent="0.2">
      <c r="A7" s="20" t="s">
        <v>6</v>
      </c>
      <c r="B7" s="20" t="s">
        <v>22</v>
      </c>
      <c r="C7" s="15"/>
      <c r="D7" s="15"/>
      <c r="E7" s="15"/>
    </row>
    <row r="9" spans="1:17" x14ac:dyDescent="0.2">
      <c r="A9" s="16" t="s">
        <v>131</v>
      </c>
      <c r="B9" s="16" t="s">
        <v>125</v>
      </c>
      <c r="C9" s="16" t="s">
        <v>126</v>
      </c>
      <c r="D9" s="16" t="s">
        <v>127</v>
      </c>
      <c r="E9" s="16" t="s">
        <v>128</v>
      </c>
    </row>
    <row r="10" spans="1:17" x14ac:dyDescent="0.2">
      <c r="A10" s="16" t="s">
        <v>83</v>
      </c>
      <c r="B10" s="17">
        <v>798928</v>
      </c>
      <c r="C10" s="17">
        <v>21889</v>
      </c>
      <c r="D10" s="17">
        <v>198359</v>
      </c>
      <c r="E10" s="17">
        <v>578680</v>
      </c>
    </row>
    <row r="11" spans="1:17" x14ac:dyDescent="0.2">
      <c r="A11" s="16" t="s">
        <v>116</v>
      </c>
      <c r="B11" s="17">
        <v>156792</v>
      </c>
      <c r="C11" s="17">
        <v>10027</v>
      </c>
      <c r="D11" s="17">
        <v>57384</v>
      </c>
      <c r="E11" s="17">
        <v>89381</v>
      </c>
    </row>
    <row r="12" spans="1:17" x14ac:dyDescent="0.2">
      <c r="A12" s="16" t="s">
        <v>129</v>
      </c>
      <c r="B12" s="17">
        <v>417358</v>
      </c>
      <c r="C12" s="17">
        <v>9922</v>
      </c>
      <c r="D12" s="17">
        <v>97290</v>
      </c>
      <c r="E12" s="17">
        <v>310146</v>
      </c>
    </row>
    <row r="13" spans="1:17" x14ac:dyDescent="0.2">
      <c r="A13" s="16" t="s">
        <v>118</v>
      </c>
      <c r="B13" s="17">
        <v>224778</v>
      </c>
      <c r="C13" s="17">
        <v>1940</v>
      </c>
      <c r="D13" s="17">
        <v>43685</v>
      </c>
      <c r="E13" s="17">
        <v>179153</v>
      </c>
    </row>
    <row r="15" spans="1:17" x14ac:dyDescent="0.2">
      <c r="A15" s="20"/>
      <c r="B15" s="15"/>
    </row>
    <row r="16" spans="1:17" x14ac:dyDescent="0.2">
      <c r="A16" s="20"/>
      <c r="B16" s="20"/>
    </row>
    <row r="20" spans="1:15" ht="14.25" x14ac:dyDescent="0.2">
      <c r="A20" s="8" t="s">
        <v>132</v>
      </c>
      <c r="B20" s="9"/>
      <c r="C20" s="9"/>
      <c r="D20" s="9"/>
      <c r="E20" s="9"/>
    </row>
    <row r="21" spans="1:15" ht="14.25" x14ac:dyDescent="0.2">
      <c r="A21" s="8" t="s">
        <v>2</v>
      </c>
      <c r="B21" s="8" t="s">
        <v>3</v>
      </c>
      <c r="C21" s="9"/>
      <c r="D21" s="9"/>
      <c r="E21" s="9"/>
    </row>
    <row r="22" spans="1:15" ht="33" customHeight="1" x14ac:dyDescent="0.2"/>
    <row r="23" spans="1:15" ht="14.25" x14ac:dyDescent="0.2">
      <c r="A23" s="8" t="s">
        <v>84</v>
      </c>
      <c r="B23" s="8" t="s">
        <v>85</v>
      </c>
      <c r="C23" s="9"/>
      <c r="D23" s="9"/>
      <c r="E23" s="9"/>
    </row>
    <row r="24" spans="1:15" ht="14.25" x14ac:dyDescent="0.2">
      <c r="A24" s="8" t="s">
        <v>4</v>
      </c>
      <c r="B24" s="8" t="s">
        <v>124</v>
      </c>
      <c r="C24" s="9"/>
      <c r="D24" s="9"/>
      <c r="E24" s="9"/>
    </row>
    <row r="25" spans="1:15" ht="14.25" x14ac:dyDescent="0.2">
      <c r="A25" s="8" t="s">
        <v>6</v>
      </c>
      <c r="B25" s="8" t="s">
        <v>22</v>
      </c>
      <c r="C25" s="9"/>
      <c r="D25" s="9"/>
      <c r="E25" s="9"/>
    </row>
    <row r="27" spans="1:15" ht="12.75" x14ac:dyDescent="0.2">
      <c r="A27" s="11" t="s">
        <v>81</v>
      </c>
      <c r="B27" s="11" t="s">
        <v>135</v>
      </c>
      <c r="C27" s="11" t="s">
        <v>125</v>
      </c>
      <c r="D27" s="11" t="s">
        <v>136</v>
      </c>
      <c r="E27" s="11" t="s">
        <v>137</v>
      </c>
      <c r="K27" s="7" t="s">
        <v>133</v>
      </c>
      <c r="O27" s="7" t="s">
        <v>134</v>
      </c>
    </row>
    <row r="28" spans="1:15" ht="12.75" x14ac:dyDescent="0.2">
      <c r="A28" s="11" t="s">
        <v>123</v>
      </c>
      <c r="B28" s="11" t="s">
        <v>138</v>
      </c>
      <c r="C28" s="36">
        <v>57808</v>
      </c>
      <c r="D28" s="36">
        <v>55497</v>
      </c>
      <c r="E28" s="36">
        <v>2311</v>
      </c>
    </row>
    <row r="29" spans="1:15" ht="12.75" x14ac:dyDescent="0.2">
      <c r="A29" s="11" t="s">
        <v>123</v>
      </c>
      <c r="B29" s="11" t="s">
        <v>139</v>
      </c>
      <c r="C29" s="36">
        <v>878</v>
      </c>
      <c r="D29" s="36">
        <v>672</v>
      </c>
      <c r="E29" s="36">
        <v>206</v>
      </c>
    </row>
    <row r="30" spans="1:15" ht="12.75" x14ac:dyDescent="0.2">
      <c r="A30" s="11" t="s">
        <v>123</v>
      </c>
      <c r="B30" s="11" t="s">
        <v>140</v>
      </c>
      <c r="C30" s="36">
        <v>56418</v>
      </c>
      <c r="D30" s="36">
        <v>54329</v>
      </c>
      <c r="E30" s="36">
        <v>2089</v>
      </c>
    </row>
    <row r="31" spans="1:15" ht="12.75" x14ac:dyDescent="0.2">
      <c r="A31" s="11" t="s">
        <v>123</v>
      </c>
      <c r="B31" s="11" t="s">
        <v>141</v>
      </c>
      <c r="C31" s="36">
        <v>512</v>
      </c>
      <c r="D31" s="36">
        <v>496</v>
      </c>
      <c r="E31" s="36">
        <v>16</v>
      </c>
    </row>
    <row r="32" spans="1:15" ht="12.75" x14ac:dyDescent="0.2">
      <c r="A32" s="11" t="s">
        <v>120</v>
      </c>
      <c r="B32" s="11" t="s">
        <v>138</v>
      </c>
      <c r="C32" s="19" t="s">
        <v>10</v>
      </c>
      <c r="D32" s="19" t="s">
        <v>10</v>
      </c>
      <c r="E32" s="19" t="s">
        <v>10</v>
      </c>
    </row>
    <row r="33" spans="1:5" ht="12.75" x14ac:dyDescent="0.2">
      <c r="A33" s="11" t="s">
        <v>120</v>
      </c>
      <c r="B33" s="11" t="s">
        <v>139</v>
      </c>
      <c r="C33" s="36">
        <v>75363</v>
      </c>
      <c r="D33" s="36">
        <v>66397</v>
      </c>
      <c r="E33" s="36">
        <v>8966</v>
      </c>
    </row>
    <row r="34" spans="1:5" ht="12.75" x14ac:dyDescent="0.2">
      <c r="A34" s="11" t="s">
        <v>120</v>
      </c>
      <c r="B34" s="11" t="s">
        <v>140</v>
      </c>
      <c r="C34" s="19" t="s">
        <v>10</v>
      </c>
      <c r="D34" s="19" t="s">
        <v>10</v>
      </c>
      <c r="E34" s="19" t="s">
        <v>10</v>
      </c>
    </row>
    <row r="35" spans="1:5" ht="12.75" x14ac:dyDescent="0.2">
      <c r="A35" s="11" t="s">
        <v>120</v>
      </c>
      <c r="B35" s="11" t="s">
        <v>141</v>
      </c>
      <c r="C35" s="19" t="s">
        <v>10</v>
      </c>
      <c r="D35" s="19" t="s">
        <v>10</v>
      </c>
      <c r="E35" s="19" t="s">
        <v>10</v>
      </c>
    </row>
    <row r="36" spans="1:5" ht="12.75" x14ac:dyDescent="0.2">
      <c r="A36" s="11" t="s">
        <v>130</v>
      </c>
      <c r="B36" s="11" t="s">
        <v>138</v>
      </c>
      <c r="C36" s="36">
        <v>798928</v>
      </c>
      <c r="D36" s="36">
        <v>758027</v>
      </c>
      <c r="E36" s="36">
        <v>40901</v>
      </c>
    </row>
    <row r="37" spans="1:5" ht="12.75" x14ac:dyDescent="0.2">
      <c r="A37" s="11" t="s">
        <v>130</v>
      </c>
      <c r="B37" s="16" t="s">
        <v>116</v>
      </c>
      <c r="C37" s="36">
        <v>156792</v>
      </c>
      <c r="D37" s="36">
        <v>140560</v>
      </c>
      <c r="E37" s="36">
        <v>16232</v>
      </c>
    </row>
    <row r="38" spans="1:5" ht="12.75" x14ac:dyDescent="0.2">
      <c r="A38" s="11" t="s">
        <v>130</v>
      </c>
      <c r="B38" s="16" t="s">
        <v>129</v>
      </c>
      <c r="C38" s="36">
        <v>417358</v>
      </c>
      <c r="D38" s="36">
        <v>397040</v>
      </c>
      <c r="E38" s="36">
        <v>20318</v>
      </c>
    </row>
    <row r="39" spans="1:5" ht="12.75" x14ac:dyDescent="0.2">
      <c r="A39" s="11" t="s">
        <v>130</v>
      </c>
      <c r="B39" s="16" t="s">
        <v>118</v>
      </c>
      <c r="C39" s="36">
        <v>224778</v>
      </c>
      <c r="D39" s="36">
        <v>220427</v>
      </c>
      <c r="E39" s="36">
        <v>4351</v>
      </c>
    </row>
    <row r="41" spans="1:5" ht="14.25" x14ac:dyDescent="0.2">
      <c r="A41" s="8" t="s">
        <v>11</v>
      </c>
      <c r="B41" s="9"/>
    </row>
    <row r="42" spans="1:5" ht="12.75" x14ac:dyDescent="0.2">
      <c r="A42" s="8" t="s">
        <v>10</v>
      </c>
      <c r="B42" s="8" t="s">
        <v>12</v>
      </c>
    </row>
    <row r="44" spans="1:5" ht="14.25" x14ac:dyDescent="0.2">
      <c r="C44" s="9"/>
      <c r="D44" s="9"/>
      <c r="E44" s="9"/>
    </row>
    <row r="45" spans="1:5" ht="14.25" x14ac:dyDescent="0.2">
      <c r="C45" s="9"/>
      <c r="D45" s="9"/>
      <c r="E45" s="9"/>
    </row>
  </sheetData>
  <mergeCells count="2">
    <mergeCell ref="K4:M5"/>
    <mergeCell ref="O4:Q5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Normal="100" workbookViewId="0">
      <selection activeCell="H4" sqref="H4"/>
    </sheetView>
  </sheetViews>
  <sheetFormatPr defaultRowHeight="14.25" x14ac:dyDescent="0.2"/>
  <cols>
    <col min="4" max="4" width="12.125" customWidth="1"/>
  </cols>
  <sheetData>
    <row r="1" spans="1:10" x14ac:dyDescent="0.2">
      <c r="A1" s="8" t="s">
        <v>142</v>
      </c>
      <c r="B1" s="9"/>
      <c r="C1" s="9"/>
      <c r="D1" s="9"/>
      <c r="E1" s="9"/>
    </row>
    <row r="2" spans="1:10" x14ac:dyDescent="0.2">
      <c r="A2" s="8" t="s">
        <v>2</v>
      </c>
      <c r="B2" s="8" t="s">
        <v>3</v>
      </c>
      <c r="C2" s="9"/>
      <c r="D2" s="9"/>
      <c r="E2" s="9"/>
    </row>
    <row r="3" spans="1:10" ht="45.75" customHeight="1" x14ac:dyDescent="0.25">
      <c r="H3" s="171" t="s">
        <v>148</v>
      </c>
      <c r="I3" s="171"/>
      <c r="J3" s="171"/>
    </row>
    <row r="4" spans="1:10" x14ac:dyDescent="0.2">
      <c r="A4" s="8" t="s">
        <v>84</v>
      </c>
      <c r="B4" s="8" t="s">
        <v>85</v>
      </c>
      <c r="C4" s="9"/>
      <c r="D4" s="9"/>
      <c r="E4" s="9"/>
    </row>
    <row r="5" spans="1:10" x14ac:dyDescent="0.2">
      <c r="A5" s="8" t="s">
        <v>4</v>
      </c>
      <c r="B5" s="8" t="s">
        <v>124</v>
      </c>
      <c r="C5" s="9"/>
      <c r="D5" s="9"/>
      <c r="E5" s="9"/>
    </row>
    <row r="6" spans="1:10" x14ac:dyDescent="0.2">
      <c r="A6" s="8" t="s">
        <v>6</v>
      </c>
      <c r="B6" s="8" t="s">
        <v>22</v>
      </c>
      <c r="C6" s="9"/>
      <c r="D6" s="9"/>
      <c r="E6" s="9"/>
    </row>
    <row r="8" spans="1:10" x14ac:dyDescent="0.2">
      <c r="A8" s="11"/>
      <c r="B8" s="11" t="s">
        <v>143</v>
      </c>
      <c r="C8" s="11" t="s">
        <v>144</v>
      </c>
      <c r="D8" s="11" t="s">
        <v>145</v>
      </c>
      <c r="E8" s="11" t="s">
        <v>146</v>
      </c>
    </row>
    <row r="9" spans="1:10" x14ac:dyDescent="0.2">
      <c r="A9" s="11" t="s">
        <v>123</v>
      </c>
      <c r="B9" s="36">
        <v>352</v>
      </c>
      <c r="C9" s="36">
        <v>273</v>
      </c>
      <c r="D9" s="36">
        <v>182</v>
      </c>
      <c r="E9" s="36">
        <v>71</v>
      </c>
      <c r="F9" s="37">
        <f>SUM(B9:E9)</f>
        <v>878</v>
      </c>
    </row>
    <row r="10" spans="1:10" x14ac:dyDescent="0.2">
      <c r="A10" s="11" t="s">
        <v>120</v>
      </c>
      <c r="B10" s="36">
        <v>5186</v>
      </c>
      <c r="C10" s="36">
        <v>13936</v>
      </c>
      <c r="D10" s="36">
        <v>30894</v>
      </c>
      <c r="E10" s="36">
        <v>25347</v>
      </c>
    </row>
    <row r="11" spans="1:10" x14ac:dyDescent="0.2">
      <c r="A11" s="11" t="s">
        <v>130</v>
      </c>
      <c r="B11" s="36">
        <v>10924</v>
      </c>
      <c r="C11" s="36">
        <v>29098</v>
      </c>
      <c r="D11" s="36">
        <v>62743</v>
      </c>
      <c r="E11" s="36">
        <v>54027</v>
      </c>
    </row>
    <row r="13" spans="1:10" x14ac:dyDescent="0.2">
      <c r="A13" s="8" t="s">
        <v>11</v>
      </c>
      <c r="B13" s="9"/>
      <c r="C13" s="9"/>
      <c r="D13" s="9"/>
      <c r="E13" s="9"/>
    </row>
    <row r="14" spans="1:10" x14ac:dyDescent="0.2">
      <c r="A14" s="8" t="s">
        <v>10</v>
      </c>
      <c r="B14" s="8" t="s">
        <v>12</v>
      </c>
    </row>
    <row r="19" spans="8:8" x14ac:dyDescent="0.2">
      <c r="H19" s="38" t="s">
        <v>147</v>
      </c>
    </row>
  </sheetData>
  <mergeCells count="1">
    <mergeCell ref="H3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7" zoomScaleNormal="100" workbookViewId="0">
      <selection activeCell="A7" sqref="A7"/>
    </sheetView>
  </sheetViews>
  <sheetFormatPr defaultRowHeight="14.25" x14ac:dyDescent="0.2"/>
  <cols>
    <col min="1" max="5" width="9" style="40"/>
    <col min="6" max="6" width="11.875" style="40" customWidth="1"/>
    <col min="7" max="8" width="9.5" style="40" bestFit="1" customWidth="1"/>
    <col min="9" max="13" width="9" style="40"/>
    <col min="14" max="14" width="11.75" style="40" customWidth="1"/>
    <col min="15" max="16384" width="9" style="40"/>
  </cols>
  <sheetData>
    <row r="1" spans="1:16" x14ac:dyDescent="0.2">
      <c r="A1" s="39" t="s">
        <v>149</v>
      </c>
    </row>
    <row r="3" spans="1:16" ht="15" x14ac:dyDescent="0.25">
      <c r="A3" s="39" t="s">
        <v>0</v>
      </c>
      <c r="B3" s="41">
        <v>41514.388935185183</v>
      </c>
      <c r="G3" s="54" t="s">
        <v>164</v>
      </c>
      <c r="P3" s="55" t="s">
        <v>165</v>
      </c>
    </row>
    <row r="4" spans="1:16" x14ac:dyDescent="0.2">
      <c r="A4" s="39" t="s">
        <v>1</v>
      </c>
      <c r="B4" s="41">
        <v>41515.642636932869</v>
      </c>
    </row>
    <row r="5" spans="1:16" ht="15" x14ac:dyDescent="0.25">
      <c r="A5" s="39" t="s">
        <v>2</v>
      </c>
      <c r="B5" s="39" t="s">
        <v>3</v>
      </c>
      <c r="G5" s="54" t="s">
        <v>166</v>
      </c>
    </row>
    <row r="7" spans="1:16" x14ac:dyDescent="0.2">
      <c r="A7" s="39" t="s">
        <v>81</v>
      </c>
      <c r="B7" s="39" t="s">
        <v>82</v>
      </c>
    </row>
    <row r="8" spans="1:16" x14ac:dyDescent="0.2">
      <c r="A8" s="39" t="s">
        <v>84</v>
      </c>
      <c r="B8" s="39" t="s">
        <v>85</v>
      </c>
    </row>
    <row r="9" spans="1:16" x14ac:dyDescent="0.2">
      <c r="A9" s="39" t="s">
        <v>7</v>
      </c>
      <c r="B9" s="39" t="s">
        <v>83</v>
      </c>
    </row>
    <row r="11" spans="1:16" x14ac:dyDescent="0.2">
      <c r="A11" s="42" t="s">
        <v>31</v>
      </c>
      <c r="B11" s="42" t="s">
        <v>167</v>
      </c>
      <c r="C11" s="42" t="s">
        <v>168</v>
      </c>
      <c r="D11" s="42" t="s">
        <v>169</v>
      </c>
      <c r="E11" s="42" t="s">
        <v>170</v>
      </c>
      <c r="F11" s="42" t="s">
        <v>171</v>
      </c>
      <c r="G11" s="42" t="s">
        <v>172</v>
      </c>
      <c r="H11" s="42" t="s">
        <v>173</v>
      </c>
      <c r="I11" s="42" t="s">
        <v>174</v>
      </c>
      <c r="J11" s="42" t="s">
        <v>175</v>
      </c>
      <c r="K11" s="42" t="s">
        <v>176</v>
      </c>
      <c r="L11" s="42" t="s">
        <v>21</v>
      </c>
      <c r="M11" s="42" t="s">
        <v>5</v>
      </c>
      <c r="N11" s="42" t="s">
        <v>124</v>
      </c>
    </row>
    <row r="12" spans="1:16" x14ac:dyDescent="0.2">
      <c r="A12" s="42" t="s">
        <v>13</v>
      </c>
      <c r="B12" s="53">
        <v>2180990333.9306421</v>
      </c>
      <c r="C12" s="53">
        <v>2180649747.3965487</v>
      </c>
      <c r="D12" s="53">
        <v>2160038108.6246376</v>
      </c>
      <c r="E12" s="53">
        <v>2151341903.7830639</v>
      </c>
      <c r="F12" s="46">
        <v>2185962814</v>
      </c>
      <c r="G12" s="56">
        <v>2286012104</v>
      </c>
      <c r="H12" s="56">
        <v>2341842337</v>
      </c>
      <c r="I12" s="46">
        <v>2352043082</v>
      </c>
      <c r="J12" s="46">
        <v>2337334296</v>
      </c>
      <c r="K12" s="46">
        <v>2289338820</v>
      </c>
      <c r="L12" s="46">
        <v>2397818566</v>
      </c>
      <c r="M12" s="46">
        <v>2479090778</v>
      </c>
      <c r="N12" s="46">
        <v>2507014309</v>
      </c>
    </row>
    <row r="13" spans="1:16" x14ac:dyDescent="0.2">
      <c r="A13" s="42" t="s">
        <v>22</v>
      </c>
      <c r="B13" s="46">
        <v>30857685</v>
      </c>
      <c r="C13" s="46">
        <v>33913895</v>
      </c>
      <c r="D13" s="46">
        <v>34346675</v>
      </c>
      <c r="E13" s="46">
        <v>35245898</v>
      </c>
      <c r="F13" s="46">
        <v>35991471</v>
      </c>
      <c r="G13" s="46">
        <v>37292448</v>
      </c>
      <c r="H13" s="46">
        <v>37344622</v>
      </c>
      <c r="I13" s="46">
        <v>38318838</v>
      </c>
      <c r="J13" s="46">
        <v>38532072</v>
      </c>
      <c r="K13" s="46">
        <v>37484621</v>
      </c>
      <c r="L13" s="46">
        <v>37009182</v>
      </c>
      <c r="M13" s="46">
        <v>39250790</v>
      </c>
      <c r="N13" s="46">
        <v>62183925</v>
      </c>
    </row>
    <row r="14" spans="1:16" x14ac:dyDescent="0.2">
      <c r="A14" s="39"/>
      <c r="B14" s="39"/>
    </row>
    <row r="15" spans="1:16" x14ac:dyDescent="0.2">
      <c r="A15" s="42"/>
      <c r="B15" s="42" t="s">
        <v>167</v>
      </c>
      <c r="C15" s="42" t="s">
        <v>168</v>
      </c>
      <c r="D15" s="42" t="s">
        <v>169</v>
      </c>
      <c r="E15" s="42" t="s">
        <v>170</v>
      </c>
      <c r="F15" s="42" t="s">
        <v>171</v>
      </c>
      <c r="G15" s="42" t="s">
        <v>172</v>
      </c>
      <c r="H15" s="42" t="s">
        <v>173</v>
      </c>
      <c r="I15" s="42" t="s">
        <v>174</v>
      </c>
      <c r="J15" s="42" t="s">
        <v>175</v>
      </c>
      <c r="K15" s="42" t="s">
        <v>176</v>
      </c>
      <c r="L15" s="42" t="s">
        <v>21</v>
      </c>
      <c r="M15" s="42" t="s">
        <v>5</v>
      </c>
    </row>
    <row r="16" spans="1:16" x14ac:dyDescent="0.2">
      <c r="A16" s="42" t="s">
        <v>13</v>
      </c>
      <c r="B16" s="40">
        <v>100</v>
      </c>
      <c r="C16" s="57">
        <f>C12/$B$12*100</f>
        <v>99.984383858617136</v>
      </c>
      <c r="D16" s="57">
        <f t="shared" ref="D16:M16" si="0">D12/$B$12*100</f>
        <v>99.039325164351197</v>
      </c>
      <c r="E16" s="57">
        <f t="shared" si="0"/>
        <v>98.640597819883737</v>
      </c>
      <c r="F16" s="57">
        <f t="shared" si="0"/>
        <v>100.22799184352166</v>
      </c>
      <c r="G16" s="57">
        <f t="shared" si="0"/>
        <v>104.81532487491975</v>
      </c>
      <c r="H16" s="57">
        <f t="shared" si="0"/>
        <v>107.37518184133654</v>
      </c>
      <c r="I16" s="57">
        <f t="shared" si="0"/>
        <v>107.84289345111777</v>
      </c>
      <c r="J16" s="57">
        <f t="shared" si="0"/>
        <v>107.16848486841253</v>
      </c>
      <c r="K16" s="57">
        <f t="shared" si="0"/>
        <v>104.96785723364897</v>
      </c>
      <c r="L16" s="57">
        <f t="shared" si="0"/>
        <v>109.94173283100177</v>
      </c>
      <c r="M16" s="57">
        <f t="shared" si="0"/>
        <v>113.66812311965238</v>
      </c>
    </row>
    <row r="17" spans="1:14" x14ac:dyDescent="0.2">
      <c r="A17" s="42" t="s">
        <v>22</v>
      </c>
      <c r="B17" s="40">
        <v>100</v>
      </c>
      <c r="C17" s="57">
        <f>C13/$B$13*100</f>
        <v>109.90421024778753</v>
      </c>
      <c r="D17" s="57">
        <f t="shared" ref="D17:M17" si="1">D13/$B$13*100</f>
        <v>111.30671338436437</v>
      </c>
      <c r="E17" s="57">
        <f t="shared" si="1"/>
        <v>114.22081079640292</v>
      </c>
      <c r="F17" s="57">
        <f t="shared" si="1"/>
        <v>116.63697714199883</v>
      </c>
      <c r="G17" s="57">
        <f t="shared" si="1"/>
        <v>120.85303223491977</v>
      </c>
      <c r="H17" s="57">
        <f t="shared" si="1"/>
        <v>121.02211167169538</v>
      </c>
      <c r="I17" s="57">
        <f t="shared" si="1"/>
        <v>124.17923768422681</v>
      </c>
      <c r="J17" s="57">
        <f t="shared" si="1"/>
        <v>124.87026165443065</v>
      </c>
      <c r="K17" s="57">
        <f t="shared" si="1"/>
        <v>121.47580416353334</v>
      </c>
      <c r="L17" s="57">
        <f t="shared" si="1"/>
        <v>119.93505669657331</v>
      </c>
      <c r="M17" s="57">
        <f t="shared" si="1"/>
        <v>127.19939943647749</v>
      </c>
    </row>
    <row r="18" spans="1:14" ht="43.5" customHeight="1" x14ac:dyDescent="0.25">
      <c r="F18" s="172" t="s">
        <v>177</v>
      </c>
      <c r="G18" s="172"/>
      <c r="H18" s="172"/>
      <c r="I18" s="172"/>
      <c r="J18" s="172"/>
      <c r="K18" s="172"/>
      <c r="L18" s="172"/>
      <c r="M18" s="172"/>
      <c r="N18" s="172"/>
    </row>
    <row r="37" spans="6:6" x14ac:dyDescent="0.2">
      <c r="F37" s="59" t="s">
        <v>178</v>
      </c>
    </row>
    <row r="39" spans="6:6" x14ac:dyDescent="0.2">
      <c r="F39" s="58" t="s">
        <v>158</v>
      </c>
    </row>
  </sheetData>
  <mergeCells count="1">
    <mergeCell ref="F18:N18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showGridLines="0" zoomScaleNormal="100" workbookViewId="0">
      <selection activeCell="K43" sqref="K43"/>
    </sheetView>
  </sheetViews>
  <sheetFormatPr defaultRowHeight="11.25" x14ac:dyDescent="0.2"/>
  <cols>
    <col min="1" max="1" width="9" style="34"/>
    <col min="2" max="2" width="7.25" style="34" customWidth="1"/>
    <col min="3" max="4" width="9.5" style="34" bestFit="1" customWidth="1"/>
    <col min="5" max="5" width="10" style="34" customWidth="1"/>
    <col min="6" max="6" width="13.375" style="34" customWidth="1"/>
    <col min="7" max="16384" width="9" style="34"/>
  </cols>
  <sheetData>
    <row r="2" spans="1:6" ht="33" customHeight="1" x14ac:dyDescent="0.25">
      <c r="B2" s="171" t="s">
        <v>150</v>
      </c>
      <c r="C2" s="171"/>
      <c r="D2" s="171"/>
      <c r="E2" s="171"/>
      <c r="F2" s="171"/>
    </row>
    <row r="3" spans="1:6" x14ac:dyDescent="0.2">
      <c r="A3" s="34" t="s">
        <v>151</v>
      </c>
    </row>
    <row r="4" spans="1:6" ht="26.25" customHeight="1" x14ac:dyDescent="0.2">
      <c r="B4" s="43"/>
      <c r="C4" s="173" t="s">
        <v>152</v>
      </c>
      <c r="D4" s="174"/>
      <c r="E4" s="174"/>
      <c r="F4" s="175" t="s">
        <v>153</v>
      </c>
    </row>
    <row r="5" spans="1:6" ht="14.25" customHeight="1" x14ac:dyDescent="0.2">
      <c r="B5" s="44"/>
      <c r="C5" s="45" t="s">
        <v>125</v>
      </c>
      <c r="D5" s="44" t="s">
        <v>154</v>
      </c>
      <c r="E5" s="44" t="s">
        <v>155</v>
      </c>
      <c r="F5" s="176"/>
    </row>
    <row r="6" spans="1:6" ht="13.5" x14ac:dyDescent="0.2">
      <c r="B6" s="47" t="s">
        <v>156</v>
      </c>
      <c r="C6" s="48">
        <v>2507.0143090000001</v>
      </c>
      <c r="D6" s="48">
        <v>1392.4771069999999</v>
      </c>
      <c r="E6" s="48">
        <v>1114.537202</v>
      </c>
      <c r="F6" s="49">
        <v>5</v>
      </c>
    </row>
    <row r="7" spans="1:6" ht="12" x14ac:dyDescent="0.2">
      <c r="B7" s="50" t="s">
        <v>9</v>
      </c>
      <c r="C7" s="51">
        <v>62.183925000000002</v>
      </c>
      <c r="D7" s="51">
        <v>5.1039580000000004</v>
      </c>
      <c r="E7" s="51">
        <v>57.079967000000003</v>
      </c>
      <c r="F7" s="52">
        <v>14.1</v>
      </c>
    </row>
    <row r="8" spans="1:6" ht="13.5" x14ac:dyDescent="0.2">
      <c r="B8" s="6" t="s">
        <v>157</v>
      </c>
    </row>
    <row r="10" spans="1:6" ht="12" x14ac:dyDescent="0.2">
      <c r="B10" s="7" t="s">
        <v>158</v>
      </c>
    </row>
    <row r="39" spans="1:13" s="40" customFormat="1" ht="14.25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s="40" customFormat="1" ht="14.25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</sheetData>
  <mergeCells count="3">
    <mergeCell ref="B2:F2"/>
    <mergeCell ref="C4:E4"/>
    <mergeCell ref="F4:F5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showGridLines="0" zoomScaleNormal="100" workbookViewId="0">
      <selection activeCell="E3" sqref="E3"/>
    </sheetView>
  </sheetViews>
  <sheetFormatPr defaultRowHeight="14.25" x14ac:dyDescent="0.2"/>
  <cols>
    <col min="1" max="1" width="9" style="40"/>
    <col min="2" max="2" width="10.875" style="40" customWidth="1"/>
    <col min="3" max="16384" width="9" style="40"/>
  </cols>
  <sheetData>
    <row r="2" spans="2:8" ht="64.5" customHeight="1" x14ac:dyDescent="0.25">
      <c r="E2" s="172" t="s">
        <v>319</v>
      </c>
      <c r="F2" s="172"/>
      <c r="G2" s="172"/>
      <c r="H2" s="172"/>
    </row>
    <row r="5" spans="2:8" x14ac:dyDescent="0.2">
      <c r="B5" s="40" t="s">
        <v>211</v>
      </c>
      <c r="C5" s="60">
        <v>0.69799999999999995</v>
      </c>
    </row>
    <row r="6" spans="2:8" x14ac:dyDescent="0.2">
      <c r="B6" s="40" t="s">
        <v>206</v>
      </c>
      <c r="C6" s="60">
        <v>0.89400000000000002</v>
      </c>
    </row>
    <row r="7" spans="2:8" x14ac:dyDescent="0.2">
      <c r="B7" s="40" t="s">
        <v>205</v>
      </c>
      <c r="C7" s="60">
        <v>1.609</v>
      </c>
    </row>
    <row r="8" spans="2:8" x14ac:dyDescent="0.2">
      <c r="B8" s="40" t="s">
        <v>197</v>
      </c>
      <c r="C8" s="60">
        <v>1.7370000000000001</v>
      </c>
    </row>
    <row r="9" spans="2:8" x14ac:dyDescent="0.2">
      <c r="B9" s="40" t="s">
        <v>199</v>
      </c>
      <c r="C9" s="60">
        <v>1.7509999999999999</v>
      </c>
    </row>
    <row r="10" spans="2:8" x14ac:dyDescent="0.2">
      <c r="B10" s="40" t="s">
        <v>208</v>
      </c>
      <c r="C10" s="60">
        <v>1.9930000000000001</v>
      </c>
    </row>
    <row r="11" spans="2:8" x14ac:dyDescent="0.2">
      <c r="B11" s="40" t="s">
        <v>202</v>
      </c>
      <c r="C11" s="60">
        <v>2.327</v>
      </c>
    </row>
    <row r="12" spans="2:8" x14ac:dyDescent="0.2">
      <c r="B12" s="40" t="s">
        <v>181</v>
      </c>
      <c r="C12" s="60">
        <v>2.7639999999999998</v>
      </c>
    </row>
    <row r="13" spans="2:8" x14ac:dyDescent="0.2">
      <c r="B13" s="40" t="s">
        <v>180</v>
      </c>
      <c r="C13" s="60">
        <v>2.8319999999999999</v>
      </c>
    </row>
    <row r="14" spans="2:8" x14ac:dyDescent="0.2">
      <c r="B14" s="40" t="s">
        <v>209</v>
      </c>
      <c r="C14" s="60">
        <v>3.762</v>
      </c>
    </row>
    <row r="15" spans="2:8" x14ac:dyDescent="0.2">
      <c r="B15" s="40" t="s">
        <v>183</v>
      </c>
      <c r="C15" s="60">
        <v>3.766</v>
      </c>
    </row>
    <row r="16" spans="2:8" x14ac:dyDescent="0.2">
      <c r="B16" s="40" t="s">
        <v>207</v>
      </c>
      <c r="C16" s="60">
        <v>3.867</v>
      </c>
    </row>
    <row r="17" spans="2:3" x14ac:dyDescent="0.2">
      <c r="B17" s="40" t="s">
        <v>188</v>
      </c>
      <c r="C17" s="60">
        <v>4.1390000000000002</v>
      </c>
    </row>
    <row r="18" spans="2:3" x14ac:dyDescent="0.2">
      <c r="B18" s="40" t="s">
        <v>187</v>
      </c>
      <c r="C18" s="60">
        <v>4.2809999999999997</v>
      </c>
    </row>
    <row r="19" spans="2:3" x14ac:dyDescent="0.2">
      <c r="B19" s="40" t="s">
        <v>204</v>
      </c>
      <c r="C19" s="60">
        <v>4.4379999999999997</v>
      </c>
    </row>
    <row r="20" spans="2:3" x14ac:dyDescent="0.2">
      <c r="B20" s="40" t="s">
        <v>203</v>
      </c>
      <c r="C20" s="60">
        <v>4.5759999999999996</v>
      </c>
    </row>
    <row r="21" spans="2:3" x14ac:dyDescent="0.2">
      <c r="B21" s="40" t="s">
        <v>200</v>
      </c>
      <c r="C21" s="60">
        <v>4.6539999999999999</v>
      </c>
    </row>
    <row r="22" spans="2:3" x14ac:dyDescent="0.2">
      <c r="B22" s="40" t="s">
        <v>210</v>
      </c>
      <c r="C22" s="60">
        <v>4.7300000000000004</v>
      </c>
    </row>
    <row r="23" spans="2:3" x14ac:dyDescent="0.2">
      <c r="B23" s="40" t="s">
        <v>13</v>
      </c>
      <c r="C23" s="60">
        <v>4.968014982464771</v>
      </c>
    </row>
    <row r="24" spans="2:3" x14ac:dyDescent="0.2">
      <c r="B24" s="40" t="s">
        <v>201</v>
      </c>
      <c r="C24" s="60">
        <v>5.024</v>
      </c>
    </row>
    <row r="25" spans="2:3" x14ac:dyDescent="0.2">
      <c r="B25" s="40" t="s">
        <v>185</v>
      </c>
      <c r="C25" s="60">
        <v>5.0250000000000004</v>
      </c>
    </row>
    <row r="26" spans="2:3" x14ac:dyDescent="0.2">
      <c r="B26" s="40" t="s">
        <v>198</v>
      </c>
      <c r="C26" s="60">
        <v>5.1239999999999997</v>
      </c>
    </row>
    <row r="27" spans="2:3" x14ac:dyDescent="0.2">
      <c r="B27" s="40" t="s">
        <v>196</v>
      </c>
      <c r="C27" s="60">
        <v>6</v>
      </c>
    </row>
    <row r="28" spans="2:3" x14ac:dyDescent="0.2">
      <c r="B28" s="40" t="s">
        <v>194</v>
      </c>
      <c r="C28" s="60">
        <v>6.1310000000000002</v>
      </c>
    </row>
    <row r="29" spans="2:3" x14ac:dyDescent="0.2">
      <c r="B29" s="40" t="s">
        <v>195</v>
      </c>
      <c r="C29" s="60">
        <v>6.2709999999999999</v>
      </c>
    </row>
    <row r="30" spans="2:3" x14ac:dyDescent="0.2">
      <c r="B30" s="40" t="s">
        <v>190</v>
      </c>
      <c r="C30" s="60">
        <v>6.3029999999999999</v>
      </c>
    </row>
    <row r="31" spans="2:3" x14ac:dyDescent="0.2">
      <c r="B31" s="40" t="s">
        <v>192</v>
      </c>
      <c r="C31" s="60">
        <v>6.9240000000000004</v>
      </c>
    </row>
    <row r="32" spans="2:3" x14ac:dyDescent="0.2">
      <c r="B32" s="40" t="s">
        <v>193</v>
      </c>
      <c r="C32" s="60">
        <v>8.2840000000000007</v>
      </c>
    </row>
    <row r="33" spans="2:5" x14ac:dyDescent="0.2">
      <c r="B33" s="40" t="s">
        <v>191</v>
      </c>
      <c r="C33" s="60">
        <v>11.638</v>
      </c>
    </row>
    <row r="34" spans="2:5" x14ac:dyDescent="0.2">
      <c r="B34" s="40" t="s">
        <v>189</v>
      </c>
      <c r="C34" s="60">
        <v>12.974</v>
      </c>
      <c r="E34" s="59"/>
    </row>
    <row r="35" spans="2:5" x14ac:dyDescent="0.2">
      <c r="B35" s="40" t="s">
        <v>9</v>
      </c>
      <c r="C35" s="60">
        <v>14.138999999999999</v>
      </c>
    </row>
    <row r="36" spans="2:5" x14ac:dyDescent="0.2">
      <c r="B36" s="40" t="s">
        <v>186</v>
      </c>
      <c r="C36" s="60">
        <v>14.731</v>
      </c>
      <c r="E36" s="58" t="s">
        <v>158</v>
      </c>
    </row>
    <row r="37" spans="2:5" x14ac:dyDescent="0.2">
      <c r="B37" s="40" t="s">
        <v>184</v>
      </c>
      <c r="C37" s="60">
        <v>16.91</v>
      </c>
    </row>
    <row r="38" spans="2:5" x14ac:dyDescent="0.2">
      <c r="B38" s="40" t="s">
        <v>182</v>
      </c>
      <c r="C38" s="60">
        <v>18.759</v>
      </c>
    </row>
  </sheetData>
  <sortState ref="B5:C38">
    <sortCondition ref="C5:C38"/>
  </sortState>
  <mergeCells count="1">
    <mergeCell ref="E2:H2"/>
  </mergeCells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showGridLines="0" zoomScaleNormal="100" workbookViewId="0">
      <selection activeCell="E3" sqref="E3"/>
    </sheetView>
  </sheetViews>
  <sheetFormatPr defaultRowHeight="11.25" x14ac:dyDescent="0.2"/>
  <cols>
    <col min="1" max="1" width="3.5" style="15" customWidth="1"/>
    <col min="2" max="2" width="9" style="15"/>
    <col min="3" max="3" width="11.125" style="15" bestFit="1" customWidth="1"/>
    <col min="4" max="16384" width="9" style="15"/>
  </cols>
  <sheetData>
    <row r="2" spans="2:7" ht="62.25" customHeight="1" x14ac:dyDescent="0.25">
      <c r="E2" s="177" t="s">
        <v>320</v>
      </c>
      <c r="F2" s="177"/>
      <c r="G2" s="177"/>
    </row>
    <row r="6" spans="2:7" x14ac:dyDescent="0.2">
      <c r="B6" s="15" t="s">
        <v>154</v>
      </c>
      <c r="C6" s="15">
        <v>5103958</v>
      </c>
    </row>
    <row r="7" spans="2:7" x14ac:dyDescent="0.2">
      <c r="B7" s="15" t="s">
        <v>213</v>
      </c>
      <c r="C7" s="15">
        <v>50192273</v>
      </c>
    </row>
    <row r="8" spans="2:7" x14ac:dyDescent="0.2">
      <c r="B8" s="15" t="s">
        <v>214</v>
      </c>
      <c r="C8" s="15">
        <v>6887694</v>
      </c>
    </row>
    <row r="23" spans="5:5" ht="12" x14ac:dyDescent="0.2">
      <c r="E23" s="14" t="s">
        <v>215</v>
      </c>
    </row>
  </sheetData>
  <mergeCells count="1">
    <mergeCell ref="E2:G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showGridLines="0" zoomScaleNormal="100" workbookViewId="0">
      <selection activeCell="E3" sqref="E3"/>
    </sheetView>
  </sheetViews>
  <sheetFormatPr defaultRowHeight="14.25" x14ac:dyDescent="0.2"/>
  <cols>
    <col min="1" max="1" width="3.5" style="9" customWidth="1"/>
    <col min="2" max="2" width="9" style="9"/>
    <col min="3" max="3" width="11.125" style="9" bestFit="1" customWidth="1"/>
    <col min="4" max="4" width="9.875" style="9" bestFit="1" customWidth="1"/>
    <col min="5" max="16384" width="9" style="9"/>
  </cols>
  <sheetData>
    <row r="2" spans="1:8" ht="81" customHeight="1" x14ac:dyDescent="0.25">
      <c r="E2" s="177" t="s">
        <v>321</v>
      </c>
      <c r="F2" s="177"/>
      <c r="G2" s="177"/>
      <c r="H2" s="177"/>
    </row>
    <row r="3" spans="1:8" x14ac:dyDescent="0.2">
      <c r="B3" s="16" t="s">
        <v>216</v>
      </c>
      <c r="C3" s="16" t="s">
        <v>22</v>
      </c>
    </row>
    <row r="4" spans="1:8" x14ac:dyDescent="0.2">
      <c r="B4" s="16" t="s">
        <v>212</v>
      </c>
      <c r="C4" s="17">
        <v>62183925</v>
      </c>
    </row>
    <row r="5" spans="1:8" x14ac:dyDescent="0.2">
      <c r="B5" s="16" t="s">
        <v>217</v>
      </c>
      <c r="C5" s="17">
        <v>57079967</v>
      </c>
    </row>
    <row r="6" spans="1:8" x14ac:dyDescent="0.2">
      <c r="B6" s="16" t="s">
        <v>218</v>
      </c>
      <c r="C6" s="17">
        <v>5103958</v>
      </c>
    </row>
    <row r="7" spans="1:8" x14ac:dyDescent="0.2">
      <c r="A7" s="9">
        <v>1</v>
      </c>
      <c r="B7" s="16" t="s">
        <v>187</v>
      </c>
      <c r="C7" s="17">
        <v>13874984</v>
      </c>
    </row>
    <row r="8" spans="1:8" x14ac:dyDescent="0.2">
      <c r="A8" s="9">
        <v>2</v>
      </c>
      <c r="B8" s="16" t="s">
        <v>203</v>
      </c>
      <c r="C8" s="17">
        <v>6208902</v>
      </c>
    </row>
    <row r="9" spans="1:8" x14ac:dyDescent="0.2">
      <c r="A9" s="9">
        <v>3</v>
      </c>
      <c r="B9" s="16" t="s">
        <v>189</v>
      </c>
      <c r="C9" s="17">
        <v>5075548</v>
      </c>
    </row>
    <row r="10" spans="1:8" x14ac:dyDescent="0.2">
      <c r="A10" s="9">
        <v>4</v>
      </c>
      <c r="B10" s="16" t="s">
        <v>183</v>
      </c>
      <c r="C10" s="17">
        <v>4490612</v>
      </c>
    </row>
    <row r="11" spans="1:8" x14ac:dyDescent="0.2">
      <c r="A11" s="9">
        <v>5</v>
      </c>
      <c r="B11" s="16" t="s">
        <v>195</v>
      </c>
      <c r="C11" s="17">
        <v>4407550</v>
      </c>
    </row>
    <row r="12" spans="1:8" x14ac:dyDescent="0.2">
      <c r="A12" s="9">
        <v>6</v>
      </c>
      <c r="B12" s="16" t="s">
        <v>205</v>
      </c>
      <c r="C12" s="17">
        <v>3385343</v>
      </c>
    </row>
    <row r="13" spans="1:8" x14ac:dyDescent="0.2">
      <c r="A13" s="9">
        <v>7</v>
      </c>
      <c r="B13" s="16" t="s">
        <v>201</v>
      </c>
      <c r="C13" s="17">
        <v>2553762</v>
      </c>
    </row>
    <row r="14" spans="1:8" x14ac:dyDescent="0.2">
      <c r="A14" s="9">
        <v>8</v>
      </c>
      <c r="B14" s="16" t="s">
        <v>208</v>
      </c>
      <c r="C14" s="17">
        <v>2272710</v>
      </c>
    </row>
    <row r="15" spans="1:8" x14ac:dyDescent="0.2">
      <c r="B15" s="16" t="s">
        <v>219</v>
      </c>
      <c r="C15" s="17">
        <v>7922862</v>
      </c>
    </row>
    <row r="16" spans="1:8" x14ac:dyDescent="0.2">
      <c r="A16" s="9">
        <v>9</v>
      </c>
      <c r="B16" s="63" t="s">
        <v>220</v>
      </c>
      <c r="C16" s="64">
        <v>6887694</v>
      </c>
    </row>
    <row r="17" spans="1:5" x14ac:dyDescent="0.2">
      <c r="A17" s="61"/>
      <c r="B17" s="20"/>
      <c r="C17" s="62"/>
    </row>
    <row r="18" spans="1:5" x14ac:dyDescent="0.2">
      <c r="A18" s="61"/>
      <c r="B18" s="20"/>
      <c r="C18" s="62"/>
    </row>
    <row r="19" spans="1:5" x14ac:dyDescent="0.2">
      <c r="A19" s="61"/>
      <c r="B19" s="20"/>
      <c r="C19" s="62"/>
    </row>
    <row r="20" spans="1:5" x14ac:dyDescent="0.2">
      <c r="A20" s="61"/>
      <c r="B20" s="20"/>
      <c r="C20" s="62"/>
    </row>
    <row r="21" spans="1:5" x14ac:dyDescent="0.2">
      <c r="A21" s="61"/>
      <c r="B21" s="20"/>
      <c r="C21" s="62"/>
      <c r="E21" s="14" t="s">
        <v>215</v>
      </c>
    </row>
    <row r="22" spans="1:5" x14ac:dyDescent="0.2">
      <c r="A22" s="61"/>
      <c r="B22" s="20"/>
      <c r="C22" s="62"/>
    </row>
    <row r="23" spans="1:5" x14ac:dyDescent="0.2">
      <c r="A23" s="61"/>
      <c r="B23" s="20"/>
      <c r="C23" s="62"/>
    </row>
    <row r="24" spans="1:5" x14ac:dyDescent="0.2">
      <c r="A24" s="61"/>
      <c r="B24" s="20"/>
      <c r="C24" s="62"/>
    </row>
    <row r="25" spans="1:5" x14ac:dyDescent="0.2">
      <c r="A25" s="61"/>
      <c r="B25" s="20"/>
      <c r="C25" s="62"/>
    </row>
    <row r="26" spans="1:5" x14ac:dyDescent="0.2">
      <c r="A26" s="61"/>
      <c r="B26" s="20"/>
      <c r="C26" s="62"/>
    </row>
    <row r="27" spans="1:5" x14ac:dyDescent="0.2">
      <c r="A27" s="61"/>
      <c r="B27" s="20"/>
      <c r="C27" s="62"/>
    </row>
    <row r="28" spans="1:5" x14ac:dyDescent="0.2">
      <c r="A28" s="61"/>
      <c r="B28" s="20"/>
      <c r="C28" s="62"/>
    </row>
    <row r="29" spans="1:5" x14ac:dyDescent="0.2">
      <c r="A29" s="61"/>
      <c r="B29" s="20"/>
      <c r="C29" s="62"/>
    </row>
    <row r="30" spans="1:5" x14ac:dyDescent="0.2">
      <c r="A30" s="61"/>
      <c r="B30" s="20"/>
      <c r="C30" s="62"/>
    </row>
    <row r="31" spans="1:5" x14ac:dyDescent="0.2">
      <c r="A31" s="61"/>
      <c r="B31" s="20"/>
      <c r="C31" s="62"/>
    </row>
    <row r="32" spans="1:5" x14ac:dyDescent="0.2">
      <c r="A32" s="61"/>
      <c r="B32" s="20"/>
      <c r="C32" s="62"/>
    </row>
    <row r="33" spans="1:3" x14ac:dyDescent="0.2">
      <c r="A33" s="61"/>
      <c r="B33" s="20"/>
      <c r="C33" s="62"/>
    </row>
    <row r="34" spans="1:3" x14ac:dyDescent="0.2">
      <c r="A34" s="61"/>
      <c r="B34" s="20"/>
      <c r="C34" s="62"/>
    </row>
    <row r="35" spans="1:3" x14ac:dyDescent="0.2">
      <c r="A35" s="61"/>
      <c r="B35" s="20"/>
      <c r="C35" s="62"/>
    </row>
    <row r="36" spans="1:3" x14ac:dyDescent="0.2">
      <c r="A36" s="61"/>
      <c r="B36" s="20"/>
      <c r="C36" s="62"/>
    </row>
    <row r="37" spans="1:3" x14ac:dyDescent="0.2">
      <c r="A37" s="61"/>
      <c r="B37" s="20"/>
      <c r="C37" s="62"/>
    </row>
    <row r="38" spans="1:3" x14ac:dyDescent="0.2">
      <c r="A38" s="61"/>
      <c r="B38" s="20"/>
      <c r="C38" s="62"/>
    </row>
    <row r="39" spans="1:3" x14ac:dyDescent="0.2">
      <c r="A39" s="61"/>
      <c r="B39" s="20"/>
      <c r="C39" s="62"/>
    </row>
    <row r="40" spans="1:3" x14ac:dyDescent="0.2">
      <c r="A40" s="61"/>
      <c r="B40" s="20"/>
      <c r="C40" s="62"/>
    </row>
    <row r="41" spans="1:3" x14ac:dyDescent="0.2">
      <c r="A41" s="61"/>
      <c r="B41" s="20"/>
      <c r="C41" s="62"/>
    </row>
    <row r="42" spans="1:3" x14ac:dyDescent="0.2">
      <c r="A42" s="61"/>
      <c r="B42" s="20"/>
      <c r="C42" s="62"/>
    </row>
    <row r="43" spans="1:3" x14ac:dyDescent="0.2">
      <c r="A43" s="61"/>
      <c r="B43" s="20"/>
      <c r="C43" s="62"/>
    </row>
    <row r="44" spans="1:3" x14ac:dyDescent="0.2">
      <c r="A44" s="61"/>
      <c r="B44" s="20"/>
      <c r="C44" s="62"/>
    </row>
    <row r="45" spans="1:3" x14ac:dyDescent="0.2">
      <c r="A45" s="61"/>
      <c r="B45" s="20"/>
      <c r="C45" s="62"/>
    </row>
    <row r="46" spans="1:3" x14ac:dyDescent="0.2">
      <c r="A46" s="61"/>
      <c r="B46" s="20"/>
      <c r="C46" s="62"/>
    </row>
    <row r="47" spans="1:3" x14ac:dyDescent="0.2">
      <c r="A47" s="61"/>
      <c r="B47" s="20"/>
      <c r="C47" s="62"/>
    </row>
    <row r="48" spans="1:3" x14ac:dyDescent="0.2">
      <c r="A48" s="61"/>
      <c r="B48" s="20"/>
      <c r="C48" s="62"/>
    </row>
    <row r="49" spans="1:3" x14ac:dyDescent="0.2">
      <c r="A49" s="61"/>
      <c r="B49" s="20"/>
      <c r="C49" s="62"/>
    </row>
    <row r="50" spans="1:3" x14ac:dyDescent="0.2">
      <c r="A50" s="61"/>
      <c r="B50" s="61"/>
      <c r="C50" s="61"/>
    </row>
  </sheetData>
  <mergeCells count="1">
    <mergeCell ref="E2:H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workbookViewId="0">
      <selection activeCell="N34" sqref="N34"/>
    </sheetView>
  </sheetViews>
  <sheetFormatPr defaultRowHeight="14.25" x14ac:dyDescent="0.2"/>
  <cols>
    <col min="1" max="16384" width="9" style="9"/>
  </cols>
  <sheetData>
    <row r="1" spans="1:21" x14ac:dyDescent="0.2">
      <c r="A1" s="8"/>
      <c r="B1" s="10"/>
    </row>
    <row r="2" spans="1:21" ht="75.75" customHeight="1" x14ac:dyDescent="0.25">
      <c r="A2" s="8" t="s">
        <v>221</v>
      </c>
      <c r="B2" s="10"/>
      <c r="M2" s="166" t="s">
        <v>222</v>
      </c>
      <c r="N2" s="166"/>
      <c r="O2" s="166"/>
      <c r="S2" s="166" t="s">
        <v>223</v>
      </c>
      <c r="T2" s="166"/>
      <c r="U2" s="166"/>
    </row>
    <row r="3" spans="1:21" ht="14.25" customHeight="1" x14ac:dyDescent="0.25">
      <c r="A3" s="8" t="s">
        <v>2</v>
      </c>
      <c r="B3" s="8" t="s">
        <v>3</v>
      </c>
      <c r="M3" s="65"/>
      <c r="N3" s="65"/>
      <c r="O3" s="65"/>
    </row>
    <row r="4" spans="1:21" x14ac:dyDescent="0.2">
      <c r="A4" s="8" t="s">
        <v>81</v>
      </c>
      <c r="B4" s="8" t="s">
        <v>82</v>
      </c>
    </row>
    <row r="5" spans="1:21" x14ac:dyDescent="0.2">
      <c r="A5" s="8" t="s">
        <v>84</v>
      </c>
      <c r="B5" s="8" t="s">
        <v>85</v>
      </c>
    </row>
    <row r="6" spans="1:21" x14ac:dyDescent="0.2">
      <c r="A6" s="8" t="s">
        <v>7</v>
      </c>
      <c r="B6" s="8" t="s">
        <v>83</v>
      </c>
    </row>
    <row r="8" spans="1:21" x14ac:dyDescent="0.2">
      <c r="A8" s="11" t="s">
        <v>224</v>
      </c>
      <c r="B8" s="11" t="s">
        <v>125</v>
      </c>
      <c r="C8" s="11" t="s">
        <v>136</v>
      </c>
      <c r="D8" s="11" t="s">
        <v>137</v>
      </c>
    </row>
    <row r="9" spans="1:21" x14ac:dyDescent="0.2">
      <c r="A9" s="11" t="s">
        <v>22</v>
      </c>
      <c r="B9" s="36">
        <v>62183925</v>
      </c>
      <c r="C9" s="36">
        <v>59097785</v>
      </c>
      <c r="D9" s="36">
        <v>3086140</v>
      </c>
    </row>
    <row r="12" spans="1:21" x14ac:dyDescent="0.2">
      <c r="A12" s="8"/>
    </row>
    <row r="13" spans="1:21" x14ac:dyDescent="0.2">
      <c r="A13" s="8"/>
      <c r="B13" s="8"/>
    </row>
    <row r="17" spans="1:19" x14ac:dyDescent="0.2">
      <c r="A17" s="8" t="s">
        <v>225</v>
      </c>
    </row>
    <row r="18" spans="1:19" x14ac:dyDescent="0.2">
      <c r="A18" s="8" t="s">
        <v>2</v>
      </c>
      <c r="B18" s="8" t="s">
        <v>3</v>
      </c>
    </row>
    <row r="19" spans="1:19" ht="33.75" customHeight="1" x14ac:dyDescent="0.2">
      <c r="A19" s="8" t="s">
        <v>81</v>
      </c>
      <c r="B19" s="8" t="s">
        <v>82</v>
      </c>
      <c r="M19" s="14" t="s">
        <v>226</v>
      </c>
      <c r="N19" s="66"/>
      <c r="O19" s="66"/>
      <c r="S19" s="14" t="s">
        <v>227</v>
      </c>
    </row>
    <row r="20" spans="1:19" ht="14.25" customHeight="1" x14ac:dyDescent="0.2">
      <c r="A20" s="8" t="s">
        <v>84</v>
      </c>
      <c r="B20" s="8" t="s">
        <v>85</v>
      </c>
      <c r="M20" s="66"/>
      <c r="N20" s="66"/>
      <c r="O20" s="66"/>
    </row>
    <row r="21" spans="1:19" x14ac:dyDescent="0.2">
      <c r="A21" s="8" t="s">
        <v>7</v>
      </c>
      <c r="B21" s="8" t="s">
        <v>83</v>
      </c>
    </row>
    <row r="22" spans="1:19" x14ac:dyDescent="0.2">
      <c r="A22" s="8" t="s">
        <v>4</v>
      </c>
      <c r="B22" s="8" t="s">
        <v>124</v>
      </c>
    </row>
    <row r="24" spans="1:19" x14ac:dyDescent="0.2">
      <c r="A24" s="11"/>
      <c r="B24" s="11" t="s">
        <v>125</v>
      </c>
      <c r="C24" s="11" t="s">
        <v>126</v>
      </c>
      <c r="D24" s="11" t="s">
        <v>127</v>
      </c>
      <c r="E24" s="11" t="s">
        <v>128</v>
      </c>
    </row>
    <row r="25" spans="1:19" x14ac:dyDescent="0.2">
      <c r="A25" s="11" t="s">
        <v>22</v>
      </c>
      <c r="B25" s="36">
        <v>62183925</v>
      </c>
      <c r="C25" s="36">
        <v>2101188</v>
      </c>
      <c r="D25" s="36">
        <v>18059929</v>
      </c>
      <c r="E25" s="36">
        <v>42022808</v>
      </c>
    </row>
    <row r="31" spans="1:19" x14ac:dyDescent="0.2">
      <c r="A31" s="8"/>
    </row>
    <row r="32" spans="1:19" x14ac:dyDescent="0.2">
      <c r="A32" s="8"/>
      <c r="B32" s="8"/>
    </row>
  </sheetData>
  <mergeCells count="2">
    <mergeCell ref="M2:O2"/>
    <mergeCell ref="S2:U2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showGridLines="0" zoomScaleNormal="100" workbookViewId="0">
      <selection activeCell="M13" sqref="M13"/>
    </sheetView>
  </sheetViews>
  <sheetFormatPr defaultRowHeight="14.25" x14ac:dyDescent="0.2"/>
  <cols>
    <col min="1" max="16384" width="9" style="9"/>
  </cols>
  <sheetData>
    <row r="3" spans="1:10" x14ac:dyDescent="0.2">
      <c r="A3" s="8"/>
      <c r="B3" s="10"/>
    </row>
    <row r="4" spans="1:10" x14ac:dyDescent="0.2">
      <c r="A4" s="8" t="s">
        <v>228</v>
      </c>
      <c r="B4" s="10"/>
    </row>
    <row r="5" spans="1:10" x14ac:dyDescent="0.2">
      <c r="A5" s="8" t="s">
        <v>2</v>
      </c>
      <c r="B5" s="8" t="s">
        <v>3</v>
      </c>
    </row>
    <row r="6" spans="1:10" ht="77.25" customHeight="1" x14ac:dyDescent="0.25">
      <c r="H6" s="177" t="s">
        <v>229</v>
      </c>
      <c r="I6" s="177"/>
      <c r="J6" s="177"/>
    </row>
    <row r="7" spans="1:10" x14ac:dyDescent="0.2">
      <c r="A7" s="8" t="s">
        <v>81</v>
      </c>
      <c r="B7" s="8" t="s">
        <v>82</v>
      </c>
    </row>
    <row r="8" spans="1:10" x14ac:dyDescent="0.2">
      <c r="A8" s="8" t="s">
        <v>84</v>
      </c>
      <c r="B8" s="8" t="s">
        <v>85</v>
      </c>
    </row>
    <row r="9" spans="1:10" x14ac:dyDescent="0.2">
      <c r="A9" s="8" t="s">
        <v>4</v>
      </c>
      <c r="B9" s="8" t="s">
        <v>124</v>
      </c>
    </row>
    <row r="11" spans="1:10" x14ac:dyDescent="0.2">
      <c r="A11" s="11" t="s">
        <v>230</v>
      </c>
      <c r="B11" s="11" t="s">
        <v>143</v>
      </c>
      <c r="C11" s="11" t="s">
        <v>144</v>
      </c>
      <c r="D11" s="11" t="s">
        <v>145</v>
      </c>
      <c r="E11" s="11" t="s">
        <v>146</v>
      </c>
    </row>
    <row r="12" spans="1:10" x14ac:dyDescent="0.2">
      <c r="A12" s="11" t="s">
        <v>22</v>
      </c>
      <c r="B12" s="36">
        <v>940834</v>
      </c>
      <c r="C12" s="36">
        <v>3425951</v>
      </c>
      <c r="D12" s="36">
        <v>9191317</v>
      </c>
      <c r="E12" s="36">
        <v>7579877</v>
      </c>
    </row>
    <row r="14" spans="1:10" x14ac:dyDescent="0.2">
      <c r="A14" s="8"/>
    </row>
    <row r="15" spans="1:10" x14ac:dyDescent="0.2">
      <c r="A15" s="8"/>
      <c r="B15" s="8"/>
    </row>
    <row r="25" spans="8:8" x14ac:dyDescent="0.2">
      <c r="H25" s="14" t="s">
        <v>231</v>
      </c>
    </row>
  </sheetData>
  <mergeCells count="1">
    <mergeCell ref="H6:J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showGridLines="0" zoomScaleNormal="100" workbookViewId="0">
      <selection activeCell="H29" sqref="H29"/>
    </sheetView>
  </sheetViews>
  <sheetFormatPr defaultRowHeight="11.25" x14ac:dyDescent="0.2"/>
  <cols>
    <col min="1" max="1" width="9" style="22"/>
    <col min="2" max="2" width="9" style="22" customWidth="1"/>
    <col min="3" max="16384" width="9" style="22"/>
  </cols>
  <sheetData>
    <row r="1" spans="2:17" x14ac:dyDescent="0.2"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2:17" ht="44.25" customHeight="1" x14ac:dyDescent="0.25">
      <c r="B2" s="22" t="s">
        <v>233</v>
      </c>
      <c r="C2" s="22" t="s">
        <v>234</v>
      </c>
      <c r="D2" s="22" t="s">
        <v>235</v>
      </c>
      <c r="E2" s="22" t="s">
        <v>236</v>
      </c>
      <c r="F2" s="68"/>
      <c r="G2" s="167" t="s">
        <v>237</v>
      </c>
      <c r="H2" s="167"/>
      <c r="I2" s="167"/>
      <c r="J2" s="167"/>
      <c r="K2" s="167"/>
      <c r="L2" s="167"/>
      <c r="M2" s="68"/>
      <c r="N2" s="178"/>
      <c r="O2" s="178"/>
      <c r="P2" s="178"/>
      <c r="Q2" s="178"/>
    </row>
    <row r="3" spans="2:17" x14ac:dyDescent="0.2">
      <c r="B3" s="24">
        <v>784589</v>
      </c>
      <c r="C3" s="24">
        <v>168025</v>
      </c>
      <c r="D3" s="24">
        <v>285912</v>
      </c>
      <c r="E3" s="73">
        <v>2505291</v>
      </c>
      <c r="F3" s="69"/>
      <c r="G3" s="69"/>
      <c r="H3" s="69"/>
      <c r="I3" s="68"/>
      <c r="J3" s="68"/>
      <c r="K3" s="70"/>
      <c r="L3" s="69"/>
      <c r="M3" s="68"/>
      <c r="N3" s="178"/>
      <c r="O3" s="178"/>
      <c r="P3" s="178"/>
      <c r="Q3" s="178"/>
    </row>
    <row r="4" spans="2:17" x14ac:dyDescent="0.2">
      <c r="B4" s="67"/>
      <c r="C4" s="67"/>
      <c r="D4" s="67"/>
      <c r="F4" s="69"/>
      <c r="G4" s="69"/>
      <c r="H4" s="69"/>
      <c r="I4" s="68"/>
      <c r="J4" s="68"/>
      <c r="K4" s="70"/>
      <c r="L4" s="69"/>
      <c r="M4" s="68"/>
      <c r="N4" s="68"/>
      <c r="O4" s="68"/>
      <c r="P4" s="68"/>
      <c r="Q4" s="68"/>
    </row>
    <row r="5" spans="2:17" x14ac:dyDescent="0.2">
      <c r="B5" s="67"/>
      <c r="C5" s="67"/>
      <c r="D5" s="67"/>
      <c r="F5" s="69"/>
      <c r="G5" s="69"/>
      <c r="H5" s="69"/>
      <c r="I5" s="68"/>
      <c r="J5" s="68"/>
      <c r="K5" s="70"/>
      <c r="L5" s="69"/>
      <c r="M5" s="68"/>
      <c r="N5" s="68"/>
      <c r="O5" s="68"/>
      <c r="P5" s="68"/>
      <c r="Q5" s="68"/>
    </row>
    <row r="6" spans="2:17" x14ac:dyDescent="0.2">
      <c r="B6" s="67"/>
      <c r="C6" s="67"/>
      <c r="D6" s="67"/>
      <c r="F6" s="69"/>
      <c r="G6" s="69"/>
      <c r="H6" s="69"/>
      <c r="I6" s="68"/>
      <c r="J6" s="68"/>
      <c r="K6" s="70"/>
      <c r="L6" s="69"/>
      <c r="M6" s="68"/>
      <c r="N6" s="68"/>
      <c r="O6" s="68"/>
      <c r="P6" s="68"/>
      <c r="Q6" s="68"/>
    </row>
    <row r="7" spans="2:17" x14ac:dyDescent="0.2">
      <c r="B7" s="67"/>
      <c r="C7" s="67"/>
      <c r="D7" s="67"/>
      <c r="F7" s="69"/>
      <c r="G7" s="69"/>
      <c r="H7" s="69"/>
      <c r="I7" s="68"/>
      <c r="J7" s="68"/>
      <c r="K7" s="70"/>
      <c r="L7" s="69"/>
      <c r="M7" s="68"/>
      <c r="N7" s="68"/>
      <c r="O7" s="68"/>
      <c r="P7" s="68"/>
      <c r="Q7" s="68"/>
    </row>
    <row r="8" spans="2:17" x14ac:dyDescent="0.2">
      <c r="B8" s="74"/>
      <c r="C8" s="74"/>
      <c r="D8" s="74"/>
      <c r="E8" s="75"/>
      <c r="F8" s="69"/>
      <c r="G8" s="69"/>
      <c r="H8" s="69"/>
      <c r="I8" s="68"/>
      <c r="J8" s="68"/>
      <c r="K8" s="70"/>
      <c r="L8" s="69"/>
      <c r="M8" s="68"/>
      <c r="N8" s="68"/>
      <c r="O8" s="68"/>
      <c r="P8" s="68"/>
      <c r="Q8" s="68"/>
    </row>
    <row r="9" spans="2:17" ht="14.25" x14ac:dyDescent="0.2">
      <c r="B9" s="61"/>
      <c r="C9" s="61"/>
      <c r="D9" s="61"/>
      <c r="E9" s="61"/>
      <c r="F9" s="69"/>
      <c r="G9" s="69"/>
      <c r="H9" s="69"/>
      <c r="I9" s="68"/>
      <c r="J9" s="68"/>
      <c r="K9" s="70"/>
      <c r="L9" s="69"/>
      <c r="M9" s="68"/>
      <c r="N9" s="68"/>
      <c r="O9" s="68"/>
      <c r="P9" s="68"/>
      <c r="Q9" s="68"/>
    </row>
    <row r="10" spans="2:17" x14ac:dyDescent="0.2">
      <c r="B10" s="75"/>
      <c r="C10" s="75"/>
      <c r="D10" s="75"/>
      <c r="E10" s="75"/>
      <c r="F10" s="69"/>
      <c r="G10" s="69"/>
      <c r="H10" s="69"/>
      <c r="I10" s="68"/>
      <c r="J10" s="68"/>
      <c r="K10" s="70"/>
      <c r="L10" s="69"/>
      <c r="M10" s="68"/>
      <c r="N10" s="68"/>
      <c r="O10" s="68"/>
      <c r="P10" s="68"/>
      <c r="Q10" s="68"/>
    </row>
    <row r="11" spans="2:17" ht="14.25" x14ac:dyDescent="0.2">
      <c r="B11" s="61"/>
      <c r="C11" s="61"/>
      <c r="D11" s="61"/>
      <c r="E11" s="61"/>
      <c r="F11" s="69"/>
      <c r="G11" s="69"/>
      <c r="H11" s="69"/>
      <c r="I11" s="68"/>
      <c r="J11" s="68"/>
      <c r="K11" s="70"/>
      <c r="L11" s="69"/>
      <c r="M11" s="68"/>
      <c r="N11" s="68"/>
      <c r="O11" s="68"/>
      <c r="P11" s="68"/>
      <c r="Q11" s="68"/>
    </row>
    <row r="12" spans="2:17" ht="14.25" x14ac:dyDescent="0.2">
      <c r="B12" s="61"/>
      <c r="C12" s="61"/>
      <c r="D12" s="61"/>
      <c r="E12" s="61"/>
      <c r="F12" s="69"/>
      <c r="G12" s="69"/>
      <c r="H12" s="69"/>
      <c r="I12" s="68"/>
      <c r="J12" s="68"/>
      <c r="K12" s="70"/>
      <c r="L12" s="69"/>
      <c r="M12" s="68"/>
      <c r="N12" s="68"/>
      <c r="O12" s="68"/>
      <c r="P12" s="68"/>
      <c r="Q12" s="68"/>
    </row>
    <row r="13" spans="2:17" ht="14.25" x14ac:dyDescent="0.2">
      <c r="B13" s="61"/>
      <c r="C13" s="61"/>
      <c r="D13" s="61"/>
      <c r="E13" s="61"/>
      <c r="F13" s="69"/>
      <c r="G13" s="69"/>
      <c r="H13" s="69"/>
      <c r="I13" s="68"/>
      <c r="J13" s="68"/>
      <c r="K13" s="70"/>
      <c r="L13" s="69"/>
      <c r="M13" s="68"/>
      <c r="N13" s="68"/>
      <c r="O13" s="68"/>
      <c r="P13" s="68"/>
      <c r="Q13" s="68"/>
    </row>
    <row r="14" spans="2:17" x14ac:dyDescent="0.2">
      <c r="B14" s="75"/>
      <c r="C14" s="75"/>
      <c r="D14" s="75"/>
      <c r="E14" s="75"/>
      <c r="F14" s="69"/>
      <c r="G14" s="69"/>
      <c r="H14" s="69"/>
      <c r="I14" s="68"/>
      <c r="J14" s="68"/>
      <c r="K14" s="70"/>
      <c r="L14" s="69"/>
      <c r="M14" s="68"/>
      <c r="N14" s="68"/>
      <c r="O14" s="68"/>
      <c r="P14" s="68"/>
      <c r="Q14" s="68"/>
    </row>
    <row r="15" spans="2:17" ht="14.25" x14ac:dyDescent="0.2">
      <c r="B15" s="61"/>
      <c r="C15" s="61"/>
      <c r="D15" s="61"/>
      <c r="E15" s="61"/>
      <c r="F15" s="69"/>
      <c r="G15" s="69"/>
      <c r="H15" s="69"/>
      <c r="I15" s="68"/>
      <c r="J15" s="68"/>
      <c r="K15" s="70"/>
      <c r="L15" s="69"/>
      <c r="M15" s="68"/>
      <c r="N15" s="68"/>
      <c r="O15" s="68"/>
      <c r="P15" s="68"/>
      <c r="Q15" s="68"/>
    </row>
    <row r="16" spans="2:17" x14ac:dyDescent="0.2">
      <c r="B16" s="75"/>
      <c r="C16" s="75"/>
      <c r="D16" s="75"/>
      <c r="E16" s="75"/>
      <c r="F16" s="69"/>
      <c r="G16" s="69"/>
      <c r="H16" s="69"/>
      <c r="I16" s="68"/>
      <c r="J16" s="68"/>
      <c r="K16" s="70"/>
      <c r="L16" s="69"/>
      <c r="M16" s="68"/>
      <c r="N16" s="68"/>
      <c r="O16" s="68"/>
      <c r="P16" s="68"/>
      <c r="Q16" s="68"/>
    </row>
    <row r="17" spans="2:17" ht="12.75" x14ac:dyDescent="0.2">
      <c r="B17" s="8"/>
      <c r="C17" s="8"/>
      <c r="D17" s="8"/>
      <c r="E17" s="8"/>
      <c r="F17" s="69"/>
      <c r="G17" s="69"/>
      <c r="H17" s="69"/>
      <c r="I17" s="68"/>
      <c r="J17" s="68"/>
      <c r="K17" s="70"/>
      <c r="L17" s="69"/>
      <c r="M17" s="68"/>
      <c r="N17" s="68"/>
      <c r="O17" s="68"/>
      <c r="P17" s="68"/>
      <c r="Q17" s="68"/>
    </row>
    <row r="18" spans="2:17" ht="12.75" x14ac:dyDescent="0.2">
      <c r="B18" s="8"/>
      <c r="C18" s="8"/>
      <c r="D18" s="8"/>
      <c r="E18" s="8"/>
      <c r="F18" s="69"/>
      <c r="G18" s="69"/>
      <c r="H18" s="69"/>
      <c r="I18" s="68"/>
      <c r="J18" s="68"/>
      <c r="K18" s="70"/>
      <c r="L18" s="69"/>
      <c r="M18" s="68"/>
      <c r="N18" s="68"/>
      <c r="O18" s="68"/>
      <c r="P18" s="68"/>
      <c r="Q18" s="68"/>
    </row>
    <row r="19" spans="2:17" ht="12.75" x14ac:dyDescent="0.2">
      <c r="B19" s="76"/>
      <c r="C19" s="76"/>
      <c r="D19" s="76"/>
      <c r="E19" s="76"/>
      <c r="F19" s="69"/>
      <c r="G19" s="69"/>
      <c r="H19" s="69"/>
      <c r="I19" s="68"/>
      <c r="J19" s="68"/>
      <c r="K19" s="70"/>
      <c r="L19" s="69"/>
      <c r="M19" s="68"/>
      <c r="N19" s="68"/>
      <c r="O19" s="68"/>
      <c r="P19" s="68"/>
      <c r="Q19" s="68"/>
    </row>
    <row r="20" spans="2:17" x14ac:dyDescent="0.2">
      <c r="B20" s="75"/>
      <c r="C20" s="75"/>
      <c r="D20" s="75"/>
      <c r="E20" s="75"/>
      <c r="F20" s="69"/>
      <c r="G20" s="69"/>
      <c r="H20" s="69"/>
      <c r="I20" s="68"/>
      <c r="J20" s="68"/>
      <c r="K20" s="70"/>
      <c r="L20" s="69"/>
      <c r="M20" s="68"/>
      <c r="N20" s="68"/>
      <c r="O20" s="68"/>
      <c r="P20" s="68"/>
      <c r="Q20" s="68"/>
    </row>
    <row r="21" spans="2:17" x14ac:dyDescent="0.2">
      <c r="B21" s="75"/>
      <c r="C21" s="75"/>
      <c r="D21" s="75"/>
      <c r="E21" s="75"/>
      <c r="F21" s="69"/>
      <c r="G21" s="69"/>
      <c r="H21" s="69"/>
      <c r="I21" s="68"/>
      <c r="J21" s="68"/>
      <c r="K21" s="70"/>
      <c r="L21" s="69"/>
      <c r="M21" s="68"/>
      <c r="N21" s="68"/>
      <c r="O21" s="68"/>
      <c r="P21" s="68"/>
      <c r="Q21" s="68"/>
    </row>
    <row r="22" spans="2:17" x14ac:dyDescent="0.2">
      <c r="B22" s="74"/>
      <c r="C22" s="74"/>
      <c r="D22" s="74"/>
      <c r="E22" s="75"/>
      <c r="F22" s="69"/>
      <c r="G22" s="69"/>
      <c r="H22" s="69"/>
      <c r="I22" s="68"/>
      <c r="J22" s="68"/>
      <c r="K22" s="70"/>
      <c r="L22" s="69"/>
      <c r="M22" s="68"/>
      <c r="N22" s="68"/>
      <c r="O22" s="68"/>
      <c r="P22" s="68"/>
      <c r="Q22" s="68"/>
    </row>
    <row r="23" spans="2:17" x14ac:dyDescent="0.2">
      <c r="B23" s="74"/>
      <c r="C23" s="74"/>
      <c r="D23" s="74"/>
      <c r="E23" s="75"/>
      <c r="F23" s="69"/>
      <c r="G23" s="69"/>
      <c r="H23" s="69"/>
      <c r="I23" s="68"/>
      <c r="J23" s="68"/>
      <c r="K23" s="70"/>
      <c r="L23" s="69"/>
      <c r="M23" s="68"/>
      <c r="N23" s="68"/>
      <c r="O23" s="68"/>
      <c r="P23" s="68"/>
      <c r="Q23" s="68"/>
    </row>
    <row r="24" spans="2:17" ht="12" x14ac:dyDescent="0.2">
      <c r="B24" s="74"/>
      <c r="C24" s="74"/>
      <c r="D24" s="74"/>
      <c r="E24" s="75"/>
      <c r="F24" s="69"/>
      <c r="G24" s="14" t="s">
        <v>238</v>
      </c>
      <c r="H24" s="69"/>
      <c r="I24" s="68"/>
      <c r="J24" s="68"/>
      <c r="K24" s="70"/>
      <c r="L24" s="69"/>
      <c r="M24" s="68"/>
      <c r="N24" s="68"/>
      <c r="O24" s="68"/>
      <c r="P24" s="68"/>
      <c r="Q24" s="68"/>
    </row>
    <row r="25" spans="2:17" x14ac:dyDescent="0.2">
      <c r="B25" s="67"/>
      <c r="C25" s="67"/>
      <c r="D25" s="67"/>
      <c r="F25" s="69"/>
      <c r="H25" s="69"/>
      <c r="I25" s="68"/>
      <c r="J25" s="68"/>
      <c r="K25" s="70"/>
      <c r="L25" s="69"/>
      <c r="M25" s="68"/>
      <c r="N25" s="68"/>
      <c r="O25" s="68"/>
      <c r="P25" s="68"/>
      <c r="Q25" s="68"/>
    </row>
    <row r="26" spans="2:17" x14ac:dyDescent="0.2">
      <c r="B26" s="67"/>
      <c r="C26" s="67"/>
      <c r="D26" s="67"/>
      <c r="F26" s="69"/>
      <c r="G26" s="69"/>
      <c r="H26" s="69"/>
      <c r="I26" s="68"/>
      <c r="J26" s="68"/>
      <c r="K26" s="70"/>
      <c r="L26" s="69"/>
      <c r="M26" s="68"/>
      <c r="N26" s="68"/>
      <c r="O26" s="68"/>
      <c r="P26" s="68"/>
      <c r="Q26" s="68"/>
    </row>
    <row r="27" spans="2:17" x14ac:dyDescent="0.2">
      <c r="B27" s="67"/>
      <c r="C27" s="67"/>
      <c r="D27" s="67"/>
      <c r="F27" s="69"/>
      <c r="G27" s="69"/>
      <c r="H27" s="69"/>
      <c r="I27" s="68"/>
      <c r="J27" s="68"/>
      <c r="K27" s="70"/>
      <c r="L27" s="69"/>
      <c r="M27" s="68"/>
      <c r="N27" s="68"/>
      <c r="O27" s="68"/>
      <c r="P27" s="68"/>
      <c r="Q27" s="68"/>
    </row>
    <row r="28" spans="2:17" x14ac:dyDescent="0.2">
      <c r="B28" s="67"/>
      <c r="C28" s="67"/>
      <c r="D28" s="67"/>
      <c r="F28" s="69"/>
      <c r="G28" s="69"/>
      <c r="H28" s="69"/>
      <c r="I28" s="68"/>
      <c r="J28" s="68"/>
      <c r="K28" s="70"/>
      <c r="L28" s="69"/>
      <c r="M28" s="68"/>
      <c r="N28" s="68"/>
      <c r="O28" s="68"/>
      <c r="P28" s="68"/>
      <c r="Q28" s="68"/>
    </row>
    <row r="29" spans="2:17" x14ac:dyDescent="0.2">
      <c r="B29" s="67"/>
      <c r="C29" s="67"/>
      <c r="D29" s="67"/>
      <c r="F29" s="69"/>
      <c r="H29" s="69"/>
      <c r="I29" s="68"/>
      <c r="J29" s="68"/>
      <c r="K29" s="70"/>
      <c r="L29" s="69"/>
      <c r="M29" s="68"/>
      <c r="N29" s="68"/>
      <c r="O29" s="68"/>
      <c r="P29" s="68"/>
      <c r="Q29" s="68"/>
    </row>
    <row r="30" spans="2:17" x14ac:dyDescent="0.2">
      <c r="B30" s="67"/>
      <c r="C30" s="67"/>
      <c r="D30" s="67"/>
      <c r="F30" s="69"/>
      <c r="G30" s="69"/>
      <c r="H30" s="69"/>
      <c r="I30" s="68"/>
      <c r="J30" s="68"/>
      <c r="K30" s="70"/>
      <c r="L30" s="69"/>
      <c r="M30" s="68"/>
      <c r="N30" s="68"/>
      <c r="O30" s="68"/>
      <c r="P30" s="68"/>
      <c r="Q30" s="68"/>
    </row>
    <row r="31" spans="2:17" x14ac:dyDescent="0.2">
      <c r="B31" s="67"/>
      <c r="C31" s="67"/>
      <c r="D31" s="67"/>
      <c r="F31" s="69"/>
      <c r="G31" s="69"/>
      <c r="H31" s="69"/>
      <c r="I31" s="68"/>
      <c r="J31" s="68"/>
      <c r="K31" s="70"/>
      <c r="L31" s="69"/>
      <c r="M31" s="68"/>
      <c r="N31" s="68"/>
      <c r="O31" s="68"/>
      <c r="P31" s="68"/>
      <c r="Q31" s="68"/>
    </row>
    <row r="32" spans="2:17" x14ac:dyDescent="0.2">
      <c r="B32" s="67"/>
      <c r="C32" s="67"/>
      <c r="D32" s="67"/>
      <c r="F32" s="69"/>
      <c r="G32" s="69"/>
      <c r="H32" s="69"/>
      <c r="I32" s="68"/>
      <c r="J32" s="68"/>
      <c r="K32" s="70"/>
      <c r="L32" s="69"/>
      <c r="M32" s="68"/>
      <c r="N32" s="68"/>
      <c r="O32" s="68"/>
      <c r="P32" s="68"/>
      <c r="Q32" s="68"/>
    </row>
    <row r="33" spans="2:17" x14ac:dyDescent="0.2">
      <c r="B33" s="67"/>
      <c r="C33" s="67"/>
      <c r="D33" s="67"/>
      <c r="F33" s="69"/>
      <c r="H33" s="69"/>
      <c r="I33" s="68"/>
      <c r="J33" s="68"/>
      <c r="K33" s="70"/>
      <c r="L33" s="69"/>
      <c r="M33" s="68"/>
      <c r="N33" s="68"/>
      <c r="O33" s="68"/>
      <c r="P33" s="68"/>
      <c r="Q33" s="68"/>
    </row>
    <row r="34" spans="2:17" x14ac:dyDescent="0.2">
      <c r="F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 x14ac:dyDescent="0.2"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</sheetData>
  <mergeCells count="2">
    <mergeCell ref="G2:L2"/>
    <mergeCell ref="N2:Q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41"/>
  <sheetViews>
    <sheetView showGridLines="0" topLeftCell="A22" zoomScaleNormal="100" workbookViewId="0">
      <selection activeCell="E40" sqref="E40"/>
    </sheetView>
  </sheetViews>
  <sheetFormatPr defaultRowHeight="14.25" x14ac:dyDescent="0.2"/>
  <cols>
    <col min="1" max="1" width="4.875" style="9" customWidth="1"/>
    <col min="2" max="16384" width="9" style="9"/>
  </cols>
  <sheetData>
    <row r="5" spans="2:8" ht="62.25" customHeight="1" x14ac:dyDescent="0.25">
      <c r="B5" s="9" t="s">
        <v>31</v>
      </c>
      <c r="C5" s="71" t="s">
        <v>239</v>
      </c>
      <c r="E5" s="177" t="s">
        <v>240</v>
      </c>
      <c r="F5" s="177"/>
      <c r="G5" s="177"/>
      <c r="H5" s="177"/>
    </row>
    <row r="6" spans="2:8" x14ac:dyDescent="0.2">
      <c r="B6" s="71" t="s">
        <v>206</v>
      </c>
      <c r="C6" s="71">
        <v>10</v>
      </c>
    </row>
    <row r="7" spans="2:8" x14ac:dyDescent="0.2">
      <c r="B7" s="71" t="s">
        <v>181</v>
      </c>
      <c r="C7" s="71">
        <v>11.2</v>
      </c>
    </row>
    <row r="8" spans="2:8" x14ac:dyDescent="0.2">
      <c r="B8" s="71" t="s">
        <v>204</v>
      </c>
      <c r="C8" s="71">
        <v>21.4</v>
      </c>
    </row>
    <row r="9" spans="2:8" x14ac:dyDescent="0.2">
      <c r="B9" s="71" t="s">
        <v>197</v>
      </c>
      <c r="C9" s="71">
        <v>22.3</v>
      </c>
    </row>
    <row r="10" spans="2:8" x14ac:dyDescent="0.2">
      <c r="B10" s="71" t="s">
        <v>202</v>
      </c>
      <c r="C10" s="71">
        <v>23.7</v>
      </c>
    </row>
    <row r="11" spans="2:8" x14ac:dyDescent="0.2">
      <c r="B11" s="71" t="s">
        <v>199</v>
      </c>
      <c r="C11" s="71">
        <v>24.4</v>
      </c>
    </row>
    <row r="12" spans="2:8" x14ac:dyDescent="0.2">
      <c r="B12" s="71" t="s">
        <v>192</v>
      </c>
      <c r="C12" s="71">
        <v>31.9</v>
      </c>
    </row>
    <row r="13" spans="2:8" x14ac:dyDescent="0.2">
      <c r="B13" s="71" t="s">
        <v>9</v>
      </c>
      <c r="C13" s="71">
        <v>33.299999999999997</v>
      </c>
    </row>
    <row r="14" spans="2:8" x14ac:dyDescent="0.2">
      <c r="B14" s="71" t="s">
        <v>182</v>
      </c>
      <c r="C14" s="71">
        <v>34</v>
      </c>
    </row>
    <row r="15" spans="2:8" x14ac:dyDescent="0.2">
      <c r="B15" s="71" t="s">
        <v>188</v>
      </c>
      <c r="C15" s="71">
        <v>36.799999999999997</v>
      </c>
    </row>
    <row r="16" spans="2:8" x14ac:dyDescent="0.2">
      <c r="B16" s="71" t="s">
        <v>193</v>
      </c>
      <c r="C16" s="71">
        <v>37.5</v>
      </c>
    </row>
    <row r="17" spans="2:3" x14ac:dyDescent="0.2">
      <c r="B17" s="71" t="s">
        <v>205</v>
      </c>
      <c r="C17" s="71">
        <v>37.5</v>
      </c>
    </row>
    <row r="18" spans="2:3" x14ac:dyDescent="0.2">
      <c r="B18" s="71" t="s">
        <v>195</v>
      </c>
      <c r="C18" s="71">
        <v>39.9</v>
      </c>
    </row>
    <row r="19" spans="2:3" x14ac:dyDescent="0.2">
      <c r="B19" s="71" t="s">
        <v>180</v>
      </c>
      <c r="C19" s="71">
        <v>42.7</v>
      </c>
    </row>
    <row r="20" spans="2:3" x14ac:dyDescent="0.2">
      <c r="B20" s="71" t="s">
        <v>184</v>
      </c>
      <c r="C20" s="71">
        <v>44</v>
      </c>
    </row>
    <row r="21" spans="2:3" x14ac:dyDescent="0.2">
      <c r="B21" s="71" t="s">
        <v>208</v>
      </c>
      <c r="C21" s="71">
        <v>44.5</v>
      </c>
    </row>
    <row r="22" spans="2:3" x14ac:dyDescent="0.2">
      <c r="B22" s="9" t="s">
        <v>13</v>
      </c>
      <c r="C22" s="9">
        <v>51.3</v>
      </c>
    </row>
    <row r="23" spans="2:3" x14ac:dyDescent="0.2">
      <c r="B23" s="71" t="s">
        <v>203</v>
      </c>
      <c r="C23" s="71">
        <v>52</v>
      </c>
    </row>
    <row r="24" spans="2:3" x14ac:dyDescent="0.2">
      <c r="B24" s="71" t="s">
        <v>190</v>
      </c>
      <c r="C24" s="71">
        <v>52.7</v>
      </c>
    </row>
    <row r="25" spans="2:3" x14ac:dyDescent="0.2">
      <c r="B25" s="71" t="s">
        <v>210</v>
      </c>
      <c r="C25" s="71">
        <v>56.7</v>
      </c>
    </row>
    <row r="26" spans="2:3" x14ac:dyDescent="0.2">
      <c r="B26" s="71" t="s">
        <v>183</v>
      </c>
      <c r="C26" s="71">
        <v>57</v>
      </c>
    </row>
    <row r="27" spans="2:3" x14ac:dyDescent="0.2">
      <c r="B27" s="71" t="s">
        <v>189</v>
      </c>
      <c r="C27" s="71">
        <v>59.2</v>
      </c>
    </row>
    <row r="28" spans="2:3" x14ac:dyDescent="0.2">
      <c r="B28" s="71" t="s">
        <v>194</v>
      </c>
      <c r="C28" s="71">
        <v>62.9</v>
      </c>
    </row>
    <row r="29" spans="2:3" x14ac:dyDescent="0.2">
      <c r="B29" s="71" t="s">
        <v>187</v>
      </c>
      <c r="C29" s="71">
        <v>64</v>
      </c>
    </row>
    <row r="30" spans="2:3" x14ac:dyDescent="0.2">
      <c r="B30" s="71" t="s">
        <v>209</v>
      </c>
      <c r="C30" s="71">
        <v>66.400000000000006</v>
      </c>
    </row>
    <row r="31" spans="2:3" x14ac:dyDescent="0.2">
      <c r="B31" s="71" t="s">
        <v>200</v>
      </c>
      <c r="C31" s="71">
        <v>70.2</v>
      </c>
    </row>
    <row r="32" spans="2:3" x14ac:dyDescent="0.2">
      <c r="B32" s="9" t="s">
        <v>179</v>
      </c>
      <c r="C32" s="9">
        <v>72.7</v>
      </c>
    </row>
    <row r="33" spans="2:5" x14ac:dyDescent="0.2">
      <c r="B33" s="71" t="s">
        <v>185</v>
      </c>
      <c r="C33" s="71">
        <v>72.900000000000006</v>
      </c>
    </row>
    <row r="34" spans="2:5" x14ac:dyDescent="0.2">
      <c r="B34" s="71" t="s">
        <v>201</v>
      </c>
      <c r="C34" s="71">
        <v>74.099999999999994</v>
      </c>
    </row>
    <row r="35" spans="2:5" x14ac:dyDescent="0.2">
      <c r="B35" s="71" t="s">
        <v>196</v>
      </c>
      <c r="C35" s="71">
        <v>76.099999999999994</v>
      </c>
    </row>
    <row r="36" spans="2:5" x14ac:dyDescent="0.2">
      <c r="B36" s="71" t="s">
        <v>198</v>
      </c>
      <c r="C36" s="71">
        <v>78.7</v>
      </c>
    </row>
    <row r="40" spans="2:5" x14ac:dyDescent="0.2">
      <c r="E40" s="72" t="s">
        <v>241</v>
      </c>
    </row>
    <row r="41" spans="2:5" x14ac:dyDescent="0.2">
      <c r="E41" s="14" t="s">
        <v>238</v>
      </c>
    </row>
  </sheetData>
  <mergeCells count="1">
    <mergeCell ref="E5:H5"/>
  </mergeCells>
  <conditionalFormatting sqref="C6">
    <cfRule type="expression" dxfId="0" priority="1" stopIfTrue="1">
      <formula>#REF!=":"</formula>
    </cfRule>
  </conditionalFormatting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showGridLines="0" zoomScaleNormal="100" workbookViewId="0"/>
  </sheetViews>
  <sheetFormatPr defaultRowHeight="12" x14ac:dyDescent="0.2"/>
  <cols>
    <col min="1" max="1" width="5.125" style="77" customWidth="1"/>
    <col min="2" max="2" width="6.375" style="80" customWidth="1"/>
    <col min="3" max="3" width="20.375" style="77" customWidth="1"/>
    <col min="4" max="4" width="8.75" style="80" bestFit="1" customWidth="1"/>
    <col min="5" max="5" width="9" style="77"/>
    <col min="6" max="6" width="9" style="80"/>
    <col min="7" max="16384" width="9" style="77"/>
  </cols>
  <sheetData>
    <row r="2" spans="2:12" ht="15" x14ac:dyDescent="0.25">
      <c r="B2" s="79" t="s">
        <v>242</v>
      </c>
    </row>
    <row r="3" spans="2:12" x14ac:dyDescent="0.2">
      <c r="B3" s="81"/>
      <c r="D3" s="77"/>
      <c r="F3" s="77"/>
    </row>
    <row r="4" spans="2:12" x14ac:dyDescent="0.2">
      <c r="D4" s="77"/>
      <c r="F4" s="77"/>
    </row>
    <row r="5" spans="2:12" ht="12.75" customHeight="1" x14ac:dyDescent="0.2">
      <c r="B5" s="82"/>
      <c r="C5" s="187"/>
      <c r="D5" s="190" t="s">
        <v>243</v>
      </c>
      <c r="E5" s="191"/>
      <c r="F5" s="191"/>
      <c r="G5" s="190" t="s">
        <v>244</v>
      </c>
      <c r="H5" s="191"/>
      <c r="I5" s="191"/>
      <c r="J5" s="190" t="s">
        <v>245</v>
      </c>
      <c r="K5" s="191"/>
      <c r="L5" s="191"/>
    </row>
    <row r="6" spans="2:12" x14ac:dyDescent="0.2">
      <c r="B6" s="83"/>
      <c r="C6" s="188"/>
      <c r="D6" s="181"/>
      <c r="E6" s="183"/>
      <c r="F6" s="183"/>
      <c r="G6" s="181"/>
      <c r="H6" s="183"/>
      <c r="I6" s="183"/>
      <c r="J6" s="181"/>
      <c r="K6" s="183"/>
      <c r="L6" s="183"/>
    </row>
    <row r="7" spans="2:12" ht="9" customHeight="1" x14ac:dyDescent="0.2">
      <c r="B7" s="83"/>
      <c r="C7" s="188"/>
      <c r="D7" s="181" t="s">
        <v>125</v>
      </c>
      <c r="E7" s="183" t="s">
        <v>246</v>
      </c>
      <c r="F7" s="183" t="s">
        <v>247</v>
      </c>
      <c r="G7" s="181" t="s">
        <v>125</v>
      </c>
      <c r="H7" s="183" t="s">
        <v>246</v>
      </c>
      <c r="I7" s="183" t="s">
        <v>247</v>
      </c>
      <c r="J7" s="181" t="s">
        <v>125</v>
      </c>
      <c r="K7" s="183" t="s">
        <v>246</v>
      </c>
      <c r="L7" s="183" t="s">
        <v>247</v>
      </c>
    </row>
    <row r="8" spans="2:12" ht="9" customHeight="1" x14ac:dyDescent="0.2">
      <c r="B8" s="85"/>
      <c r="C8" s="189"/>
      <c r="D8" s="182"/>
      <c r="E8" s="184"/>
      <c r="F8" s="184"/>
      <c r="G8" s="182"/>
      <c r="H8" s="184"/>
      <c r="I8" s="184"/>
      <c r="J8" s="182"/>
      <c r="K8" s="184"/>
      <c r="L8" s="184"/>
    </row>
    <row r="9" spans="2:12" ht="15" customHeight="1" x14ac:dyDescent="0.2">
      <c r="B9" s="185" t="s">
        <v>156</v>
      </c>
      <c r="C9" s="86" t="s">
        <v>248</v>
      </c>
      <c r="D9" s="87">
        <v>1043368</v>
      </c>
      <c r="E9" s="88">
        <v>578497.30099999998</v>
      </c>
      <c r="F9" s="88">
        <v>464870.89399999997</v>
      </c>
      <c r="G9" s="87">
        <v>793496.32799999998</v>
      </c>
      <c r="H9" s="88">
        <v>519926.304</v>
      </c>
      <c r="I9" s="88">
        <v>273570.02399999998</v>
      </c>
      <c r="J9" s="87">
        <v>249871.867</v>
      </c>
      <c r="K9" s="88">
        <v>58570.997000000003</v>
      </c>
      <c r="L9" s="88">
        <v>191300.87</v>
      </c>
    </row>
    <row r="10" spans="2:12" ht="15" customHeight="1" x14ac:dyDescent="0.2">
      <c r="B10" s="185"/>
      <c r="C10" s="89" t="s">
        <v>249</v>
      </c>
      <c r="D10" s="90">
        <v>100</v>
      </c>
      <c r="E10" s="91">
        <v>55.4</v>
      </c>
      <c r="F10" s="91">
        <v>44.6</v>
      </c>
      <c r="G10" s="90">
        <v>76.099999999999994</v>
      </c>
      <c r="H10" s="92">
        <v>49.8</v>
      </c>
      <c r="I10" s="92">
        <v>26.3</v>
      </c>
      <c r="J10" s="90">
        <v>23.9</v>
      </c>
      <c r="K10" s="91">
        <v>5.6</v>
      </c>
      <c r="L10" s="91">
        <v>18.3</v>
      </c>
    </row>
    <row r="11" spans="2:12" ht="15" customHeight="1" x14ac:dyDescent="0.2">
      <c r="B11" s="185"/>
      <c r="C11" s="93" t="s">
        <v>250</v>
      </c>
      <c r="D11" s="94">
        <v>5649560</v>
      </c>
      <c r="E11" s="95">
        <v>1110221</v>
      </c>
      <c r="F11" s="95">
        <v>4539339</v>
      </c>
      <c r="G11" s="94">
        <v>3405703</v>
      </c>
      <c r="H11" s="95">
        <v>978634</v>
      </c>
      <c r="I11" s="95">
        <v>2427069</v>
      </c>
      <c r="J11" s="94">
        <v>2243857</v>
      </c>
      <c r="K11" s="95">
        <v>131587</v>
      </c>
      <c r="L11" s="95">
        <v>2112270</v>
      </c>
    </row>
    <row r="12" spans="2:12" ht="15" customHeight="1" x14ac:dyDescent="0.2">
      <c r="B12" s="185"/>
      <c r="C12" s="96" t="s">
        <v>251</v>
      </c>
      <c r="D12" s="97">
        <v>100</v>
      </c>
      <c r="E12" s="98">
        <v>19.7</v>
      </c>
      <c r="F12" s="98">
        <v>80.3</v>
      </c>
      <c r="G12" s="97">
        <v>60.3</v>
      </c>
      <c r="H12" s="99">
        <v>17.3</v>
      </c>
      <c r="I12" s="99">
        <v>43</v>
      </c>
      <c r="J12" s="97">
        <v>39.700000000000003</v>
      </c>
      <c r="K12" s="98">
        <v>2.4</v>
      </c>
      <c r="L12" s="98">
        <v>37.299999999999997</v>
      </c>
    </row>
    <row r="13" spans="2:12" ht="15" customHeight="1" x14ac:dyDescent="0.2">
      <c r="B13" s="185"/>
      <c r="C13" s="100" t="s">
        <v>252</v>
      </c>
      <c r="D13" s="101">
        <v>5.4147338235406872</v>
      </c>
      <c r="E13" s="102">
        <v>1.9191463781781759</v>
      </c>
      <c r="F13" s="102">
        <v>9.7647305060144305</v>
      </c>
      <c r="G13" s="101">
        <v>4.2920211219931446</v>
      </c>
      <c r="H13" s="102">
        <v>1.882255220539871</v>
      </c>
      <c r="I13" s="102">
        <v>8.8718382391193575</v>
      </c>
      <c r="J13" s="101">
        <v>8.9800305530194002</v>
      </c>
      <c r="K13" s="102">
        <v>2.2466238708553994</v>
      </c>
      <c r="L13" s="102">
        <v>11.041612095125339</v>
      </c>
    </row>
    <row r="14" spans="2:12" ht="15" customHeight="1" x14ac:dyDescent="0.2">
      <c r="B14" s="185"/>
      <c r="C14" s="100" t="s">
        <v>253</v>
      </c>
      <c r="D14" s="103">
        <v>328.04579493627369</v>
      </c>
      <c r="E14" s="104">
        <v>141.03603281979699</v>
      </c>
      <c r="F14" s="104">
        <v>560.7655544035847</v>
      </c>
      <c r="G14" s="103">
        <v>198.6198895428285</v>
      </c>
      <c r="H14" s="104">
        <v>119.17356635605033</v>
      </c>
      <c r="I14" s="104">
        <v>349.60950670531071</v>
      </c>
      <c r="J14" s="103">
        <v>739.05237175019784</v>
      </c>
      <c r="K14" s="104">
        <v>335.10599913469122</v>
      </c>
      <c r="L14" s="104">
        <v>862.7294976232987</v>
      </c>
    </row>
    <row r="15" spans="2:12" ht="15" customHeight="1" x14ac:dyDescent="0.2">
      <c r="B15" s="186"/>
      <c r="C15" s="105" t="s">
        <v>254</v>
      </c>
      <c r="D15" s="106">
        <v>60.583937673848723</v>
      </c>
      <c r="E15" s="107">
        <v>73.488968746934489</v>
      </c>
      <c r="F15" s="107">
        <v>57.427656176132189</v>
      </c>
      <c r="G15" s="106">
        <v>46.276551418301764</v>
      </c>
      <c r="H15" s="107">
        <v>63.314268289115851</v>
      </c>
      <c r="I15" s="107">
        <v>39.406666167474626</v>
      </c>
      <c r="J15" s="106">
        <v>82.299534781516513</v>
      </c>
      <c r="K15" s="107">
        <v>149.15988333766165</v>
      </c>
      <c r="L15" s="107">
        <v>78.134372225880128</v>
      </c>
    </row>
    <row r="16" spans="2:12" ht="15" customHeight="1" x14ac:dyDescent="0.2">
      <c r="B16" s="179" t="s">
        <v>9</v>
      </c>
      <c r="C16" s="78" t="s">
        <v>248</v>
      </c>
      <c r="D16" s="87">
        <v>7284</v>
      </c>
      <c r="E16" s="88">
        <v>4082</v>
      </c>
      <c r="F16" s="88">
        <v>3202</v>
      </c>
      <c r="G16" s="87">
        <v>5111</v>
      </c>
      <c r="H16" s="88">
        <v>3028</v>
      </c>
      <c r="I16" s="88">
        <v>2083</v>
      </c>
      <c r="J16" s="87">
        <v>2173</v>
      </c>
      <c r="K16" s="88">
        <v>1054</v>
      </c>
      <c r="L16" s="88">
        <v>1119</v>
      </c>
    </row>
    <row r="17" spans="2:12" ht="15" customHeight="1" x14ac:dyDescent="0.2">
      <c r="B17" s="179"/>
      <c r="C17" s="108" t="s">
        <v>249</v>
      </c>
      <c r="D17" s="109">
        <v>100</v>
      </c>
      <c r="E17" s="110">
        <v>56</v>
      </c>
      <c r="F17" s="110">
        <v>44</v>
      </c>
      <c r="G17" s="109">
        <v>70.2</v>
      </c>
      <c r="H17" s="110">
        <v>41.6</v>
      </c>
      <c r="I17" s="110">
        <v>28.6</v>
      </c>
      <c r="J17" s="109">
        <v>29.8</v>
      </c>
      <c r="K17" s="110">
        <v>14.4</v>
      </c>
      <c r="L17" s="110">
        <v>15.4</v>
      </c>
    </row>
    <row r="18" spans="2:12" ht="15" customHeight="1" x14ac:dyDescent="0.2">
      <c r="B18" s="179"/>
      <c r="C18" s="78" t="s">
        <v>250</v>
      </c>
      <c r="D18" s="87">
        <v>39290</v>
      </c>
      <c r="E18" s="5">
        <v>7957</v>
      </c>
      <c r="F18" s="5">
        <v>31333</v>
      </c>
      <c r="G18" s="111">
        <v>26060</v>
      </c>
      <c r="H18" s="5">
        <v>5818</v>
      </c>
      <c r="I18" s="5">
        <v>20242</v>
      </c>
      <c r="J18" s="87">
        <v>13230</v>
      </c>
      <c r="K18" s="5">
        <v>2139</v>
      </c>
      <c r="L18" s="5">
        <v>11091</v>
      </c>
    </row>
    <row r="19" spans="2:12" ht="15" customHeight="1" x14ac:dyDescent="0.2">
      <c r="B19" s="179"/>
      <c r="C19" s="108" t="s">
        <v>251</v>
      </c>
      <c r="D19" s="109">
        <v>100</v>
      </c>
      <c r="E19" s="110">
        <v>20.3</v>
      </c>
      <c r="F19" s="110">
        <v>79.7</v>
      </c>
      <c r="G19" s="112">
        <v>66.3</v>
      </c>
      <c r="H19" s="113">
        <v>14.8</v>
      </c>
      <c r="I19" s="113">
        <v>51.5</v>
      </c>
      <c r="J19" s="112">
        <v>33.700000000000003</v>
      </c>
      <c r="K19" s="113">
        <v>5.5</v>
      </c>
      <c r="L19" s="113">
        <v>28.2</v>
      </c>
    </row>
    <row r="20" spans="2:12" ht="15" customHeight="1" x14ac:dyDescent="0.2">
      <c r="B20" s="179"/>
      <c r="C20" s="114" t="s">
        <v>252</v>
      </c>
      <c r="D20" s="115">
        <v>5.394014277869303</v>
      </c>
      <c r="E20" s="116">
        <v>1.9492895639392456</v>
      </c>
      <c r="F20" s="116">
        <v>9.7854465958775769</v>
      </c>
      <c r="G20" s="115">
        <v>5.0988064957933865</v>
      </c>
      <c r="H20" s="116">
        <v>1.9214002642007926</v>
      </c>
      <c r="I20" s="116">
        <v>9.7177148343734991</v>
      </c>
      <c r="J20" s="115">
        <v>6.0883571099861946</v>
      </c>
      <c r="K20" s="116">
        <v>2.0294117647058822</v>
      </c>
      <c r="L20" s="116">
        <v>9.911528150134048</v>
      </c>
    </row>
    <row r="21" spans="2:12" ht="15" customHeight="1" x14ac:dyDescent="0.2">
      <c r="B21" s="179"/>
      <c r="C21" s="84" t="s">
        <v>255</v>
      </c>
      <c r="D21" s="117">
        <v>193.35663540794235</v>
      </c>
      <c r="E21" s="118">
        <v>102.88080374584955</v>
      </c>
      <c r="F21" s="118">
        <v>308.7053920112777</v>
      </c>
      <c r="G21" s="117">
        <v>137.51209574938275</v>
      </c>
      <c r="H21" s="118">
        <v>78.765354145565638</v>
      </c>
      <c r="I21" s="118">
        <v>222.91321511607532</v>
      </c>
      <c r="J21" s="117">
        <v>324.68494019226262</v>
      </c>
      <c r="K21" s="118">
        <v>172.14416675440319</v>
      </c>
      <c r="L21" s="118">
        <v>468.39404800520424</v>
      </c>
    </row>
    <row r="22" spans="2:12" ht="15" customHeight="1" x14ac:dyDescent="0.2">
      <c r="B22" s="180"/>
      <c r="C22" s="119" t="s">
        <v>256</v>
      </c>
      <c r="D22" s="120">
        <v>35.849001891838164</v>
      </c>
      <c r="E22" s="121">
        <v>52.782246475300425</v>
      </c>
      <c r="F22" s="121">
        <v>31.548651825459768</v>
      </c>
      <c r="G22" s="120">
        <v>26.970346273209994</v>
      </c>
      <c r="H22" s="121">
        <v>40.995112047518916</v>
      </c>
      <c r="I22" s="121">
        <v>22.939262304100055</v>
      </c>
      <c r="J22" s="120">
        <v>53.337350403867511</v>
      </c>
      <c r="K22" s="121">
        <v>84.839317977304873</v>
      </c>
      <c r="L22" s="121">
        <v>47.261260050960331</v>
      </c>
    </row>
    <row r="23" spans="2:12" ht="13.5" x14ac:dyDescent="0.2">
      <c r="B23" s="122" t="s">
        <v>257</v>
      </c>
    </row>
    <row r="25" spans="2:12" x14ac:dyDescent="0.2">
      <c r="B25" s="123" t="s">
        <v>258</v>
      </c>
    </row>
    <row r="26" spans="2:12" x14ac:dyDescent="0.2">
      <c r="B26" s="126"/>
    </row>
  </sheetData>
  <mergeCells count="15">
    <mergeCell ref="B16:B22"/>
    <mergeCell ref="J7:J8"/>
    <mergeCell ref="K7:K8"/>
    <mergeCell ref="L7:L8"/>
    <mergeCell ref="B9:B15"/>
    <mergeCell ref="C5:C8"/>
    <mergeCell ref="D5:F6"/>
    <mergeCell ref="G5:I6"/>
    <mergeCell ref="J5:L6"/>
    <mergeCell ref="D7:D8"/>
    <mergeCell ref="E7:E8"/>
    <mergeCell ref="F7:F8"/>
    <mergeCell ref="G7:G8"/>
    <mergeCell ref="H7:H8"/>
    <mergeCell ref="I7:I8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showGridLines="0" zoomScaleNormal="100" workbookViewId="0"/>
  </sheetViews>
  <sheetFormatPr defaultRowHeight="12" x14ac:dyDescent="0.2"/>
  <cols>
    <col min="1" max="1" width="8.75" style="77" customWidth="1"/>
    <col min="2" max="2" width="8.5" style="77" customWidth="1"/>
    <col min="3" max="3" width="5.125" style="77" customWidth="1"/>
    <col min="4" max="4" width="8.75" style="80" bestFit="1" customWidth="1"/>
    <col min="5" max="5" width="9" style="77"/>
    <col min="6" max="6" width="9" style="80"/>
    <col min="7" max="16384" width="9" style="77"/>
  </cols>
  <sheetData>
    <row r="2" spans="1:12" ht="15" x14ac:dyDescent="0.25">
      <c r="D2" s="79" t="s">
        <v>315</v>
      </c>
    </row>
    <row r="3" spans="1:12" x14ac:dyDescent="0.2">
      <c r="A3" s="124" t="s">
        <v>259</v>
      </c>
      <c r="B3" s="124" t="s">
        <v>260</v>
      </c>
    </row>
    <row r="4" spans="1:12" x14ac:dyDescent="0.2">
      <c r="A4" s="124" t="s">
        <v>232</v>
      </c>
      <c r="B4" s="127">
        <v>7284473</v>
      </c>
      <c r="D4" s="126"/>
      <c r="E4" s="86"/>
      <c r="F4" s="126"/>
      <c r="J4" s="128"/>
    </row>
    <row r="5" spans="1:12" x14ac:dyDescent="0.2">
      <c r="A5" s="124" t="s">
        <v>261</v>
      </c>
      <c r="B5" s="127">
        <v>5111093</v>
      </c>
      <c r="D5" s="126"/>
      <c r="E5" s="86"/>
      <c r="F5" s="126"/>
      <c r="J5" s="128"/>
    </row>
    <row r="6" spans="1:12" x14ac:dyDescent="0.2">
      <c r="A6" s="124" t="s">
        <v>262</v>
      </c>
      <c r="B6" s="129">
        <v>924989</v>
      </c>
      <c r="D6" s="126"/>
      <c r="E6" s="86"/>
      <c r="F6" s="126"/>
    </row>
    <row r="7" spans="1:12" x14ac:dyDescent="0.2">
      <c r="A7" s="124" t="s">
        <v>160</v>
      </c>
      <c r="B7" s="127">
        <v>254899</v>
      </c>
      <c r="D7" s="130"/>
      <c r="E7" s="130"/>
      <c r="F7" s="130"/>
      <c r="G7" s="130"/>
      <c r="H7" s="130"/>
      <c r="I7" s="130"/>
      <c r="J7" s="130"/>
      <c r="K7" s="130"/>
      <c r="L7" s="130"/>
    </row>
    <row r="8" spans="1:12" x14ac:dyDescent="0.2">
      <c r="A8" s="124" t="s">
        <v>163</v>
      </c>
      <c r="B8" s="127">
        <v>231082</v>
      </c>
      <c r="D8" s="131"/>
      <c r="E8" s="131"/>
      <c r="F8" s="131"/>
      <c r="G8" s="131"/>
      <c r="H8" s="131"/>
      <c r="I8" s="131"/>
      <c r="J8" s="131"/>
      <c r="K8" s="131"/>
      <c r="L8" s="131"/>
    </row>
    <row r="9" spans="1:12" ht="12.75" x14ac:dyDescent="0.2">
      <c r="A9" s="124" t="s">
        <v>162</v>
      </c>
      <c r="B9" s="127">
        <v>211929</v>
      </c>
      <c r="D9" s="133"/>
      <c r="E9" s="132"/>
      <c r="F9" s="126"/>
    </row>
    <row r="10" spans="1:12" ht="12.75" x14ac:dyDescent="0.2">
      <c r="A10" s="124" t="s">
        <v>263</v>
      </c>
      <c r="B10" s="127">
        <v>211490</v>
      </c>
      <c r="D10" s="134"/>
      <c r="E10" s="134"/>
      <c r="F10" s="126"/>
    </row>
    <row r="11" spans="1:12" x14ac:dyDescent="0.2">
      <c r="A11" s="124" t="s">
        <v>161</v>
      </c>
      <c r="B11" s="127">
        <v>54372</v>
      </c>
      <c r="D11" s="126"/>
      <c r="E11" s="86"/>
      <c r="F11" s="126"/>
    </row>
    <row r="12" spans="1:12" x14ac:dyDescent="0.2">
      <c r="A12" s="124" t="s">
        <v>159</v>
      </c>
      <c r="B12" s="127">
        <v>50751</v>
      </c>
      <c r="D12" s="126"/>
      <c r="E12" s="86"/>
      <c r="F12" s="126"/>
    </row>
    <row r="13" spans="1:12" x14ac:dyDescent="0.2">
      <c r="A13" s="125" t="s">
        <v>264</v>
      </c>
      <c r="B13" s="135">
        <v>233868</v>
      </c>
      <c r="D13" s="126"/>
      <c r="E13" s="86"/>
      <c r="F13" s="126"/>
    </row>
    <row r="30" spans="4:4" x14ac:dyDescent="0.2">
      <c r="D30" s="136" t="s">
        <v>265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Normal="100" workbookViewId="0">
      <selection activeCell="I1" sqref="I1"/>
    </sheetView>
  </sheetViews>
  <sheetFormatPr defaultRowHeight="12" x14ac:dyDescent="0.2"/>
  <cols>
    <col min="1" max="16384" width="9" style="1"/>
  </cols>
  <sheetData>
    <row r="1" spans="1:9" x14ac:dyDescent="0.2">
      <c r="A1" s="137" t="s">
        <v>275</v>
      </c>
    </row>
    <row r="2" spans="1:9" x14ac:dyDescent="0.2">
      <c r="A2" s="137" t="s">
        <v>2</v>
      </c>
      <c r="B2" s="137" t="s">
        <v>3</v>
      </c>
    </row>
    <row r="4" spans="1:9" x14ac:dyDescent="0.2">
      <c r="A4" s="137" t="s">
        <v>84</v>
      </c>
      <c r="B4" s="137" t="s">
        <v>85</v>
      </c>
    </row>
    <row r="5" spans="1:9" x14ac:dyDescent="0.2">
      <c r="A5" s="137" t="s">
        <v>266</v>
      </c>
      <c r="B5" s="137" t="s">
        <v>267</v>
      </c>
    </row>
    <row r="6" spans="1:9" x14ac:dyDescent="0.2">
      <c r="A6" s="137" t="s">
        <v>268</v>
      </c>
      <c r="B6" s="137" t="s">
        <v>260</v>
      </c>
    </row>
    <row r="7" spans="1:9" ht="15" x14ac:dyDescent="0.25">
      <c r="A7" s="137" t="s">
        <v>6</v>
      </c>
      <c r="B7" s="137" t="s">
        <v>22</v>
      </c>
      <c r="I7" s="2" t="s">
        <v>276</v>
      </c>
    </row>
    <row r="8" spans="1:9" x14ac:dyDescent="0.2">
      <c r="A8" s="137" t="s">
        <v>4</v>
      </c>
      <c r="B8" s="137" t="s">
        <v>124</v>
      </c>
    </row>
    <row r="10" spans="1:9" x14ac:dyDescent="0.2">
      <c r="A10" s="138"/>
      <c r="B10" s="138" t="s">
        <v>277</v>
      </c>
      <c r="C10" s="138" t="s">
        <v>278</v>
      </c>
      <c r="D10" s="138" t="s">
        <v>279</v>
      </c>
      <c r="E10" s="138" t="s">
        <v>280</v>
      </c>
      <c r="F10" s="138" t="s">
        <v>281</v>
      </c>
      <c r="G10" s="138" t="s">
        <v>282</v>
      </c>
    </row>
    <row r="11" spans="1:9" x14ac:dyDescent="0.2">
      <c r="A11" s="138" t="s">
        <v>261</v>
      </c>
      <c r="B11" s="139">
        <v>1302675</v>
      </c>
      <c r="C11" s="139">
        <v>1015213</v>
      </c>
      <c r="D11" s="139">
        <v>1030949</v>
      </c>
      <c r="E11" s="139">
        <v>780055</v>
      </c>
      <c r="F11" s="139">
        <v>604093</v>
      </c>
      <c r="G11" s="139">
        <v>378107</v>
      </c>
    </row>
    <row r="12" spans="1:9" x14ac:dyDescent="0.2">
      <c r="A12" s="138" t="s">
        <v>270</v>
      </c>
      <c r="B12" s="139">
        <v>591571</v>
      </c>
      <c r="C12" s="139">
        <v>422279</v>
      </c>
      <c r="D12" s="139">
        <v>393960</v>
      </c>
      <c r="E12" s="139">
        <v>365169</v>
      </c>
      <c r="F12" s="139">
        <v>219895</v>
      </c>
      <c r="G12" s="139">
        <v>180507</v>
      </c>
    </row>
    <row r="13" spans="1:9" x14ac:dyDescent="0.2">
      <c r="A13" s="138" t="s">
        <v>232</v>
      </c>
      <c r="B13" s="139">
        <v>1894247</v>
      </c>
      <c r="C13" s="139">
        <v>1437492</v>
      </c>
      <c r="D13" s="139">
        <v>1424909</v>
      </c>
      <c r="E13" s="139">
        <v>1145224</v>
      </c>
      <c r="F13" s="139">
        <v>823988</v>
      </c>
      <c r="G13" s="139">
        <v>558613</v>
      </c>
    </row>
    <row r="15" spans="1:9" x14ac:dyDescent="0.2">
      <c r="A15" s="137"/>
    </row>
    <row r="16" spans="1:9" x14ac:dyDescent="0.2">
      <c r="A16" s="137"/>
      <c r="B16" s="137"/>
    </row>
    <row r="35" spans="9:9" x14ac:dyDescent="0.2">
      <c r="I35" s="7" t="s">
        <v>283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Normal="100" workbookViewId="0">
      <selection activeCell="I1" sqref="I1"/>
    </sheetView>
  </sheetViews>
  <sheetFormatPr defaultRowHeight="12" x14ac:dyDescent="0.2"/>
  <cols>
    <col min="1" max="16384" width="9" style="1"/>
  </cols>
  <sheetData>
    <row r="1" spans="1:9" ht="14.25" x14ac:dyDescent="0.2">
      <c r="A1" s="137" t="s">
        <v>275</v>
      </c>
      <c r="E1" s="8"/>
      <c r="F1" s="9"/>
    </row>
    <row r="2" spans="1:9" ht="12.75" x14ac:dyDescent="0.2">
      <c r="A2" s="137" t="s">
        <v>2</v>
      </c>
      <c r="B2" s="137" t="s">
        <v>3</v>
      </c>
      <c r="E2" s="8"/>
      <c r="F2" s="8"/>
    </row>
    <row r="4" spans="1:9" ht="12.75" x14ac:dyDescent="0.2">
      <c r="A4" s="137" t="s">
        <v>84</v>
      </c>
      <c r="B4" s="137" t="s">
        <v>85</v>
      </c>
      <c r="E4" s="8"/>
      <c r="F4" s="8"/>
    </row>
    <row r="5" spans="1:9" ht="12.75" x14ac:dyDescent="0.2">
      <c r="A5" s="137" t="s">
        <v>266</v>
      </c>
      <c r="B5" s="137" t="s">
        <v>267</v>
      </c>
      <c r="E5" s="8"/>
      <c r="F5" s="8"/>
    </row>
    <row r="6" spans="1:9" ht="12.75" x14ac:dyDescent="0.2">
      <c r="A6" s="8" t="s">
        <v>269</v>
      </c>
      <c r="B6" s="8" t="s">
        <v>232</v>
      </c>
    </row>
    <row r="7" spans="1:9" ht="15" x14ac:dyDescent="0.25">
      <c r="A7" s="137" t="s">
        <v>6</v>
      </c>
      <c r="B7" s="137" t="s">
        <v>22</v>
      </c>
      <c r="E7" s="8"/>
      <c r="F7" s="8"/>
      <c r="I7" s="2" t="s">
        <v>284</v>
      </c>
    </row>
    <row r="8" spans="1:9" ht="12.75" x14ac:dyDescent="0.2">
      <c r="A8" s="137" t="s">
        <v>4</v>
      </c>
      <c r="B8" s="137" t="s">
        <v>124</v>
      </c>
      <c r="E8" s="8"/>
      <c r="F8" s="8"/>
    </row>
    <row r="10" spans="1:9" x14ac:dyDescent="0.2">
      <c r="A10" s="138"/>
      <c r="B10" s="138" t="s">
        <v>277</v>
      </c>
      <c r="C10" s="138" t="s">
        <v>278</v>
      </c>
      <c r="D10" s="138" t="s">
        <v>279</v>
      </c>
      <c r="E10" s="138" t="s">
        <v>280</v>
      </c>
      <c r="F10" s="138" t="s">
        <v>281</v>
      </c>
      <c r="G10" s="138" t="s">
        <v>282</v>
      </c>
    </row>
    <row r="11" spans="1:9" ht="12.75" x14ac:dyDescent="0.2">
      <c r="A11" s="11" t="s">
        <v>285</v>
      </c>
      <c r="B11" s="36">
        <v>1062774</v>
      </c>
      <c r="C11" s="36">
        <v>850435</v>
      </c>
      <c r="D11" s="36">
        <v>777659</v>
      </c>
      <c r="E11" s="36">
        <v>637316</v>
      </c>
      <c r="F11" s="36">
        <v>487189</v>
      </c>
      <c r="G11" s="36">
        <v>267011</v>
      </c>
    </row>
    <row r="12" spans="1:9" ht="12.75" x14ac:dyDescent="0.2">
      <c r="A12" s="11" t="s">
        <v>286</v>
      </c>
      <c r="B12" s="36">
        <v>831472</v>
      </c>
      <c r="C12" s="36">
        <v>587057</v>
      </c>
      <c r="D12" s="36">
        <v>647250</v>
      </c>
      <c r="E12" s="36">
        <v>507908</v>
      </c>
      <c r="F12" s="36">
        <v>336799</v>
      </c>
      <c r="G12" s="36">
        <v>291602</v>
      </c>
    </row>
    <row r="13" spans="1:9" ht="12.75" x14ac:dyDescent="0.2">
      <c r="A13" s="11" t="s">
        <v>260</v>
      </c>
      <c r="B13" s="36">
        <v>1894247</v>
      </c>
      <c r="C13" s="36">
        <v>1437492</v>
      </c>
      <c r="D13" s="36">
        <v>1424909</v>
      </c>
      <c r="E13" s="36">
        <v>1145224</v>
      </c>
      <c r="F13" s="36">
        <v>823988</v>
      </c>
      <c r="G13" s="36">
        <v>558613</v>
      </c>
    </row>
    <row r="15" spans="1:9" x14ac:dyDescent="0.2">
      <c r="A15" s="137" t="s">
        <v>11</v>
      </c>
    </row>
    <row r="16" spans="1:9" x14ac:dyDescent="0.2">
      <c r="A16" s="137" t="s">
        <v>10</v>
      </c>
      <c r="B16" s="137" t="s">
        <v>12</v>
      </c>
    </row>
    <row r="35" spans="9:9" x14ac:dyDescent="0.2">
      <c r="I35" s="7" t="s">
        <v>283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opLeftCell="A4" zoomScaleNormal="100" workbookViewId="0">
      <selection activeCell="G5" sqref="G5"/>
    </sheetView>
  </sheetViews>
  <sheetFormatPr defaultRowHeight="12" x14ac:dyDescent="0.2"/>
  <cols>
    <col min="1" max="16384" width="9" style="1"/>
  </cols>
  <sheetData>
    <row r="1" spans="1:8" x14ac:dyDescent="0.2">
      <c r="A1" s="137" t="s">
        <v>287</v>
      </c>
    </row>
    <row r="3" spans="1:8" x14ac:dyDescent="0.2">
      <c r="A3" s="137"/>
      <c r="B3" s="141"/>
    </row>
    <row r="4" spans="1:8" x14ac:dyDescent="0.2">
      <c r="A4" s="137"/>
      <c r="B4" s="141"/>
    </row>
    <row r="5" spans="1:8" ht="15" x14ac:dyDescent="0.25">
      <c r="A5" s="137" t="s">
        <v>2</v>
      </c>
      <c r="B5" s="137" t="s">
        <v>3</v>
      </c>
      <c r="H5" s="2" t="s">
        <v>288</v>
      </c>
    </row>
    <row r="7" spans="1:8" x14ac:dyDescent="0.2">
      <c r="A7" s="137" t="s">
        <v>84</v>
      </c>
      <c r="B7" s="137" t="s">
        <v>85</v>
      </c>
    </row>
    <row r="8" spans="1:8" x14ac:dyDescent="0.2">
      <c r="A8" s="137" t="s">
        <v>266</v>
      </c>
      <c r="B8" s="137" t="s">
        <v>267</v>
      </c>
    </row>
    <row r="9" spans="1:8" x14ac:dyDescent="0.2">
      <c r="A9" s="137" t="s">
        <v>6</v>
      </c>
      <c r="B9" s="137" t="s">
        <v>22</v>
      </c>
    </row>
    <row r="10" spans="1:8" x14ac:dyDescent="0.2">
      <c r="A10" s="137" t="s">
        <v>269</v>
      </c>
      <c r="B10" s="137" t="s">
        <v>232</v>
      </c>
    </row>
    <row r="11" spans="1:8" x14ac:dyDescent="0.2">
      <c r="A11" s="137" t="s">
        <v>4</v>
      </c>
      <c r="B11" s="137" t="s">
        <v>124</v>
      </c>
    </row>
    <row r="13" spans="1:8" x14ac:dyDescent="0.2">
      <c r="A13" s="138"/>
      <c r="B13" s="138" t="s">
        <v>289</v>
      </c>
      <c r="C13" s="138" t="s">
        <v>290</v>
      </c>
      <c r="D13" s="138" t="s">
        <v>291</v>
      </c>
      <c r="E13" s="138" t="s">
        <v>292</v>
      </c>
      <c r="F13" s="138" t="s">
        <v>293</v>
      </c>
    </row>
    <row r="14" spans="1:8" x14ac:dyDescent="0.2">
      <c r="A14" s="138" t="s">
        <v>260</v>
      </c>
      <c r="B14" s="139">
        <v>356047</v>
      </c>
      <c r="C14" s="139">
        <v>188310</v>
      </c>
      <c r="D14" s="139">
        <v>366935</v>
      </c>
      <c r="E14" s="139">
        <v>1262409</v>
      </c>
      <c r="F14" s="139">
        <v>5059329</v>
      </c>
    </row>
    <row r="15" spans="1:8" x14ac:dyDescent="0.2">
      <c r="A15" s="138" t="s">
        <v>285</v>
      </c>
      <c r="B15" s="139">
        <v>63674</v>
      </c>
      <c r="C15" s="139">
        <v>96827</v>
      </c>
      <c r="D15" s="139">
        <v>229731</v>
      </c>
      <c r="E15" s="139">
        <v>688304</v>
      </c>
      <c r="F15" s="139">
        <v>2961255</v>
      </c>
    </row>
    <row r="16" spans="1:8" x14ac:dyDescent="0.2">
      <c r="A16" s="138" t="s">
        <v>286</v>
      </c>
      <c r="B16" s="139">
        <v>292373</v>
      </c>
      <c r="C16" s="139">
        <v>91483</v>
      </c>
      <c r="D16" s="139">
        <v>137204</v>
      </c>
      <c r="E16" s="139">
        <v>574105</v>
      </c>
      <c r="F16" s="139">
        <v>2098075</v>
      </c>
    </row>
    <row r="18" spans="1:2" x14ac:dyDescent="0.2">
      <c r="A18" s="137"/>
    </row>
    <row r="19" spans="1:2" x14ac:dyDescent="0.2">
      <c r="A19" s="137"/>
      <c r="B19" s="137"/>
    </row>
    <row r="53" spans="8:8" x14ac:dyDescent="0.2">
      <c r="H53" s="7" t="s">
        <v>294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topLeftCell="D4" zoomScale="96" zoomScaleNormal="96" workbookViewId="0">
      <selection activeCell="N5" sqref="N5"/>
    </sheetView>
  </sheetViews>
  <sheetFormatPr defaultRowHeight="12" x14ac:dyDescent="0.2"/>
  <cols>
    <col min="1" max="16384" width="9" style="1"/>
  </cols>
  <sheetData>
    <row r="1" spans="1:14" x14ac:dyDescent="0.2">
      <c r="A1" s="137" t="s">
        <v>295</v>
      </c>
    </row>
    <row r="2" spans="1:14" x14ac:dyDescent="0.2">
      <c r="A2" s="137" t="s">
        <v>2</v>
      </c>
      <c r="B2" s="137" t="s">
        <v>3</v>
      </c>
    </row>
    <row r="4" spans="1:14" x14ac:dyDescent="0.2">
      <c r="A4" s="137" t="s">
        <v>84</v>
      </c>
      <c r="B4" s="137" t="s">
        <v>85</v>
      </c>
    </row>
    <row r="5" spans="1:14" x14ac:dyDescent="0.2">
      <c r="A5" s="137" t="s">
        <v>4</v>
      </c>
      <c r="B5" s="137" t="s">
        <v>124</v>
      </c>
    </row>
    <row r="6" spans="1:14" ht="15" x14ac:dyDescent="0.25">
      <c r="A6" s="137" t="s">
        <v>6</v>
      </c>
      <c r="B6" s="137" t="s">
        <v>22</v>
      </c>
      <c r="N6" s="2" t="s">
        <v>316</v>
      </c>
    </row>
    <row r="7" spans="1:14" x14ac:dyDescent="0.2">
      <c r="A7" s="137" t="s">
        <v>266</v>
      </c>
      <c r="B7" s="137" t="s">
        <v>267</v>
      </c>
    </row>
    <row r="9" spans="1:14" ht="96" x14ac:dyDescent="0.2">
      <c r="A9" s="138" t="s">
        <v>268</v>
      </c>
      <c r="B9" s="138" t="s">
        <v>296</v>
      </c>
      <c r="C9" s="142" t="s">
        <v>125</v>
      </c>
      <c r="D9" s="142" t="s">
        <v>297</v>
      </c>
      <c r="E9" s="142" t="s">
        <v>298</v>
      </c>
      <c r="F9" s="142" t="s">
        <v>299</v>
      </c>
      <c r="G9" s="142" t="s">
        <v>300</v>
      </c>
      <c r="H9" s="142" t="s">
        <v>301</v>
      </c>
      <c r="I9" s="142" t="s">
        <v>302</v>
      </c>
      <c r="J9" s="142" t="s">
        <v>303</v>
      </c>
      <c r="K9" s="142" t="s">
        <v>304</v>
      </c>
    </row>
    <row r="10" spans="1:14" x14ac:dyDescent="0.2">
      <c r="A10" s="138" t="s">
        <v>260</v>
      </c>
      <c r="B10" s="138" t="s">
        <v>261</v>
      </c>
      <c r="C10" s="139">
        <v>5111093</v>
      </c>
      <c r="D10" s="139">
        <v>1602507</v>
      </c>
      <c r="E10" s="139">
        <v>648043</v>
      </c>
      <c r="F10" s="139">
        <v>90301</v>
      </c>
      <c r="G10" s="139">
        <v>864162</v>
      </c>
      <c r="H10" s="139">
        <v>3508586</v>
      </c>
      <c r="I10" s="139">
        <v>1108038</v>
      </c>
      <c r="J10" s="139">
        <v>2268460</v>
      </c>
      <c r="K10" s="139">
        <v>132087</v>
      </c>
      <c r="L10" s="143"/>
      <c r="M10" s="143"/>
    </row>
    <row r="11" spans="1:14" x14ac:dyDescent="0.2">
      <c r="A11" s="138" t="s">
        <v>260</v>
      </c>
      <c r="B11" s="138" t="s">
        <v>270</v>
      </c>
      <c r="C11" s="139">
        <v>2173381</v>
      </c>
      <c r="D11" s="139">
        <v>1150280</v>
      </c>
      <c r="E11" s="139">
        <v>782218</v>
      </c>
      <c r="F11" s="144">
        <f>D11-E11-G11</f>
        <v>29554</v>
      </c>
      <c r="G11" s="139">
        <v>338508</v>
      </c>
      <c r="H11" s="139">
        <v>1023100</v>
      </c>
      <c r="I11" s="139">
        <v>177406</v>
      </c>
      <c r="J11" s="139">
        <v>803114</v>
      </c>
      <c r="K11" s="144">
        <f>H11-I11-J11</f>
        <v>42580</v>
      </c>
      <c r="L11" s="143"/>
      <c r="M11" s="143"/>
    </row>
    <row r="12" spans="1:14" x14ac:dyDescent="0.2">
      <c r="A12" s="138" t="s">
        <v>260</v>
      </c>
      <c r="B12" s="138" t="s">
        <v>232</v>
      </c>
      <c r="C12" s="139">
        <v>7284473</v>
      </c>
      <c r="D12" s="139">
        <v>2752787</v>
      </c>
      <c r="E12" s="139">
        <v>1430262</v>
      </c>
      <c r="F12" s="139">
        <v>119855</v>
      </c>
      <c r="G12" s="139">
        <v>1202670</v>
      </c>
      <c r="H12" s="139">
        <v>4531686</v>
      </c>
      <c r="I12" s="139">
        <v>1285444</v>
      </c>
      <c r="J12" s="139">
        <v>3071574</v>
      </c>
      <c r="K12" s="139">
        <v>174668</v>
      </c>
      <c r="L12" s="143"/>
      <c r="M12" s="143"/>
    </row>
    <row r="13" spans="1:14" x14ac:dyDescent="0.2">
      <c r="A13" s="138" t="s">
        <v>285</v>
      </c>
      <c r="B13" s="138" t="s">
        <v>261</v>
      </c>
      <c r="C13" s="139">
        <v>3028091</v>
      </c>
      <c r="D13" s="139">
        <v>832049</v>
      </c>
      <c r="E13" s="139">
        <v>379834</v>
      </c>
      <c r="F13" s="144">
        <f>D13-E13-G13</f>
        <v>68483</v>
      </c>
      <c r="G13" s="139">
        <v>383732</v>
      </c>
      <c r="H13" s="139">
        <v>2196042</v>
      </c>
      <c r="I13" s="139">
        <v>553264</v>
      </c>
      <c r="J13" s="139">
        <v>1533910</v>
      </c>
      <c r="K13" s="139">
        <v>108869</v>
      </c>
      <c r="L13" s="143"/>
      <c r="M13" s="143"/>
    </row>
    <row r="14" spans="1:14" x14ac:dyDescent="0.2">
      <c r="A14" s="138" t="s">
        <v>285</v>
      </c>
      <c r="B14" s="138" t="s">
        <v>270</v>
      </c>
      <c r="C14" s="139">
        <v>1054293</v>
      </c>
      <c r="D14" s="139">
        <v>584314</v>
      </c>
      <c r="E14" s="139">
        <v>431293</v>
      </c>
      <c r="F14" s="144">
        <f>D14-E14-G14</f>
        <v>19349</v>
      </c>
      <c r="G14" s="139">
        <v>133672</v>
      </c>
      <c r="H14" s="139">
        <v>469979</v>
      </c>
      <c r="I14" s="139">
        <v>52871</v>
      </c>
      <c r="J14" s="139">
        <v>397226</v>
      </c>
      <c r="K14" s="144">
        <f>H14-I14-J14</f>
        <v>19882</v>
      </c>
      <c r="L14" s="143"/>
      <c r="M14" s="143"/>
    </row>
    <row r="15" spans="1:14" x14ac:dyDescent="0.2">
      <c r="A15" s="138" t="s">
        <v>285</v>
      </c>
      <c r="B15" s="138" t="s">
        <v>232</v>
      </c>
      <c r="C15" s="139">
        <v>4082385</v>
      </c>
      <c r="D15" s="139">
        <v>1416363</v>
      </c>
      <c r="E15" s="139">
        <v>811127</v>
      </c>
      <c r="F15" s="139">
        <v>87832</v>
      </c>
      <c r="G15" s="139">
        <v>517404</v>
      </c>
      <c r="H15" s="139">
        <v>2666022</v>
      </c>
      <c r="I15" s="139">
        <v>606135</v>
      </c>
      <c r="J15" s="139">
        <v>1931135</v>
      </c>
      <c r="K15" s="139">
        <v>128751</v>
      </c>
      <c r="L15" s="143"/>
      <c r="M15" s="143"/>
    </row>
    <row r="16" spans="1:14" x14ac:dyDescent="0.2">
      <c r="A16" s="138" t="s">
        <v>286</v>
      </c>
      <c r="B16" s="138" t="s">
        <v>261</v>
      </c>
      <c r="C16" s="139">
        <v>2083001</v>
      </c>
      <c r="D16" s="139">
        <v>770458</v>
      </c>
      <c r="E16" s="139">
        <v>268209</v>
      </c>
      <c r="F16" s="144">
        <f>D16-E16-G16</f>
        <v>21819</v>
      </c>
      <c r="G16" s="139">
        <v>480430</v>
      </c>
      <c r="H16" s="139">
        <v>1312544</v>
      </c>
      <c r="I16" s="139">
        <v>554774</v>
      </c>
      <c r="J16" s="139">
        <v>734551</v>
      </c>
      <c r="K16" s="144">
        <f>H16-I16-J16</f>
        <v>23219</v>
      </c>
      <c r="L16" s="143"/>
      <c r="M16" s="143"/>
    </row>
    <row r="17" spans="1:13" x14ac:dyDescent="0.2">
      <c r="A17" s="138" t="s">
        <v>286</v>
      </c>
      <c r="B17" s="138" t="s">
        <v>270</v>
      </c>
      <c r="C17" s="139">
        <v>1119087</v>
      </c>
      <c r="D17" s="139">
        <v>565967</v>
      </c>
      <c r="E17" s="139">
        <v>350926</v>
      </c>
      <c r="F17" s="144">
        <f>D17-E17-G17</f>
        <v>10205</v>
      </c>
      <c r="G17" s="139">
        <v>204836</v>
      </c>
      <c r="H17" s="139">
        <v>553121</v>
      </c>
      <c r="I17" s="139">
        <v>124535</v>
      </c>
      <c r="J17" s="139">
        <v>405888</v>
      </c>
      <c r="K17" s="144">
        <f>H17-I17-J17</f>
        <v>22698</v>
      </c>
      <c r="L17" s="143"/>
      <c r="M17" s="143"/>
    </row>
    <row r="18" spans="1:13" x14ac:dyDescent="0.2">
      <c r="A18" s="138" t="s">
        <v>286</v>
      </c>
      <c r="B18" s="138" t="s">
        <v>232</v>
      </c>
      <c r="C18" s="139">
        <v>3202089</v>
      </c>
      <c r="D18" s="139">
        <v>1336424</v>
      </c>
      <c r="E18" s="139">
        <v>619135</v>
      </c>
      <c r="F18" s="144">
        <f>D18-E18-G18</f>
        <v>32023</v>
      </c>
      <c r="G18" s="139">
        <v>685266</v>
      </c>
      <c r="H18" s="139">
        <v>1865664</v>
      </c>
      <c r="I18" s="139">
        <v>679309</v>
      </c>
      <c r="J18" s="139">
        <v>1140439</v>
      </c>
      <c r="K18" s="144">
        <f>H18-I18-J18</f>
        <v>45916</v>
      </c>
      <c r="L18" s="143"/>
      <c r="M18" s="143"/>
    </row>
    <row r="20" spans="1:13" x14ac:dyDescent="0.2">
      <c r="A20" s="137"/>
    </row>
    <row r="21" spans="1:13" x14ac:dyDescent="0.2">
      <c r="A21" s="137"/>
      <c r="B21" s="137"/>
    </row>
    <row r="57" spans="14:14" x14ac:dyDescent="0.2">
      <c r="N57" s="7" t="s">
        <v>305</v>
      </c>
    </row>
  </sheetData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46"/>
  <sheetViews>
    <sheetView showGridLines="0" topLeftCell="A7" zoomScaleNormal="100" workbookViewId="0">
      <selection activeCell="K28" sqref="K28"/>
    </sheetView>
  </sheetViews>
  <sheetFormatPr defaultRowHeight="12" x14ac:dyDescent="0.2"/>
  <cols>
    <col min="1" max="16384" width="9" style="1"/>
  </cols>
  <sheetData>
    <row r="8" spans="1:8" ht="35.25" customHeight="1" x14ac:dyDescent="0.25">
      <c r="A8" s="35"/>
      <c r="E8" s="170" t="s">
        <v>271</v>
      </c>
      <c r="F8" s="170"/>
      <c r="G8" s="170"/>
      <c r="H8" s="170"/>
    </row>
    <row r="9" spans="1:8" x14ac:dyDescent="0.2">
      <c r="C9" s="1" t="s">
        <v>272</v>
      </c>
    </row>
    <row r="11" spans="1:8" x14ac:dyDescent="0.2">
      <c r="B11" s="138" t="s">
        <v>205</v>
      </c>
      <c r="C11" s="140">
        <v>215.31610978520285</v>
      </c>
    </row>
    <row r="12" spans="1:8" x14ac:dyDescent="0.2">
      <c r="B12" s="138" t="s">
        <v>181</v>
      </c>
      <c r="C12" s="140">
        <v>377.58019089800314</v>
      </c>
    </row>
    <row r="13" spans="1:8" x14ac:dyDescent="0.2">
      <c r="B13" s="138" t="s">
        <v>204</v>
      </c>
      <c r="C13" s="140">
        <v>434.54458306170068</v>
      </c>
    </row>
    <row r="14" spans="1:8" x14ac:dyDescent="0.2">
      <c r="B14" s="138" t="s">
        <v>206</v>
      </c>
      <c r="C14" s="140">
        <v>435.55577434815365</v>
      </c>
    </row>
    <row r="15" spans="1:8" x14ac:dyDescent="0.2">
      <c r="B15" s="138" t="s">
        <v>199</v>
      </c>
      <c r="C15" s="140">
        <v>520.45686619321043</v>
      </c>
    </row>
    <row r="16" spans="1:8" x14ac:dyDescent="0.2">
      <c r="B16" s="138" t="s">
        <v>183</v>
      </c>
      <c r="C16" s="140">
        <v>540.14675430283978</v>
      </c>
    </row>
    <row r="17" spans="2:3" x14ac:dyDescent="0.2">
      <c r="B17" s="138" t="s">
        <v>202</v>
      </c>
      <c r="C17" s="140">
        <v>560.88043197868524</v>
      </c>
    </row>
    <row r="18" spans="2:3" x14ac:dyDescent="0.2">
      <c r="B18" s="138" t="s">
        <v>188</v>
      </c>
      <c r="C18" s="140">
        <v>613.50962569106491</v>
      </c>
    </row>
    <row r="19" spans="2:3" x14ac:dyDescent="0.2">
      <c r="B19" s="138" t="s">
        <v>197</v>
      </c>
      <c r="C19" s="140">
        <v>614.54493414393426</v>
      </c>
    </row>
    <row r="20" spans="2:3" x14ac:dyDescent="0.2">
      <c r="B20" s="138" t="s">
        <v>203</v>
      </c>
      <c r="C20" s="140">
        <v>683.90699438967022</v>
      </c>
    </row>
    <row r="21" spans="2:3" x14ac:dyDescent="0.2">
      <c r="B21" s="138" t="s">
        <v>9</v>
      </c>
      <c r="C21" s="140">
        <v>737.70206394040986</v>
      </c>
    </row>
    <row r="22" spans="2:3" x14ac:dyDescent="0.2">
      <c r="B22" s="138" t="s">
        <v>208</v>
      </c>
      <c r="C22" s="140">
        <v>861.70707047570363</v>
      </c>
    </row>
    <row r="23" spans="2:3" x14ac:dyDescent="0.2">
      <c r="B23" s="138" t="s">
        <v>195</v>
      </c>
      <c r="C23" s="140">
        <v>910.14611113579099</v>
      </c>
    </row>
    <row r="24" spans="2:3" x14ac:dyDescent="0.2">
      <c r="B24" s="138" t="s">
        <v>193</v>
      </c>
      <c r="C24" s="140">
        <v>1045.6729895689541</v>
      </c>
    </row>
    <row r="25" spans="2:3" x14ac:dyDescent="0.2">
      <c r="B25" s="138" t="s">
        <v>184</v>
      </c>
      <c r="C25" s="140">
        <v>1234.2020278019911</v>
      </c>
    </row>
    <row r="26" spans="2:3" x14ac:dyDescent="0.2">
      <c r="B26" s="138" t="s">
        <v>180</v>
      </c>
      <c r="C26" s="140">
        <v>1242.2957989917122</v>
      </c>
    </row>
    <row r="27" spans="2:3" x14ac:dyDescent="0.2">
      <c r="B27" s="138" t="s">
        <v>201</v>
      </c>
      <c r="C27" s="140">
        <v>1260.7307113564439</v>
      </c>
    </row>
    <row r="28" spans="2:3" x14ac:dyDescent="0.2">
      <c r="B28" s="138" t="s">
        <v>210</v>
      </c>
      <c r="C28" s="140">
        <v>1289.9020733278669</v>
      </c>
    </row>
    <row r="29" spans="2:3" x14ac:dyDescent="0.2">
      <c r="B29" s="138" t="s">
        <v>182</v>
      </c>
      <c r="C29" s="140">
        <v>1535.6549376874225</v>
      </c>
    </row>
    <row r="30" spans="2:3" x14ac:dyDescent="0.2">
      <c r="B30" s="138" t="s">
        <v>187</v>
      </c>
      <c r="C30" s="140">
        <v>1566.5770248904721</v>
      </c>
    </row>
    <row r="31" spans="2:3" x14ac:dyDescent="0.2">
      <c r="B31" s="138" t="s">
        <v>189</v>
      </c>
      <c r="C31" s="140">
        <v>1835.2024025336129</v>
      </c>
    </row>
    <row r="32" spans="2:3" x14ac:dyDescent="0.2">
      <c r="B32" s="138" t="s">
        <v>194</v>
      </c>
      <c r="C32" s="140">
        <v>1985.575489193817</v>
      </c>
    </row>
    <row r="33" spans="2:9" x14ac:dyDescent="0.2">
      <c r="B33" s="138" t="s">
        <v>190</v>
      </c>
      <c r="C33" s="140">
        <v>2049.2176644897363</v>
      </c>
    </row>
    <row r="34" spans="2:9" x14ac:dyDescent="0.2">
      <c r="B34" s="138" t="s">
        <v>209</v>
      </c>
      <c r="C34" s="140">
        <v>2593.6600813724253</v>
      </c>
    </row>
    <row r="35" spans="2:9" x14ac:dyDescent="0.2">
      <c r="B35" s="138" t="s">
        <v>200</v>
      </c>
      <c r="C35" s="140">
        <v>2832.9916580594381</v>
      </c>
    </row>
    <row r="36" spans="2:9" x14ac:dyDescent="0.2">
      <c r="B36" s="138"/>
    </row>
    <row r="44" spans="2:9" ht="24" customHeight="1" x14ac:dyDescent="0.2">
      <c r="E44" s="192" t="s">
        <v>273</v>
      </c>
      <c r="F44" s="192"/>
      <c r="G44" s="192"/>
      <c r="H44" s="192"/>
      <c r="I44" s="192"/>
    </row>
    <row r="46" spans="2:9" x14ac:dyDescent="0.2">
      <c r="E46" s="7" t="s">
        <v>274</v>
      </c>
    </row>
  </sheetData>
  <mergeCells count="2">
    <mergeCell ref="E8:H8"/>
    <mergeCell ref="E44:I44"/>
  </mergeCells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I14"/>
  <sheetViews>
    <sheetView showGridLines="0" zoomScaleNormal="100" workbookViewId="0">
      <selection activeCell="C32" sqref="C32"/>
    </sheetView>
  </sheetViews>
  <sheetFormatPr defaultRowHeight="12" x14ac:dyDescent="0.2"/>
  <cols>
    <col min="1" max="1" width="9" style="145"/>
    <col min="2" max="2" width="7.25" style="147" customWidth="1"/>
    <col min="3" max="7" width="10.375" style="147" customWidth="1"/>
    <col min="8" max="8" width="9" style="147"/>
    <col min="9" max="16384" width="9" style="145"/>
  </cols>
  <sheetData>
    <row r="3" spans="1:9" ht="15" x14ac:dyDescent="0.25">
      <c r="B3" s="146" t="s">
        <v>306</v>
      </c>
    </row>
    <row r="5" spans="1:9" ht="22.5" customHeight="1" x14ac:dyDescent="0.2">
      <c r="A5" s="148"/>
      <c r="B5" s="195"/>
      <c r="C5" s="197" t="s">
        <v>307</v>
      </c>
      <c r="D5" s="198"/>
      <c r="E5" s="197" t="s">
        <v>308</v>
      </c>
      <c r="F5" s="199"/>
      <c r="G5" s="193" t="s">
        <v>309</v>
      </c>
    </row>
    <row r="6" spans="1:9" ht="51" customHeight="1" x14ac:dyDescent="0.2">
      <c r="B6" s="196"/>
      <c r="C6" s="149" t="s">
        <v>310</v>
      </c>
      <c r="D6" s="150" t="s">
        <v>311</v>
      </c>
      <c r="E6" s="149" t="s">
        <v>310</v>
      </c>
      <c r="F6" s="151" t="s">
        <v>312</v>
      </c>
      <c r="G6" s="194"/>
    </row>
    <row r="7" spans="1:9" x14ac:dyDescent="0.2">
      <c r="A7" s="152"/>
      <c r="B7" s="153" t="s">
        <v>13</v>
      </c>
      <c r="C7" s="154">
        <v>263356.799</v>
      </c>
      <c r="D7" s="155">
        <v>34.404938601945872</v>
      </c>
      <c r="E7" s="156">
        <v>291211.90100000001</v>
      </c>
      <c r="F7" s="155">
        <v>32.773846697975436</v>
      </c>
      <c r="G7" s="157">
        <v>27855.102000000014</v>
      </c>
    </row>
    <row r="8" spans="1:9" x14ac:dyDescent="0.2">
      <c r="A8" s="152"/>
      <c r="B8" s="158" t="s">
        <v>9</v>
      </c>
      <c r="C8" s="159">
        <v>721.37900000000002</v>
      </c>
      <c r="D8" s="160">
        <v>49.980246167409916</v>
      </c>
      <c r="E8" s="161">
        <v>6836.6189999999997</v>
      </c>
      <c r="F8" s="160">
        <v>19.526069830716033</v>
      </c>
      <c r="G8" s="161">
        <v>6115.24</v>
      </c>
    </row>
    <row r="9" spans="1:9" x14ac:dyDescent="0.2">
      <c r="B9" s="162"/>
    </row>
    <row r="10" spans="1:9" x14ac:dyDescent="0.2">
      <c r="B10" s="147" t="s">
        <v>313</v>
      </c>
      <c r="E10" s="163"/>
      <c r="F10" s="163"/>
      <c r="G10" s="164"/>
    </row>
    <row r="12" spans="1:9" x14ac:dyDescent="0.2">
      <c r="E12" s="163"/>
      <c r="F12" s="163"/>
      <c r="I12" s="165"/>
    </row>
    <row r="14" spans="1:9" x14ac:dyDescent="0.2">
      <c r="C14" s="164"/>
      <c r="D14" s="164"/>
    </row>
  </sheetData>
  <mergeCells count="4">
    <mergeCell ref="G5:G6"/>
    <mergeCell ref="B5:B6"/>
    <mergeCell ref="C5:D5"/>
    <mergeCell ref="E5:F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T1 Key economic indicators</vt:lpstr>
      <vt:lpstr>F1 turnover seasonally adj.</vt:lpstr>
      <vt:lpstr>F2_F3 turnover calendar adj.</vt:lpstr>
      <vt:lpstr>F4 Monthly distribution Nights</vt:lpstr>
      <vt:lpstr>T2 - Capacity characteristics</vt:lpstr>
      <vt:lpstr>F5_F6 Capacity Degurba_coastal</vt:lpstr>
      <vt:lpstr>F7 Capacity by size class</vt:lpstr>
      <vt:lpstr>F8 2000_2011</vt:lpstr>
      <vt:lpstr>T3 Nights R_NR</vt:lpstr>
      <vt:lpstr>F9 Intensity</vt:lpstr>
      <vt:lpstr>F10 Nights by origine of guest</vt:lpstr>
      <vt:lpstr>F11 Top 10 countries of origin</vt:lpstr>
      <vt:lpstr>F12_F13 Nights Degurba_Coastal</vt:lpstr>
      <vt:lpstr>F14 Nights Size class</vt:lpstr>
      <vt:lpstr>F15 Participation HR</vt:lpstr>
      <vt:lpstr>F16 Participation EU</vt:lpstr>
      <vt:lpstr>T4 Trips_Nights</vt:lpstr>
      <vt:lpstr>F17 Trips_Nights</vt:lpstr>
      <vt:lpstr>F18 Age_Destination</vt:lpstr>
      <vt:lpstr>F19 Age_Length of trip</vt:lpstr>
      <vt:lpstr>F20 Means of transport</vt:lpstr>
      <vt:lpstr>F21 Main means of accomodation</vt:lpstr>
      <vt:lpstr>F22 exp_tour</vt:lpstr>
      <vt:lpstr>T5 BoP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DIMITRAKOPOULOU Krista (ESTAT)</cp:lastModifiedBy>
  <dcterms:created xsi:type="dcterms:W3CDTF">2013-12-10T11:32:24Z</dcterms:created>
  <dcterms:modified xsi:type="dcterms:W3CDTF">2014-02-11T14:18:06Z</dcterms:modified>
</cp:coreProperties>
</file>