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5360" windowHeight="9240" tabRatio="706" activeTab="11"/>
  </bookViews>
  <sheets>
    <sheet name="Figure 1" sheetId="55" r:id="rId1"/>
    <sheet name="Figure 2" sheetId="65" r:id="rId2"/>
    <sheet name="Figure 3" sheetId="64" r:id="rId3"/>
    <sheet name="Figure 4" sheetId="23" r:id="rId4"/>
    <sheet name="Figure 5" sheetId="36" r:id="rId5"/>
    <sheet name="Table 1" sheetId="40" r:id="rId6"/>
    <sheet name="Figure 6" sheetId="41" r:id="rId7"/>
    <sheet name="Figure 7" sheetId="58" r:id="rId8"/>
    <sheet name="Figure 8" sheetId="39" r:id="rId9"/>
    <sheet name="Figure 9" sheetId="62" r:id="rId10"/>
    <sheet name="Figure 10" sheetId="59" r:id="rId11"/>
    <sheet name="Figure 11" sheetId="60" r:id="rId12"/>
  </sheets>
  <definedNames>
    <definedName name="_xlnm._FilterDatabase" localSheetId="0" hidden="1">'Figure 1'!$G$12:$I$12</definedName>
    <definedName name="_xlnm._FilterDatabase" localSheetId="10" hidden="1">'Figure 10'!$B$63:$D$63</definedName>
    <definedName name="_xlnm._FilterDatabase" localSheetId="11" hidden="1">'Figure 11'!#REF!</definedName>
    <definedName name="_xlnm._FilterDatabase" localSheetId="1" hidden="1">'Figure 2'!$B$51:$D$51</definedName>
    <definedName name="_xlnm._FilterDatabase" localSheetId="2" hidden="1">'Figure 3'!$B$61:$I$61</definedName>
    <definedName name="_xlnm._FilterDatabase" localSheetId="3" hidden="1">'Figure 4'!$G$60:$H$60</definedName>
    <definedName name="_xlnm._FilterDatabase" localSheetId="4" hidden="1">'Figure 5'!$B$14:$D$14</definedName>
    <definedName name="_xlnm._FilterDatabase" localSheetId="6" hidden="1">'Figure 6'!$B$62:$C$62</definedName>
    <definedName name="_xlnm._FilterDatabase" localSheetId="7" hidden="1">'Figure 7'!$B$62:$D$62</definedName>
    <definedName name="_xlnm._FilterDatabase" localSheetId="8" hidden="1">'Figure 8'!$C$43:$D$43</definedName>
    <definedName name="_xlnm._FilterDatabase" localSheetId="9" hidden="1">'Figure 9'!$B$62:$E$62</definedName>
    <definedName name="ConceptsClassifications" localSheetId="9">'Figure 9'!#REF!</definedName>
  </definedNames>
  <calcPr calcId="145621"/>
</workbook>
</file>

<file path=xl/calcChain.xml><?xml version="1.0" encoding="utf-8"?>
<calcChain xmlns="http://schemas.openxmlformats.org/spreadsheetml/2006/main">
  <c r="H65" i="60" l="1"/>
  <c r="I65" i="60" s="1"/>
  <c r="F65" i="59"/>
  <c r="G61" i="23" l="1"/>
</calcChain>
</file>

<file path=xl/sharedStrings.xml><?xml version="1.0" encoding="utf-8"?>
<sst xmlns="http://schemas.openxmlformats.org/spreadsheetml/2006/main" count="370" uniqueCount="174">
  <si>
    <t>:</t>
  </si>
  <si>
    <t>China</t>
  </si>
  <si>
    <t>Japan</t>
  </si>
  <si>
    <t>India</t>
  </si>
  <si>
    <t>Indonesia</t>
  </si>
  <si>
    <t>Brazil</t>
  </si>
  <si>
    <t>Russia</t>
  </si>
  <si>
    <t>United States</t>
  </si>
  <si>
    <t>Turkey</t>
  </si>
  <si>
    <t>Argentina</t>
  </si>
  <si>
    <t>Australia</t>
  </si>
  <si>
    <t>Canada</t>
  </si>
  <si>
    <t>Mexico</t>
  </si>
  <si>
    <t>Saudi Arabia</t>
  </si>
  <si>
    <t>South Africa</t>
  </si>
  <si>
    <t>South Korea</t>
  </si>
  <si>
    <t>South Korea</t>
  </si>
  <si>
    <t>Latest year</t>
  </si>
  <si>
    <t>(%)</t>
  </si>
  <si>
    <t>Incinerated</t>
  </si>
  <si>
    <t>Recycled</t>
  </si>
  <si>
    <t>Composted</t>
  </si>
  <si>
    <t>(% of total treatment)</t>
  </si>
  <si>
    <t>Landfilled</t>
  </si>
  <si>
    <t>EU-28</t>
  </si>
  <si>
    <t>(% share of GDP)</t>
  </si>
  <si>
    <t>(tonnes per inhabitant)</t>
  </si>
  <si>
    <t>(% of treated waste)</t>
  </si>
  <si>
    <t>Bookmark</t>
  </si>
  <si>
    <t>(ODS tonnes)</t>
  </si>
  <si>
    <t>http://appsso.eurostat.ec.europa.eu/nui/show.do?query=BOOKMARK_DS-150766_QID_53E86F6E_UID_-3F171EB0&amp;layout=TIME,C,X,0;WST_OPER,L,Y,0;GEO,L,Z,0;UNIT,L,Z,1;INDICATORS,C,Z,2;&amp;zSelection=DS-150766GEO,EU28;DS-150766INDICATORS,OBS_FLAG;DS-150766UNIT,THS_T;&amp;rankName1=UNIT_1_2_-1_2&amp;rankName2=INDICATORS_1_2_-1_2&amp;rankName3=GEO_1_2_0_1&amp;rankName4=TIME_1_0_0_0&amp;rankName5=WST-OPER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</si>
  <si>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-63BB6BAE_UID_-3F171EB0&amp;layout=TIME,C,X,0;GEO,L,Y,0;WST_OPER,L,Z,0;UNIT,L,Z,1;INDICATORS,C,Z,2;&amp;zSelection=DS-150766INDICATORS,OBS_FLAG;DS-150766WST_OPER,GEN;DS-150766UNIT,KG_HAB;&amp;rankName1=UNIT_1_2_-1_2&amp;rankName2=INDICATORS_1_2_-1_2&amp;rankName3=WST-OPER_1_2_0_1&amp;rankName4=TIME_1_0_0_0&amp;rankName5=GEO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</si>
  <si>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World</t>
  </si>
  <si>
    <t>(m³ per inhabitant)</t>
  </si>
  <si>
    <t>(% of surface area)</t>
  </si>
  <si>
    <t>(% of territorial waters)</t>
  </si>
  <si>
    <t>http://stats.oecd.org/#</t>
  </si>
  <si>
    <t>Green growth indicators</t>
  </si>
  <si>
    <t>http://databank.worldbank.org/data/reports.aspx?source=2&amp;country=&amp;series=EN.ATM.CO2E.PC&amp;period=</t>
  </si>
  <si>
    <t>http://unfccc.int/di/Indicators/Event.do?event=go</t>
  </si>
  <si>
    <t>http://ozone.unep.org/en/data-reporting/data-centre</t>
  </si>
  <si>
    <t>http://stats.oecd.org/</t>
  </si>
  <si>
    <t>http://wdi.worldbank.org/table/3.5#</t>
  </si>
  <si>
    <t>(% of total population)</t>
  </si>
  <si>
    <t>UN</t>
  </si>
  <si>
    <t>http://databank.worldbank.org/data/reports.aspx?source=2&amp;country=&amp;series=ER.MRN.PTMR.ZS&amp;period=#</t>
  </si>
  <si>
    <t>http://appsso.eurostat.ec.europa.eu/nui/show.do?query=BOOKMARK_DS-051918_QID_-22C1E3AF_UID_-3F171EB0&amp;layout=TIME,C,X,0;GEO,L,Y,0;TAX,L,Z,0;UNIT,L,Z,1;INDICATORS,C,Z,2;&amp;zSelection=DS-051918INDICATORS,OBS_FLAG;DS-051918TAX,ENV;DS-051918UNIT,PC_GDP;&amp;rankName1=TAX_1_2_-1_2&amp;rankName2=UNIT_1_2_-1_2&amp;rankName3=INDICATORS_1_2_-1_2&amp;rankName4=TIME_1_0_0_0&amp;rankName5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</si>
  <si>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Russia (²)</t>
  </si>
  <si>
    <t>Canada (²)</t>
  </si>
  <si>
    <t>Australia (²)</t>
  </si>
  <si>
    <t>Agriculture</t>
  </si>
  <si>
    <t>http://appsso.eurostat.ec.europa.eu/nui/show.do?query=BOOKMARK_DS-089165_QID_-7327A686_UID_-3F171EB0&amp;layout=AIREMSECT,L,X,0;GEO,L,Y,0;UNIT,L,Z,0;AIRPOL,L,Z,1;TIME,C,Z,2;INDICATORS,C,Z,3;&amp;zSelection=DS-089165AIRPOL,GHG;DS-089165TIME,2012;DS-089165INDICATORS,OBS_FLAG;DS-089165UNIT,THS_T;&amp;rankName1=UNIT_1_2_-1_2&amp;rankName2=AIRPOL_1_2_-1_2&amp;rankName3=INDICATORS_1_2_-1_2&amp;rankName4=TIME_1_0_0_0&amp;rankName5=AIREMSECT_1_2_0_0&amp;rankName6=GEO_1_2_0_1&amp;rStp=&amp;cStp=&amp;rDCh=&amp;cDCh=&amp;rDM=true&amp;cDM=true&amp;footnes=false&amp;empty=false&amp;wai=false&amp;time_mode=NONE&amp;time_most_recent=false&amp;lang=EN&amp;cfo=%23%23%23%2C%23%23%23.%23%23%23</t>
  </si>
  <si>
    <t>United States (²)</t>
  </si>
  <si>
    <t>Bookmarks</t>
  </si>
  <si>
    <t>WB</t>
  </si>
  <si>
    <t>(million tonnes)</t>
  </si>
  <si>
    <t>Generated
waste</t>
  </si>
  <si>
    <t>Treated waste</t>
  </si>
  <si>
    <t>Brazil (³)</t>
  </si>
  <si>
    <t>Treated
waste</t>
  </si>
  <si>
    <r>
      <rPr>
        <i/>
        <sz val="9"/>
        <color indexed="62"/>
        <rFont val="Arial"/>
        <family val="2"/>
      </rPr>
      <t xml:space="preserve">Source: </t>
    </r>
    <r>
      <rPr>
        <sz val="9"/>
        <color indexed="62"/>
        <rFont val="Arial"/>
        <family val="2"/>
      </rPr>
      <t>the United Nations Environment Programme (Ozone Secretariat)</t>
    </r>
  </si>
  <si>
    <t>http://appsso.eurostat.ec.europa.eu/nui/show.do?query=BOOKMARK_DS-150766_QID_-5AE7323A_UID_-3F171EB0&amp;layout=TIME,C,X,0;WST_OPER,L,Y,0;GEO,L,Z,0;UNIT,L,Z,1;INDICATORS,C,Z,2;&amp;zSelection=DS-150766INDICATORS,OBS_FLAG;DS-150766GEO,EU28;DS-150766UNIT,THS_T;&amp;rankName1=UNIT_1_2_-1_2&amp;rankName2=GEO_1_2_-1_2&amp;rankName3=INDICATORS_1_2_-1_2&amp;rankName4=TIME_1_0_0_0&amp;rankName5=WST-OPER_1_0_0_1&amp;sortR=DND_-1&amp;prRK=FIRST&amp;prSO=ASC&amp;sortC=ASC_-1_FIRST&amp;rLShi=0:1,1:0&amp;rStp=&amp;cStp=&amp;rDCh=&amp;cDCh=&amp;rDM=true&amp;cDM=true&amp;footnes=false&amp;empty=false&amp;wai=false&amp;time_mode=NONE&amp;time_most_recent=false&amp;lang=EN&amp;cfo=%23%23%23%2C%23%23%23.%23%23%23</t>
  </si>
  <si>
    <t>Mexico (³)</t>
  </si>
  <si>
    <t>http://databank.worldbank.org/data/reports.aspx?source=2&amp;country=&amp;series=SH.H2O.SAFE.ZS&amp;period=#advancedDownloadOptions</t>
  </si>
  <si>
    <t>South Korea (¹)</t>
  </si>
  <si>
    <t>http://databank.worldbank.org/data/reports.aspx?source=2&amp;country=&amp;series=ER.LND.PTLD.ZS&amp;period=#</t>
  </si>
  <si>
    <t>Mexico (²)</t>
  </si>
  <si>
    <t>Argentina (²)</t>
  </si>
  <si>
    <t>http://appsso.eurostat.ec.europa.eu/nui/show.do?query=BOOKMARK_DS-089165_QID_4027BCFE_UID_-3F171EB0&amp;layout=TIME,C,X,0;GEO,L,Y,0;UNIT,L,Z,0;AIRPOL,L,Z,1;AIREMSECT,L,Z,2;INDICATORS,C,Z,3;&amp;zSelection=DS-089165AIRPOL,GHG;DS-089165AIREMSECT,CRF_1-6X1D_4;DS-089165INDICATORS,OBS_FLAG;DS-089165UNIT,THS_T;&amp;rankName1=UNIT_1_2_-1_2&amp;rankName2=AIRPOL_1_2_-1_2&amp;rankName3=AIREMSECT_1_2_-1_2&amp;rankName4=INDICATORS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</si>
  <si>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http://unfccc.int/ghg_data/ghg_data_unfccc/time_series_annex_i/items/3814.php</t>
  </si>
  <si>
    <t>China (³)</t>
  </si>
  <si>
    <t>Indonesia (³)</t>
  </si>
  <si>
    <t>South Africa (³)</t>
  </si>
  <si>
    <t>Saudi Arabia (³)</t>
  </si>
  <si>
    <t>http://unstats.un.org/unsd//ENVIRONMENT/Time%20series.htm#AirPollution</t>
  </si>
  <si>
    <t>UNFCCC links</t>
  </si>
  <si>
    <t>http://unstats.un.org/unsd/ENVIRONMENT/qindicators.htm</t>
  </si>
  <si>
    <t>UNSD links</t>
  </si>
  <si>
    <t>World  (¹)</t>
  </si>
  <si>
    <t>EU-28 (¹)</t>
  </si>
  <si>
    <t>Argentina (¹)</t>
  </si>
  <si>
    <t>Brazil (¹)</t>
  </si>
  <si>
    <t>China (¹)</t>
  </si>
  <si>
    <t>India (¹)</t>
  </si>
  <si>
    <t>Indonesia (¹)</t>
  </si>
  <si>
    <t>Mexico (¹)</t>
  </si>
  <si>
    <t>Saudi Arabia (¹)</t>
  </si>
  <si>
    <t>South Africa (¹)</t>
  </si>
  <si>
    <t>(¹) Negative values indicate exports plus destruction exceeded actual production plus imports. The EU reports aggregated consumption data for the region and on behalf of the EU Member States.</t>
  </si>
  <si>
    <t>(³) Household waste only.</t>
  </si>
  <si>
    <t>Turkey (¹)</t>
  </si>
  <si>
    <t>South Africa (²)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</si>
  <si>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(online data code: env_ac_tax) and OECD (Environment statistics)</t>
    </r>
  </si>
  <si>
    <r>
      <t>Source:</t>
    </r>
    <r>
      <rPr>
        <sz val="9"/>
        <rFont val="Arial"/>
        <family val="2"/>
      </rPr>
      <t xml:space="preserve"> Eurostat (online data code: env_air_gge) and the United Nations Framework Convention on Climate Change (UNFCCC)</t>
    </r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</si>
  <si>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the United Nations Framework Convention on Climate Change (UNFCCC) and the World Bank (World Development Indicators)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</si>
  <si>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env_wasmun) and OECD (Environment, Waste)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</si>
  <si>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the World Bank (World Development Indicators)</t>
    </r>
  </si>
  <si>
    <t>United States (¹)</t>
  </si>
  <si>
    <t>Russia (¹)</t>
  </si>
  <si>
    <t>Japan (¹)</t>
  </si>
  <si>
    <t>Canada (¹)</t>
  </si>
  <si>
    <t>Australia (¹)</t>
  </si>
  <si>
    <t>(¹) Annex I (of the Climate Change convention) parties.</t>
  </si>
  <si>
    <t>China (²)</t>
  </si>
  <si>
    <t>India (²)</t>
  </si>
  <si>
    <t>(³) 2012: Argentina, India, Indonesia and Saudi Arabia: 2000; Brazil and China: 2005; Mexico:2006; South Africa: not available.</t>
  </si>
  <si>
    <t>Energy Supply</t>
  </si>
  <si>
    <t>Transport</t>
  </si>
  <si>
    <t>Energy use</t>
  </si>
  <si>
    <t>http://unfccc.int/di/FlexibleQueries/Event.do?event=go</t>
  </si>
  <si>
    <t>Industry</t>
  </si>
  <si>
    <t>reference year</t>
  </si>
  <si>
    <t>United States (¹)</t>
  </si>
  <si>
    <t>(¹) Parties to Annex I of the Climate Change convention.</t>
  </si>
  <si>
    <t>Saudi Arabia (²)</t>
  </si>
  <si>
    <t>Indonesia (²)</t>
  </si>
  <si>
    <t>Brazil (²)</t>
  </si>
  <si>
    <t>(¹) 2012: World, Argentina, Brazil, China, India, Indonesia, Mexico, Saudi Arabia and South Africa: 2011 data.</t>
  </si>
  <si>
    <t>(¹) Incomplete data. Data on 'Treated waste' from 2000.</t>
  </si>
  <si>
    <t>(³) Covers only waste collected in urban areas. Composted share from 2009.</t>
  </si>
  <si>
    <t>(⁵) Covers only waste collected in urban areas.</t>
  </si>
  <si>
    <t>(⁴) Incomplete data.</t>
  </si>
  <si>
    <t>(¹) Estimate.</t>
  </si>
  <si>
    <t>(²) United States: 2010 data. Australia: 2011 data. Brazil, Canada, China, India, Indonesia, Mexico and Russia: 2012 data.</t>
  </si>
  <si>
    <t>Canada (²)(³)</t>
  </si>
  <si>
    <t>Brazil (²)(⁴)</t>
  </si>
  <si>
    <t>China (²)(⁵)</t>
  </si>
  <si>
    <t xml:space="preserve">United States (¹) </t>
  </si>
  <si>
    <t>(²) Household waste only.</t>
  </si>
  <si>
    <t>India (¹)(²)</t>
  </si>
  <si>
    <t>Improved water source (% of the population with access)</t>
  </si>
  <si>
    <t>United States (¹)(²)</t>
  </si>
  <si>
    <r>
      <t>(million tonnes of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-equivalents)</t>
    </r>
  </si>
  <si>
    <t>(¹) 2003: Canada, India: incomplete data. United States: estimated data.</t>
  </si>
  <si>
    <t>(³) The price of fuel is set by the government every month. In cases where the price is set higher than the international reference price it works as a tax. When the price fixed by the govenment is lower than the international price it is in fact a subsidy, and can lead to the negative value presented for 2013.</t>
  </si>
  <si>
    <t>South Korea (²)</t>
  </si>
  <si>
    <t>Japan (²)</t>
  </si>
  <si>
    <t>Canada (¹)(²)</t>
  </si>
  <si>
    <t>Waste</t>
  </si>
  <si>
    <t>(²) Argentina, India, Indonesia and Saudi Arabia, South Africa: 2000 data. Brazil and China: 2005 data. Mexico: 2006 data.</t>
  </si>
  <si>
    <t>http://unfccc.int/resource/docs/natc/zafnc02.pdf</t>
  </si>
  <si>
    <t>Brazil  (¹)</t>
  </si>
  <si>
    <t>World (¹)</t>
  </si>
  <si>
    <t>(¹) South Korea: 2012 data instead of 2015.</t>
  </si>
  <si>
    <t>Note: access to an improved water source includes piped water on premises and other improved drinking water sources.</t>
  </si>
  <si>
    <t>BOOKMARK World Bank</t>
  </si>
  <si>
    <t>Note: data not available for Indonesia, Russia and Saudi Arabia.</t>
  </si>
  <si>
    <t>Note: data not available for Argentina, Saudi Arabia and South Africa.</t>
  </si>
  <si>
    <t>Note: data not available for Argentina, Brazil, China, India, Indonesia, Russia, Saudi Arabia and South Africa.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</si>
  <si>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World Bank (World Development Indicators)</t>
    </r>
  </si>
  <si>
    <t xml:space="preserve">Note: without emissions related to land use, land use change and forestry. </t>
  </si>
  <si>
    <t>Note: countries ranked according to emissions related to energy supply. Emissions from 'Land use, land use change and forestry', 'solvents and other product use' and 'others' are not included.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</si>
  <si>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United Nations Framework Convention on Climate Change (UNFCCC); South Africa's second national communication under the United Nations Framework Convention on Climate Change, 2011. UNFCCC data has been used for the EU-28 for comparability reasons. However data is also available in Eurostat (table code: env_air_gge)</t>
    </r>
  </si>
  <si>
    <t>(²) 'Generated waste' includes household waste only.</t>
  </si>
  <si>
    <t>kg per inhabitant (right axis)</t>
  </si>
  <si>
    <t>million tonnes (left axis)</t>
  </si>
  <si>
    <t xml:space="preserve">Note: ranked on 'kg per inhabitant'. Data not available for Argentina, Saudi Arabia and South Africa. </t>
  </si>
  <si>
    <t>(¹) Canada, Mexico and United States: 2010 data. Australia: 2011 data.</t>
  </si>
  <si>
    <t>(¹) Data not available in 2007 for EU-28, World, Argentina, India, Indonesia, Russia and South Africa.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</si>
  <si>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demo_gind), the World Bank (World Development Indicators) and United Nations Department of Economic and Social Affairs (Population Division)</t>
    </r>
  </si>
  <si>
    <t>(²) 2013: Australia, Canada, India, Japan, South Africa, South Korea and the United States: estimated data and in some cases incomplete.</t>
  </si>
  <si>
    <t>Figure 1: Environment related taxes, 2003 and 2013</t>
  </si>
  <si>
    <t>Figure 2: Greenhouse gas emissions, 1990 and 2012</t>
  </si>
  <si>
    <t>Figure 3: Greenhouse gas emissions by sources, 2012</t>
  </si>
  <si>
    <t>Figure 4: Carbon dioxide emissions, 2002 and 2012</t>
  </si>
  <si>
    <t>Figure 5: Air pollution, 2004 and 2014</t>
  </si>
  <si>
    <t>Figure 6: Municipal waste recycled, 2013</t>
  </si>
  <si>
    <t>Figure 7: Municipal waste generated, 2013</t>
  </si>
  <si>
    <t>Figure 8: Freshwater withdrawals, 2007 and 2014</t>
  </si>
  <si>
    <t>Figure 9: Population connected to improved water source, 2005 and 2015</t>
  </si>
  <si>
    <t>Figure 10: Terrestrial protected areas, 2000 and 2014</t>
  </si>
  <si>
    <t>Figure 11: Marine protected areas, 2000 and 2014</t>
  </si>
  <si>
    <t>Table 1: Municipal waste, latest year</t>
  </si>
  <si>
    <t xml:space="preserve">(²) 1990: China and India: both 1994.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</si>
</sst>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.0_i"/>
    <numFmt numFmtId="167" formatCode="@_i"/>
    <numFmt numFmtId="168" formatCode="#,##0_i"/>
    <numFmt numFmtId="169" formatCode="###0_i"/>
  </numFmts>
  <fonts count="4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7"/>
      <name val="Myriad Pro SemiCond"/>
      <family val="2"/>
    </font>
    <font>
      <sz val="9"/>
      <name val="Arial"/>
      <family val="2"/>
    </font>
    <font>
      <b/>
      <sz val="9"/>
      <name val="Arial"/>
      <family val="2"/>
    </font>
    <font>
      <vertAlign val="subscript"/>
      <sz val="9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i/>
      <sz val="9"/>
      <color indexed="62"/>
      <name val="Arial"/>
      <family val="2"/>
    </font>
    <font>
      <sz val="9"/>
      <color indexed="62"/>
      <name val="Arial"/>
      <family val="2"/>
    </font>
    <font>
      <sz val="9"/>
      <color indexed="51"/>
      <name val="Arial"/>
      <family val="2"/>
    </font>
    <font>
      <sz val="9"/>
      <color indexed="63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</borders>
  <cellStyleXfs count="86">
    <xf numFmtId="0" fontId="0" fillId="0" borderId="0" applyNumberFormat="0" applyFill="0" applyBorder="0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26" fillId="21" borderId="3" applyNumberFormat="0" applyAlignment="0" applyProtection="0"/>
    <xf numFmtId="0" fontId="6" fillId="22" borderId="4" applyNumberFormat="0" applyFont="0" applyAlignment="0" applyProtection="0"/>
    <xf numFmtId="0" fontId="12" fillId="7" borderId="1" applyNumberFormat="0" applyAlignment="0" applyProtection="0"/>
    <xf numFmtId="0" fontId="19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2" applyNumberFormat="0" applyFill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2" borderId="4" applyNumberFormat="0" applyFont="0" applyAlignment="0" applyProtection="0"/>
    <xf numFmtId="0" fontId="18" fillId="20" borderId="8" applyNumberFormat="0" applyAlignment="0" applyProtection="0"/>
    <xf numFmtId="0" fontId="17" fillId="4" borderId="0" applyNumberFormat="0" applyBorder="0" applyAlignment="0" applyProtection="0"/>
    <xf numFmtId="0" fontId="18" fillId="20" borderId="8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21" borderId="3" applyNumberFormat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2" fillId="0" borderId="0"/>
    <xf numFmtId="0" fontId="1" fillId="0" borderId="0"/>
    <xf numFmtId="0" fontId="41" fillId="0" borderId="0"/>
  </cellStyleXfs>
  <cellXfs count="153">
    <xf numFmtId="0" fontId="0" fillId="0" borderId="0" xfId="0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0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/>
    </xf>
    <xf numFmtId="0" fontId="29" fillId="0" borderId="1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7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2" fillId="0" borderId="0" xfId="0" applyNumberFormat="1" applyFont="1" applyFill="1" applyBorder="1" applyAlignment="1">
      <alignment horizontal="left" vertical="center"/>
    </xf>
    <xf numFmtId="164" fontId="0" fillId="0" borderId="21" xfId="0" applyNumberFormat="1" applyFont="1" applyFill="1" applyBorder="1" applyAlignment="1">
      <alignment horizontal="right" vertical="center" indent="3"/>
    </xf>
    <xf numFmtId="164" fontId="0" fillId="0" borderId="13" xfId="0" applyNumberFormat="1" applyFont="1" applyFill="1" applyBorder="1" applyAlignment="1">
      <alignment horizontal="right" vertical="center" indent="3"/>
    </xf>
    <xf numFmtId="164" fontId="0" fillId="0" borderId="17" xfId="0" applyNumberFormat="1" applyFont="1" applyFill="1" applyBorder="1" applyAlignment="1">
      <alignment horizontal="right" vertical="center" indent="3"/>
    </xf>
    <xf numFmtId="164" fontId="0" fillId="0" borderId="10" xfId="0" applyNumberFormat="1" applyFont="1" applyFill="1" applyBorder="1" applyAlignment="1">
      <alignment horizontal="right" vertical="center" indent="3"/>
    </xf>
    <xf numFmtId="164" fontId="0" fillId="0" borderId="23" xfId="0" applyNumberFormat="1" applyFont="1" applyFill="1" applyBorder="1" applyAlignment="1">
      <alignment horizontal="right" vertical="center" indent="3"/>
    </xf>
    <xf numFmtId="164" fontId="0" fillId="0" borderId="15" xfId="0" applyNumberFormat="1" applyFont="1" applyFill="1" applyBorder="1" applyAlignment="1">
      <alignment horizontal="right" vertical="center" indent="3"/>
    </xf>
    <xf numFmtId="164" fontId="0" fillId="0" borderId="18" xfId="0" applyNumberFormat="1" applyFont="1" applyFill="1" applyBorder="1" applyAlignment="1">
      <alignment horizontal="right" vertical="center" indent="3"/>
    </xf>
    <xf numFmtId="164" fontId="0" fillId="0" borderId="11" xfId="0" applyNumberFormat="1" applyFont="1" applyFill="1" applyBorder="1" applyAlignment="1">
      <alignment horizontal="right" vertical="center" indent="3"/>
    </xf>
    <xf numFmtId="0" fontId="29" fillId="0" borderId="25" xfId="0" applyNumberFormat="1" applyFont="1" applyFill="1" applyBorder="1" applyAlignment="1">
      <alignment horizontal="left" vertical="center"/>
    </xf>
    <xf numFmtId="164" fontId="0" fillId="0" borderId="27" xfId="0" applyNumberFormat="1" applyFont="1" applyFill="1" applyBorder="1" applyAlignment="1">
      <alignment horizontal="right" vertical="center" indent="3"/>
    </xf>
    <xf numFmtId="164" fontId="0" fillId="0" borderId="28" xfId="0" applyNumberFormat="1" applyFont="1" applyFill="1" applyBorder="1" applyAlignment="1">
      <alignment horizontal="right" vertical="center" indent="3"/>
    </xf>
    <xf numFmtId="164" fontId="0" fillId="0" borderId="29" xfId="0" applyNumberFormat="1" applyFont="1" applyFill="1" applyBorder="1" applyAlignment="1">
      <alignment horizontal="right" vertical="center" indent="3"/>
    </xf>
    <xf numFmtId="164" fontId="0" fillId="0" borderId="25" xfId="0" applyNumberFormat="1" applyFont="1" applyFill="1" applyBorder="1" applyAlignment="1">
      <alignment horizontal="right" vertical="center" indent="3"/>
    </xf>
    <xf numFmtId="0" fontId="29" fillId="24" borderId="10" xfId="0" applyFont="1" applyFill="1" applyBorder="1" applyAlignment="1">
      <alignment horizontal="center" vertical="center" wrapText="1"/>
    </xf>
    <xf numFmtId="166" fontId="0" fillId="25" borderId="24" xfId="0" applyNumberFormat="1" applyFont="1" applyFill="1" applyBorder="1" applyAlignment="1">
      <alignment horizontal="right" vertical="center" indent="3"/>
    </xf>
    <xf numFmtId="166" fontId="0" fillId="0" borderId="27" xfId="0" applyNumberFormat="1" applyFont="1" applyFill="1" applyBorder="1" applyAlignment="1">
      <alignment horizontal="right" vertical="center" indent="3"/>
    </xf>
    <xf numFmtId="166" fontId="0" fillId="0" borderId="21" xfId="0" applyNumberFormat="1" applyFont="1" applyFill="1" applyBorder="1" applyAlignment="1">
      <alignment horizontal="right" vertical="center" indent="3"/>
    </xf>
    <xf numFmtId="166" fontId="0" fillId="0" borderId="23" xfId="0" applyNumberFormat="1" applyFont="1" applyFill="1" applyBorder="1" applyAlignment="1">
      <alignment horizontal="right" vertical="center" indent="3"/>
    </xf>
    <xf numFmtId="164" fontId="0" fillId="25" borderId="24" xfId="0" applyNumberFormat="1" applyFont="1" applyFill="1" applyBorder="1" applyAlignment="1">
      <alignment horizontal="right" vertical="center" indent="3"/>
    </xf>
    <xf numFmtId="164" fontId="0" fillId="25" borderId="33" xfId="0" applyNumberFormat="1" applyFont="1" applyFill="1" applyBorder="1" applyAlignment="1">
      <alignment horizontal="right" vertical="center" indent="3"/>
    </xf>
    <xf numFmtId="164" fontId="0" fillId="25" borderId="34" xfId="0" applyNumberFormat="1" applyFont="1" applyFill="1" applyBorder="1" applyAlignment="1">
      <alignment horizontal="right" vertical="center" indent="3"/>
    </xf>
    <xf numFmtId="164" fontId="0" fillId="25" borderId="26" xfId="0" applyNumberFormat="1" applyFont="1" applyFill="1" applyBorder="1" applyAlignment="1">
      <alignment horizontal="right" vertical="center" indent="3"/>
    </xf>
    <xf numFmtId="0" fontId="29" fillId="24" borderId="26" xfId="0" applyNumberFormat="1" applyFont="1" applyFill="1" applyBorder="1" applyAlignment="1">
      <alignment horizontal="center" vertical="center"/>
    </xf>
    <xf numFmtId="0" fontId="29" fillId="0" borderId="0" xfId="80" applyFont="1" applyFill="1" applyAlignment="1">
      <alignment horizontal="left" vertical="center"/>
    </xf>
    <xf numFmtId="0" fontId="29" fillId="25" borderId="26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3" fontId="0" fillId="0" borderId="0" xfId="0" quotePrefix="1" applyNumberFormat="1" applyFont="1" applyFill="1" applyBorder="1" applyAlignment="1">
      <alignment horizontal="left" vertical="center"/>
    </xf>
    <xf numFmtId="2" fontId="0" fillId="0" borderId="0" xfId="0" applyNumberFormat="1" applyFont="1" applyFill="1" applyAlignment="1">
      <alignment horizontal="left" vertical="center"/>
    </xf>
    <xf numFmtId="164" fontId="0" fillId="0" borderId="0" xfId="0" applyNumberFormat="1" applyFont="1" applyFill="1" applyAlignment="1">
      <alignment horizontal="left" vertical="center"/>
    </xf>
    <xf numFmtId="165" fontId="0" fillId="0" borderId="0" xfId="0" applyNumberFormat="1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164" fontId="37" fillId="0" borderId="0" xfId="0" applyNumberFormat="1" applyFont="1" applyFill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8" fillId="0" borderId="0" xfId="80" applyFont="1" applyFill="1" applyAlignment="1">
      <alignment horizontal="left" vertical="center"/>
    </xf>
    <xf numFmtId="0" fontId="28" fillId="0" borderId="0" xfId="80" applyFont="1" applyFill="1" applyAlignment="1">
      <alignment horizontal="left" vertical="center" wrapText="1"/>
    </xf>
    <xf numFmtId="165" fontId="28" fillId="0" borderId="0" xfId="80" applyNumberFormat="1" applyFont="1" applyFill="1" applyAlignment="1">
      <alignment horizontal="left" vertical="center"/>
    </xf>
    <xf numFmtId="1" fontId="28" fillId="0" borderId="0" xfId="80" applyNumberFormat="1" applyFont="1" applyFill="1" applyAlignment="1">
      <alignment horizontal="left" vertical="center"/>
    </xf>
    <xf numFmtId="0" fontId="28" fillId="0" borderId="0" xfId="80" applyNumberFormat="1" applyFont="1" applyFill="1" applyBorder="1" applyAlignment="1">
      <alignment horizontal="left" vertical="center"/>
    </xf>
    <xf numFmtId="0" fontId="28" fillId="0" borderId="0" xfId="80" applyFont="1" applyFill="1" applyBorder="1" applyAlignment="1">
      <alignment horizontal="left" vertical="center"/>
    </xf>
    <xf numFmtId="0" fontId="0" fillId="26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64" fontId="0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40" fillId="0" borderId="0" xfId="0" applyNumberFormat="1" applyFont="1" applyAlignment="1">
      <alignment horizontal="left" indent="2"/>
    </xf>
    <xf numFmtId="49" fontId="0" fillId="0" borderId="0" xfId="0" applyNumberFormat="1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0" fillId="25" borderId="12" xfId="0" applyFont="1" applyFill="1" applyBorder="1" applyAlignment="1">
      <alignment horizontal="left" vertical="center"/>
    </xf>
    <xf numFmtId="166" fontId="0" fillId="25" borderId="22" xfId="0" applyNumberFormat="1" applyFont="1" applyFill="1" applyBorder="1" applyAlignment="1">
      <alignment horizontal="left" vertical="center"/>
    </xf>
    <xf numFmtId="3" fontId="0" fillId="25" borderId="12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167" fontId="0" fillId="0" borderId="25" xfId="0" applyNumberFormat="1" applyFont="1" applyFill="1" applyBorder="1" applyAlignment="1">
      <alignment horizontal="left" vertical="center"/>
    </xf>
    <xf numFmtId="3" fontId="0" fillId="0" borderId="25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66" fontId="0" fillId="0" borderId="10" xfId="0" applyNumberFormat="1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16" xfId="0" applyNumberFormat="1" applyFont="1" applyFill="1" applyBorder="1" applyAlignment="1">
      <alignment horizontal="left" vertical="center"/>
    </xf>
    <xf numFmtId="166" fontId="0" fillId="0" borderId="16" xfId="0" applyNumberFormat="1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left" vertical="center"/>
    </xf>
    <xf numFmtId="168" fontId="0" fillId="25" borderId="19" xfId="0" applyNumberFormat="1" applyFont="1" applyFill="1" applyBorder="1" applyAlignment="1">
      <alignment horizontal="left" vertical="center"/>
    </xf>
    <xf numFmtId="169" fontId="0" fillId="25" borderId="24" xfId="0" applyNumberFormat="1" applyFont="1" applyFill="1" applyBorder="1" applyAlignment="1">
      <alignment horizontal="left" vertical="center" indent="3"/>
    </xf>
    <xf numFmtId="169" fontId="0" fillId="0" borderId="27" xfId="0" applyNumberFormat="1" applyFont="1" applyFill="1" applyBorder="1" applyAlignment="1">
      <alignment horizontal="left" vertical="center" indent="3"/>
    </xf>
    <xf numFmtId="169" fontId="0" fillId="0" borderId="21" xfId="0" applyNumberFormat="1" applyFont="1" applyFill="1" applyBorder="1" applyAlignment="1">
      <alignment horizontal="left" vertical="center" indent="3"/>
    </xf>
    <xf numFmtId="169" fontId="0" fillId="0" borderId="23" xfId="0" applyNumberFormat="1" applyFont="1" applyFill="1" applyBorder="1" applyAlignment="1">
      <alignment horizontal="left" vertical="center" indent="3"/>
    </xf>
    <xf numFmtId="0" fontId="38" fillId="27" borderId="0" xfId="81" applyFont="1" applyFill="1" applyAlignment="1">
      <alignment horizontal="left" vertical="center" wrapText="1"/>
    </xf>
    <xf numFmtId="166" fontId="0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164" fontId="32" fillId="0" borderId="0" xfId="0" applyNumberFormat="1" applyFont="1" applyFill="1" applyAlignment="1">
      <alignment horizontal="left" vertical="center"/>
    </xf>
    <xf numFmtId="1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horizontal="left" vertical="center"/>
    </xf>
    <xf numFmtId="165" fontId="28" fillId="0" borderId="0" xfId="80" applyNumberFormat="1" applyFont="1" applyFill="1" applyAlignment="1">
      <alignment horizontal="right" vertical="center" indent="3"/>
    </xf>
    <xf numFmtId="0" fontId="28" fillId="0" borderId="0" xfId="8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quotePrefix="1" applyNumberFormat="1" applyFont="1" applyFill="1" applyBorder="1" applyAlignment="1">
      <alignment vertical="center"/>
    </xf>
    <xf numFmtId="0" fontId="0" fillId="26" borderId="0" xfId="0" applyFont="1" applyFill="1" applyAlignment="1">
      <alignment vertical="center"/>
    </xf>
    <xf numFmtId="164" fontId="0" fillId="26" borderId="10" xfId="0" applyNumberFormat="1" applyFont="1" applyFill="1" applyBorder="1" applyAlignment="1">
      <alignment horizontal="right" vertical="center" indent="3"/>
    </xf>
    <xf numFmtId="164" fontId="0" fillId="26" borderId="17" xfId="0" applyNumberFormat="1" applyFont="1" applyFill="1" applyBorder="1" applyAlignment="1">
      <alignment horizontal="right" vertical="center" indent="3"/>
    </xf>
    <xf numFmtId="164" fontId="0" fillId="26" borderId="13" xfId="0" applyNumberFormat="1" applyFont="1" applyFill="1" applyBorder="1" applyAlignment="1">
      <alignment horizontal="right" vertical="center" indent="3"/>
    </xf>
    <xf numFmtId="164" fontId="0" fillId="26" borderId="21" xfId="0" applyNumberFormat="1" applyFont="1" applyFill="1" applyBorder="1" applyAlignment="1">
      <alignment horizontal="right" vertical="center" indent="3"/>
    </xf>
    <xf numFmtId="0" fontId="0" fillId="0" borderId="0" xfId="0" applyFont="1" applyAlignment="1"/>
    <xf numFmtId="0" fontId="38" fillId="0" borderId="0" xfId="81" applyFont="1" applyFill="1" applyAlignment="1">
      <alignment vertical="center"/>
    </xf>
    <xf numFmtId="0" fontId="38" fillId="0" borderId="0" xfId="81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38" fillId="0" borderId="0" xfId="8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7" fillId="0" borderId="0" xfId="0" applyNumberFormat="1" applyFont="1" applyFill="1" applyBorder="1" applyAlignment="1">
      <alignment horizontal="left" vertical="center"/>
    </xf>
    <xf numFmtId="0" fontId="38" fillId="26" borderId="0" xfId="81" applyFill="1" applyAlignment="1">
      <alignment horizontal="left" vertical="center"/>
    </xf>
    <xf numFmtId="0" fontId="0" fillId="28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26" borderId="0" xfId="0" applyFont="1" applyFill="1" applyBorder="1" applyAlignment="1">
      <alignment horizontal="left" vertical="center"/>
    </xf>
    <xf numFmtId="0" fontId="0" fillId="0" borderId="0" xfId="0" applyAlignment="1"/>
    <xf numFmtId="0" fontId="43" fillId="0" borderId="0" xfId="0" applyFont="1">
      <alignment vertical="center"/>
    </xf>
    <xf numFmtId="165" fontId="0" fillId="0" borderId="0" xfId="0" applyNumberFormat="1" applyFont="1" applyAlignment="1"/>
    <xf numFmtId="165" fontId="38" fillId="0" borderId="0" xfId="81" applyNumberFormat="1" applyFill="1" applyAlignment="1">
      <alignment horizontal="left" vertical="center"/>
    </xf>
    <xf numFmtId="165" fontId="28" fillId="0" borderId="0" xfId="8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2" fontId="29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28" fillId="0" borderId="0" xfId="8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9" fillId="24" borderId="30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30" xfId="0" applyNumberFormat="1" applyFont="1" applyFill="1" applyBorder="1" applyAlignment="1">
      <alignment horizontal="center" vertical="center" wrapText="1"/>
    </xf>
    <xf numFmtId="0" fontId="29" fillId="24" borderId="31" xfId="0" applyNumberFormat="1" applyFont="1" applyFill="1" applyBorder="1" applyAlignment="1">
      <alignment horizontal="center" vertical="center" wrapText="1"/>
    </xf>
    <xf numFmtId="0" fontId="29" fillId="24" borderId="32" xfId="0" applyNumberFormat="1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wrapText="1"/>
    </xf>
  </cellXfs>
  <cellStyles count="8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entaire" xfId="49"/>
    <cellStyle name="Entrée" xfId="50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yperlink" xfId="81" builtinId="8"/>
    <cellStyle name="Input" xfId="57" builtinId="20" customBuiltin="1"/>
    <cellStyle name="Insatisfaisant" xfId="58"/>
    <cellStyle name="Lien hypertexte" xfId="59"/>
    <cellStyle name="Lien hypertexte 2" xfId="60"/>
    <cellStyle name="Linked Cell" xfId="61" builtinId="24" customBuiltin="1"/>
    <cellStyle name="Neutral" xfId="62" builtinId="28" customBuiltin="1"/>
    <cellStyle name="Neutre" xfId="63"/>
    <cellStyle name="Normal" xfId="0" builtinId="0" customBuiltin="1"/>
    <cellStyle name="Normal 2" xfId="64"/>
    <cellStyle name="Normal 3" xfId="80"/>
    <cellStyle name="Normal 4" xfId="82"/>
    <cellStyle name="Normal 5" xfId="83"/>
    <cellStyle name="Normal 6" xfId="84"/>
    <cellStyle name="Normal 7" xfId="85"/>
    <cellStyle name="Note" xfId="65" builtinId="10" customBuiltin="1"/>
    <cellStyle name="Output" xfId="66" builtinId="21" customBuiltin="1"/>
    <cellStyle name="Satisfaisant" xfId="67"/>
    <cellStyle name="Sortie" xfId="68"/>
    <cellStyle name="Style 1" xfId="69"/>
    <cellStyle name="Texte explicatif" xfId="70"/>
    <cellStyle name="Title" xfId="71" builtinId="15" customBuiltin="1"/>
    <cellStyle name="Titre" xfId="72"/>
    <cellStyle name="Titre 1" xfId="73"/>
    <cellStyle name="Titre 2" xfId="74"/>
    <cellStyle name="Titre 3" xfId="75"/>
    <cellStyle name="Titre 4" xfId="76"/>
    <cellStyle name="Total" xfId="77" builtinId="25" customBuiltin="1"/>
    <cellStyle name="Vérification" xfId="78"/>
    <cellStyle name="Warning Text" xfId="7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5F28C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61286089238848E-2"/>
          <c:y val="2.6099823807950666E-2"/>
          <c:w val="0.94718884514435697"/>
          <c:h val="0.64831185992732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1'!$C$58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1'!$B$59:$B$72</c:f>
              <c:strCache>
                <c:ptCount val="14"/>
                <c:pt idx="0">
                  <c:v>EU-28</c:v>
                </c:pt>
                <c:pt idx="2">
                  <c:v>Turkey</c:v>
                </c:pt>
                <c:pt idx="3">
                  <c:v>South Africa (²)</c:v>
                </c:pt>
                <c:pt idx="4">
                  <c:v>South Korea (²)</c:v>
                </c:pt>
                <c:pt idx="5">
                  <c:v>Australia (²)</c:v>
                </c:pt>
                <c:pt idx="6">
                  <c:v>Japan (²)</c:v>
                </c:pt>
                <c:pt idx="7">
                  <c:v>China</c:v>
                </c:pt>
                <c:pt idx="8">
                  <c:v>Argentina</c:v>
                </c:pt>
                <c:pt idx="9">
                  <c:v>Canada (¹)(²)</c:v>
                </c:pt>
                <c:pt idx="10">
                  <c:v>India (¹)(²)</c:v>
                </c:pt>
                <c:pt idx="11">
                  <c:v>United States (¹)(²)</c:v>
                </c:pt>
                <c:pt idx="12">
                  <c:v>Brazil</c:v>
                </c:pt>
                <c:pt idx="13">
                  <c:v>Mexico (³)</c:v>
                </c:pt>
              </c:strCache>
            </c:strRef>
          </c:cat>
          <c:val>
            <c:numRef>
              <c:f>'Figure 1'!$C$59:$C$72</c:f>
              <c:numCache>
                <c:formatCode>General</c:formatCode>
                <c:ptCount val="14"/>
                <c:pt idx="0" formatCode="0.0">
                  <c:v>2.58</c:v>
                </c:pt>
                <c:pt idx="2" formatCode="0.0">
                  <c:v>4.3499999999999996</c:v>
                </c:pt>
                <c:pt idx="3" formatCode="0.0">
                  <c:v>1.55</c:v>
                </c:pt>
                <c:pt idx="4" formatCode="0.0">
                  <c:v>2.71</c:v>
                </c:pt>
                <c:pt idx="5" formatCode="0.0">
                  <c:v>2.2599999999999998</c:v>
                </c:pt>
                <c:pt idx="6" formatCode="0.0">
                  <c:v>1.77</c:v>
                </c:pt>
                <c:pt idx="7" formatCode="0.0">
                  <c:v>0.8</c:v>
                </c:pt>
                <c:pt idx="8" formatCode="0.0">
                  <c:v>1.6</c:v>
                </c:pt>
                <c:pt idx="9" formatCode="0.0">
                  <c:v>1.34</c:v>
                </c:pt>
                <c:pt idx="10" formatCode="0.0">
                  <c:v>0.68</c:v>
                </c:pt>
                <c:pt idx="11" formatCode="0.0">
                  <c:v>0.89</c:v>
                </c:pt>
                <c:pt idx="12" formatCode="0.0">
                  <c:v>1.07</c:v>
                </c:pt>
                <c:pt idx="13" formatCode="0.0">
                  <c:v>1.37</c:v>
                </c:pt>
              </c:numCache>
            </c:numRef>
          </c:val>
        </c:ser>
        <c:ser>
          <c:idx val="1"/>
          <c:order val="1"/>
          <c:tx>
            <c:strRef>
              <c:f>'Figure 1'!$D$58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1'!$B$59:$B$72</c:f>
              <c:strCache>
                <c:ptCount val="14"/>
                <c:pt idx="0">
                  <c:v>EU-28</c:v>
                </c:pt>
                <c:pt idx="2">
                  <c:v>Turkey</c:v>
                </c:pt>
                <c:pt idx="3">
                  <c:v>South Africa (²)</c:v>
                </c:pt>
                <c:pt idx="4">
                  <c:v>South Korea (²)</c:v>
                </c:pt>
                <c:pt idx="5">
                  <c:v>Australia (²)</c:v>
                </c:pt>
                <c:pt idx="6">
                  <c:v>Japan (²)</c:v>
                </c:pt>
                <c:pt idx="7">
                  <c:v>China</c:v>
                </c:pt>
                <c:pt idx="8">
                  <c:v>Argentina</c:v>
                </c:pt>
                <c:pt idx="9">
                  <c:v>Canada (¹)(²)</c:v>
                </c:pt>
                <c:pt idx="10">
                  <c:v>India (¹)(²)</c:v>
                </c:pt>
                <c:pt idx="11">
                  <c:v>United States (¹)(²)</c:v>
                </c:pt>
                <c:pt idx="12">
                  <c:v>Brazil</c:v>
                </c:pt>
                <c:pt idx="13">
                  <c:v>Mexico (³)</c:v>
                </c:pt>
              </c:strCache>
            </c:strRef>
          </c:cat>
          <c:val>
            <c:numRef>
              <c:f>'Figure 1'!$D$59:$D$72</c:f>
              <c:numCache>
                <c:formatCode>0.0</c:formatCode>
                <c:ptCount val="14"/>
                <c:pt idx="0">
                  <c:v>2.4500000000000002</c:v>
                </c:pt>
                <c:pt idx="2">
                  <c:v>4.0599999999999996</c:v>
                </c:pt>
                <c:pt idx="3">
                  <c:v>2.34</c:v>
                </c:pt>
                <c:pt idx="4">
                  <c:v>2.25</c:v>
                </c:pt>
                <c:pt idx="5">
                  <c:v>2.13</c:v>
                </c:pt>
                <c:pt idx="6">
                  <c:v>1.55</c:v>
                </c:pt>
                <c:pt idx="7">
                  <c:v>1.37</c:v>
                </c:pt>
                <c:pt idx="8">
                  <c:v>1.2</c:v>
                </c:pt>
                <c:pt idx="9">
                  <c:v>1.1499999999999999</c:v>
                </c:pt>
                <c:pt idx="10">
                  <c:v>0.97</c:v>
                </c:pt>
                <c:pt idx="11">
                  <c:v>0.76</c:v>
                </c:pt>
                <c:pt idx="12">
                  <c:v>0.66</c:v>
                </c:pt>
                <c:pt idx="13">
                  <c:v>-0.35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24512"/>
        <c:axId val="148185856"/>
      </c:barChart>
      <c:catAx>
        <c:axId val="1434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818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42451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74312347727841E-2"/>
          <c:y val="2.463564814814815E-2"/>
          <c:w val="0.91874651318809364"/>
          <c:h val="0.61187672062548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2'!$C$51:$C$52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2'!$B$53:$B$69</c:f>
              <c:strCache>
                <c:ptCount val="17"/>
                <c:pt idx="0">
                  <c:v>EU-28 (¹)</c:v>
                </c:pt>
                <c:pt idx="2">
                  <c:v>United States (¹)</c:v>
                </c:pt>
                <c:pt idx="3">
                  <c:v>China (²)</c:v>
                </c:pt>
                <c:pt idx="4">
                  <c:v>Russia (¹)</c:v>
                </c:pt>
                <c:pt idx="5">
                  <c:v>India (²)</c:v>
                </c:pt>
                <c:pt idx="6">
                  <c:v>Japan (¹)</c:v>
                </c:pt>
                <c:pt idx="7">
                  <c:v>Brazil (³)</c:v>
                </c:pt>
                <c:pt idx="8">
                  <c:v>Canada (¹)</c:v>
                </c:pt>
                <c:pt idx="9">
                  <c:v>South Korea</c:v>
                </c:pt>
                <c:pt idx="10">
                  <c:v>Mexico (³)</c:v>
                </c:pt>
                <c:pt idx="11">
                  <c:v>Indonesia (³)</c:v>
                </c:pt>
                <c:pt idx="12">
                  <c:v>Australia (¹)</c:v>
                </c:pt>
                <c:pt idx="13">
                  <c:v>South Africa (³)</c:v>
                </c:pt>
                <c:pt idx="14">
                  <c:v>Turkey (¹)</c:v>
                </c:pt>
                <c:pt idx="15">
                  <c:v>Saudi Arabia (³)</c:v>
                </c:pt>
                <c:pt idx="16">
                  <c:v>Argentina (¹)</c:v>
                </c:pt>
              </c:strCache>
            </c:strRef>
          </c:cat>
          <c:val>
            <c:numRef>
              <c:f>'Figure 2'!$C$53:$C$69</c:f>
              <c:numCache>
                <c:formatCode>0</c:formatCode>
                <c:ptCount val="17"/>
                <c:pt idx="0">
                  <c:v>5420.5694599999997</c:v>
                </c:pt>
                <c:pt idx="2">
                  <c:v>6219.5240000000003</c:v>
                </c:pt>
                <c:pt idx="3">
                  <c:v>4057.6170000000002</c:v>
                </c:pt>
                <c:pt idx="4">
                  <c:v>3363.3420000000001</c:v>
                </c:pt>
                <c:pt idx="5">
                  <c:v>1214.248</c:v>
                </c:pt>
                <c:pt idx="6">
                  <c:v>1234.32</c:v>
                </c:pt>
                <c:pt idx="7">
                  <c:v>576.48172</c:v>
                </c:pt>
                <c:pt idx="8">
                  <c:v>590.90800000000002</c:v>
                </c:pt>
                <c:pt idx="9">
                  <c:v>294.57909999999998</c:v>
                </c:pt>
                <c:pt idx="10">
                  <c:v>425.26865000000004</c:v>
                </c:pt>
                <c:pt idx="11">
                  <c:v>266.81839000000002</c:v>
                </c:pt>
                <c:pt idx="12">
                  <c:v>414.97399999999999</c:v>
                </c:pt>
                <c:pt idx="13">
                  <c:v>347.34935999999999</c:v>
                </c:pt>
                <c:pt idx="14">
                  <c:v>188.434</c:v>
                </c:pt>
                <c:pt idx="15">
                  <c:v>165.26897</c:v>
                </c:pt>
                <c:pt idx="16">
                  <c:v>231.05727999999999</c:v>
                </c:pt>
              </c:numCache>
            </c:numRef>
          </c:val>
        </c:ser>
        <c:ser>
          <c:idx val="1"/>
          <c:order val="1"/>
          <c:tx>
            <c:strRef>
              <c:f>'Figure 2'!$D$51:$D$52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2'!$B$53:$B$69</c:f>
              <c:strCache>
                <c:ptCount val="17"/>
                <c:pt idx="0">
                  <c:v>EU-28 (¹)</c:v>
                </c:pt>
                <c:pt idx="2">
                  <c:v>United States (¹)</c:v>
                </c:pt>
                <c:pt idx="3">
                  <c:v>China (²)</c:v>
                </c:pt>
                <c:pt idx="4">
                  <c:v>Russia (¹)</c:v>
                </c:pt>
                <c:pt idx="5">
                  <c:v>India (²)</c:v>
                </c:pt>
                <c:pt idx="6">
                  <c:v>Japan (¹)</c:v>
                </c:pt>
                <c:pt idx="7">
                  <c:v>Brazil (³)</c:v>
                </c:pt>
                <c:pt idx="8">
                  <c:v>Canada (¹)</c:v>
                </c:pt>
                <c:pt idx="9">
                  <c:v>South Korea</c:v>
                </c:pt>
                <c:pt idx="10">
                  <c:v>Mexico (³)</c:v>
                </c:pt>
                <c:pt idx="11">
                  <c:v>Indonesia (³)</c:v>
                </c:pt>
                <c:pt idx="12">
                  <c:v>Australia (¹)</c:v>
                </c:pt>
                <c:pt idx="13">
                  <c:v>South Africa (³)</c:v>
                </c:pt>
                <c:pt idx="14">
                  <c:v>Turkey (¹)</c:v>
                </c:pt>
                <c:pt idx="15">
                  <c:v>Saudi Arabia (³)</c:v>
                </c:pt>
                <c:pt idx="16">
                  <c:v>Argentina (¹)</c:v>
                </c:pt>
              </c:strCache>
            </c:strRef>
          </c:cat>
          <c:val>
            <c:numRef>
              <c:f>'Figure 2'!$D$53:$D$69</c:f>
              <c:numCache>
                <c:formatCode>0</c:formatCode>
                <c:ptCount val="17"/>
                <c:pt idx="0">
                  <c:v>4250.3746100000008</c:v>
                </c:pt>
                <c:pt idx="2">
                  <c:v>6487.8469999999998</c:v>
                </c:pt>
                <c:pt idx="3">
                  <c:v>7465.8617199999999</c:v>
                </c:pt>
                <c:pt idx="4">
                  <c:v>2295.0450000000001</c:v>
                </c:pt>
                <c:pt idx="5">
                  <c:v>1523.76656</c:v>
                </c:pt>
                <c:pt idx="6">
                  <c:v>1343.1179999999999</c:v>
                </c:pt>
                <c:pt idx="7">
                  <c:v>862.80888000000004</c:v>
                </c:pt>
                <c:pt idx="8">
                  <c:v>698.62599999999998</c:v>
                </c:pt>
                <c:pt idx="9">
                  <c:v>688.43119999999999</c:v>
                </c:pt>
                <c:pt idx="10">
                  <c:v>641.44749999999999</c:v>
                </c:pt>
                <c:pt idx="11">
                  <c:v>554.33348000000001</c:v>
                </c:pt>
                <c:pt idx="12">
                  <c:v>543.64800000000002</c:v>
                </c:pt>
                <c:pt idx="13">
                  <c:v>0</c:v>
                </c:pt>
                <c:pt idx="14">
                  <c:v>439.87400000000002</c:v>
                </c:pt>
                <c:pt idx="15">
                  <c:v>296.05986999999999</c:v>
                </c:pt>
                <c:pt idx="16">
                  <c:v>282.00076000000001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89216"/>
        <c:axId val="114782592"/>
      </c:barChart>
      <c:catAx>
        <c:axId val="1512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47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82592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289216"/>
        <c:crosses val="autoZero"/>
        <c:crossBetween val="between"/>
        <c:majorUnit val="2000"/>
        <c:minorUnit val="4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77427821522312E-2"/>
          <c:y val="2.6359431780640898E-2"/>
          <c:w val="0.94379960629921256"/>
          <c:h val="0.60278025547847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3'!$C$59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3'!$C$60:$C$76</c:f>
              <c:numCache>
                <c:formatCode>General</c:formatCode>
                <c:ptCount val="17"/>
                <c:pt idx="0" formatCode="0.0">
                  <c:v>32.84740160727749</c:v>
                </c:pt>
                <c:pt idx="2" formatCode="0.0">
                  <c:v>65.689897323870355</c:v>
                </c:pt>
                <c:pt idx="3" formatCode="0.0">
                  <c:v>57.8359847266305</c:v>
                </c:pt>
                <c:pt idx="4" formatCode="0.0">
                  <c:v>48.099248244994328</c:v>
                </c:pt>
                <c:pt idx="5" formatCode="0.0">
                  <c:v>40.071569387448307</c:v>
                </c:pt>
                <c:pt idx="6" formatCode="0.0">
                  <c:v>39.953662277992414</c:v>
                </c:pt>
                <c:pt idx="7" formatCode="0.0">
                  <c:v>38.183491127761521</c:v>
                </c:pt>
                <c:pt idx="8" formatCode="0.0">
                  <c:v>37.548065006629194</c:v>
                </c:pt>
                <c:pt idx="9" formatCode="0.0">
                  <c:v>36.077761678083817</c:v>
                </c:pt>
                <c:pt idx="10" formatCode="0.0">
                  <c:v>35.463921805516399</c:v>
                </c:pt>
                <c:pt idx="11" formatCode="0.0">
                  <c:v>30.638859766387739</c:v>
                </c:pt>
                <c:pt idx="12" formatCode="0.0">
                  <c:v>30.480282281599781</c:v>
                </c:pt>
                <c:pt idx="13" formatCode="0.0">
                  <c:v>27.716113242661745</c:v>
                </c:pt>
                <c:pt idx="14" formatCode="0.0">
                  <c:v>20.117736709678802</c:v>
                </c:pt>
                <c:pt idx="15" formatCode="0.0">
                  <c:v>17.06331413293751</c:v>
                </c:pt>
                <c:pt idx="16" formatCode="0.0">
                  <c:v>8.115238684145206</c:v>
                </c:pt>
              </c:numCache>
            </c:numRef>
          </c:val>
        </c:ser>
        <c:ser>
          <c:idx val="3"/>
          <c:order val="1"/>
          <c:tx>
            <c:strRef>
              <c:f>'Figure 3'!$D$59</c:f>
              <c:strCache>
                <c:ptCount val="1"/>
                <c:pt idx="0">
                  <c:v>Energy use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3'!$D$60:$D$76</c:f>
              <c:numCache>
                <c:formatCode>General</c:formatCode>
                <c:ptCount val="17"/>
                <c:pt idx="0" formatCode="0.0">
                  <c:v>26.934943468886306</c:v>
                </c:pt>
                <c:pt idx="2" formatCode="0.0">
                  <c:v>11.482765024965611</c:v>
                </c:pt>
                <c:pt idx="3" formatCode="0.0">
                  <c:v>13.831031133931285</c:v>
                </c:pt>
                <c:pt idx="4" formatCode="0.0">
                  <c:v>11.342310966168329</c:v>
                </c:pt>
                <c:pt idx="5" formatCode="0.0">
                  <c:v>34.574889479516763</c:v>
                </c:pt>
                <c:pt idx="6" formatCode="0.0">
                  <c:v>23.263220296410925</c:v>
                </c:pt>
                <c:pt idx="7" formatCode="0.0">
                  <c:v>37.006905335226833</c:v>
                </c:pt>
                <c:pt idx="8" formatCode="0.0">
                  <c:v>23.41350101970081</c:v>
                </c:pt>
                <c:pt idx="9" formatCode="0.0">
                  <c:v>35.435333492656582</c:v>
                </c:pt>
                <c:pt idx="10" formatCode="0.0">
                  <c:v>22.564411855449244</c:v>
                </c:pt>
                <c:pt idx="11" formatCode="0.0">
                  <c:v>13.855241465591492</c:v>
                </c:pt>
                <c:pt idx="12" formatCode="0.0">
                  <c:v>22.596977245156165</c:v>
                </c:pt>
                <c:pt idx="13" formatCode="0.0">
                  <c:v>28.445781313858827</c:v>
                </c:pt>
                <c:pt idx="14" formatCode="0.0">
                  <c:v>20.311982599355176</c:v>
                </c:pt>
                <c:pt idx="15" formatCode="0.0">
                  <c:v>15.462620150143122</c:v>
                </c:pt>
                <c:pt idx="16" formatCode="0.0">
                  <c:v>14.397974207219564</c:v>
                </c:pt>
              </c:numCache>
            </c:numRef>
          </c:val>
        </c:ser>
        <c:ser>
          <c:idx val="1"/>
          <c:order val="2"/>
          <c:tx>
            <c:strRef>
              <c:f>'Figure 3'!$E$59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3'!$E$60:$E$76</c:f>
              <c:numCache>
                <c:formatCode>General</c:formatCode>
                <c:ptCount val="17"/>
                <c:pt idx="0" formatCode="0.0">
                  <c:v>19.695557683522473</c:v>
                </c:pt>
                <c:pt idx="2" formatCode="0.0">
                  <c:v>8.9294215793392464</c:v>
                </c:pt>
                <c:pt idx="3" formatCode="0.0">
                  <c:v>10.509908901440166</c:v>
                </c:pt>
                <c:pt idx="4" formatCode="0.0">
                  <c:v>16.592660361458194</c:v>
                </c:pt>
                <c:pt idx="5" formatCode="0.0">
                  <c:v>12.545150299040042</c:v>
                </c:pt>
                <c:pt idx="6" formatCode="0.0">
                  <c:v>19.621997335802394</c:v>
                </c:pt>
                <c:pt idx="7" formatCode="0.0">
                  <c:v>16.36245207502953</c:v>
                </c:pt>
                <c:pt idx="8" formatCode="0.0">
                  <c:v>6.4382912919724626</c:v>
                </c:pt>
                <c:pt idx="9" formatCode="0.0">
                  <c:v>5.7700773993065191</c:v>
                </c:pt>
                <c:pt idx="10" formatCode="0.0">
                  <c:v>26.785678983572613</c:v>
                </c:pt>
                <c:pt idx="11" formatCode="0.0">
                  <c:v>22.556935680628573</c:v>
                </c:pt>
                <c:pt idx="12" formatCode="0.0">
                  <c:v>27.940303672770256</c:v>
                </c:pt>
                <c:pt idx="13" formatCode="0.0">
                  <c:v>13.995570656470715</c:v>
                </c:pt>
                <c:pt idx="14" formatCode="0.0">
                  <c:v>10.250282916341261</c:v>
                </c:pt>
                <c:pt idx="15" formatCode="0.0">
                  <c:v>14.268598619154984</c:v>
                </c:pt>
                <c:pt idx="16" formatCode="0.0">
                  <c:v>15.593256295646841</c:v>
                </c:pt>
              </c:numCache>
            </c:numRef>
          </c:val>
        </c:ser>
        <c:ser>
          <c:idx val="2"/>
          <c:order val="3"/>
          <c:tx>
            <c:strRef>
              <c:f>'Figure 3'!$F$59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3'!$F$60:$F$76</c:f>
              <c:numCache>
                <c:formatCode>General</c:formatCode>
                <c:ptCount val="17"/>
                <c:pt idx="0" formatCode="0.0">
                  <c:v>10.34561603919782</c:v>
                </c:pt>
                <c:pt idx="2" formatCode="0.0">
                  <c:v>4.524964872219039</c:v>
                </c:pt>
                <c:pt idx="3" formatCode="0.0">
                  <c:v>6.2798661852623088</c:v>
                </c:pt>
                <c:pt idx="4" formatCode="0.0">
                  <c:v>16.069310173693577</c:v>
                </c:pt>
                <c:pt idx="5" formatCode="0.0">
                  <c:v>3.1948958269919228</c:v>
                </c:pt>
                <c:pt idx="6" formatCode="0.0">
                  <c:v>4.165073084153307</c:v>
                </c:pt>
                <c:pt idx="7" formatCode="0.0">
                  <c:v>1.7798909062744825</c:v>
                </c:pt>
                <c:pt idx="8" formatCode="0.0">
                  <c:v>23.337016469669695</c:v>
                </c:pt>
                <c:pt idx="9" formatCode="0.0">
                  <c:v>10.97433933669249</c:v>
                </c:pt>
                <c:pt idx="10" formatCode="0.0">
                  <c:v>8.1168313962406842</c:v>
                </c:pt>
                <c:pt idx="11" formatCode="0.0">
                  <c:v>7.1014697227754402</c:v>
                </c:pt>
                <c:pt idx="12" formatCode="0.0">
                  <c:v>7.9517831060447968</c:v>
                </c:pt>
                <c:pt idx="13" formatCode="0.0">
                  <c:v>7.3386478323124544</c:v>
                </c:pt>
                <c:pt idx="14" formatCode="0.0">
                  <c:v>13.241123375770123</c:v>
                </c:pt>
                <c:pt idx="15" formatCode="0.0">
                  <c:v>44.297536339502855</c:v>
                </c:pt>
                <c:pt idx="16" formatCode="0.0">
                  <c:v>48.188076135702268</c:v>
                </c:pt>
              </c:numCache>
            </c:numRef>
          </c:val>
        </c:ser>
        <c:ser>
          <c:idx val="4"/>
          <c:order val="4"/>
          <c:tx>
            <c:strRef>
              <c:f>'Figure 3'!$G$59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3'!$G$60:$G$76</c:f>
              <c:numCache>
                <c:formatCode>General</c:formatCode>
                <c:ptCount val="17"/>
                <c:pt idx="0" formatCode="0.0">
                  <c:v>7.0712140132525398</c:v>
                </c:pt>
                <c:pt idx="2" formatCode="0.0">
                  <c:v>7.2502103689317599</c:v>
                </c:pt>
                <c:pt idx="3" formatCode="0.0">
                  <c:v>7.8875988220483473</c:v>
                </c:pt>
                <c:pt idx="4" formatCode="0.0">
                  <c:v>5.7400640091394344</c:v>
                </c:pt>
                <c:pt idx="5" formatCode="0.0">
                  <c:v>7.461515290685325</c:v>
                </c:pt>
                <c:pt idx="6" formatCode="0.0">
                  <c:v>6.555356500847763</c:v>
                </c:pt>
                <c:pt idx="7" formatCode="0.0">
                  <c:v>5.1759764570400382</c:v>
                </c:pt>
                <c:pt idx="8" formatCode="0.0">
                  <c:v>5.8142849497516611</c:v>
                </c:pt>
                <c:pt idx="9" formatCode="0.0">
                  <c:v>10.245112383225276</c:v>
                </c:pt>
                <c:pt idx="10" formatCode="0.0">
                  <c:v>5.1570277500313111</c:v>
                </c:pt>
                <c:pt idx="11" formatCode="0.0">
                  <c:v>9.9034917121042625</c:v>
                </c:pt>
                <c:pt idx="12" formatCode="0.0">
                  <c:v>8.0847425727791542</c:v>
                </c:pt>
                <c:pt idx="13" formatCode="0.0">
                  <c:v>14.270799484367405</c:v>
                </c:pt>
                <c:pt idx="14" formatCode="0.0">
                  <c:v>7.6973449267397669</c:v>
                </c:pt>
                <c:pt idx="15" formatCode="0.0">
                  <c:v>3.9388955239011372</c:v>
                </c:pt>
                <c:pt idx="16" formatCode="0.0">
                  <c:v>8.9473905275522903</c:v>
                </c:pt>
              </c:numCache>
            </c:numRef>
          </c:val>
        </c:ser>
        <c:ser>
          <c:idx val="5"/>
          <c:order val="5"/>
          <c:tx>
            <c:strRef>
              <c:f>'Figure 3'!$H$59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3'!$B$60:$B$76</c:f>
              <c:strCache>
                <c:ptCount val="17"/>
                <c:pt idx="0">
                  <c:v>EU-28 (¹)</c:v>
                </c:pt>
                <c:pt idx="2">
                  <c:v>South Africa (²)</c:v>
                </c:pt>
                <c:pt idx="3">
                  <c:v>Russia (¹)</c:v>
                </c:pt>
                <c:pt idx="4">
                  <c:v>Australia (¹)</c:v>
                </c:pt>
                <c:pt idx="5">
                  <c:v>South Korea</c:v>
                </c:pt>
                <c:pt idx="6">
                  <c:v>Saudi Arabia (²)</c:v>
                </c:pt>
                <c:pt idx="7">
                  <c:v>Japan (¹)</c:v>
                </c:pt>
                <c:pt idx="8">
                  <c:v>India (²)</c:v>
                </c:pt>
                <c:pt idx="9">
                  <c:v>China (²)</c:v>
                </c:pt>
                <c:pt idx="10">
                  <c:v>United States (¹)</c:v>
                </c:pt>
                <c:pt idx="11">
                  <c:v>Mexico (²)</c:v>
                </c:pt>
                <c:pt idx="12">
                  <c:v>Canada (¹)</c:v>
                </c:pt>
                <c:pt idx="13">
                  <c:v>Turkey (¹)</c:v>
                </c:pt>
                <c:pt idx="14">
                  <c:v>Indonesia (²)</c:v>
                </c:pt>
                <c:pt idx="15">
                  <c:v>Argentina (²)</c:v>
                </c:pt>
                <c:pt idx="16">
                  <c:v>Brazil (²)</c:v>
                </c:pt>
              </c:strCache>
            </c:strRef>
          </c:cat>
          <c:val>
            <c:numRef>
              <c:f>'Figure 3'!$H$60:$H$76</c:f>
              <c:numCache>
                <c:formatCode>General</c:formatCode>
                <c:ptCount val="17"/>
                <c:pt idx="0" formatCode="0.0">
                  <c:v>3.105267187863352</c:v>
                </c:pt>
                <c:pt idx="2" formatCode="0.0">
                  <c:v>2.1227408306739934</c:v>
                </c:pt>
                <c:pt idx="3" formatCode="0.0">
                  <c:v>3.6556102306874103</c:v>
                </c:pt>
                <c:pt idx="4" formatCode="0.0">
                  <c:v>2.1564062445461567</c:v>
                </c:pt>
                <c:pt idx="5" formatCode="0.0">
                  <c:v>2.1519797163176255</c:v>
                </c:pt>
                <c:pt idx="6" formatCode="0.0">
                  <c:v>6.440690504793201</c:v>
                </c:pt>
                <c:pt idx="7" formatCode="0.0">
                  <c:v>1.4912840986675879</c:v>
                </c:pt>
                <c:pt idx="8" formatCode="0.0">
                  <c:v>3.4488412622761824</c:v>
                </c:pt>
                <c:pt idx="9" formatCode="0.0">
                  <c:v>1.4973757100353176</c:v>
                </c:pt>
                <c:pt idx="10" formatCode="0.0">
                  <c:v>1.9121282091897611</c:v>
                </c:pt>
                <c:pt idx="11" formatCode="0.0">
                  <c:v>15.944001652512476</c:v>
                </c:pt>
                <c:pt idx="12" formatCode="0.0">
                  <c:v>2.9459111216498712</c:v>
                </c:pt>
                <c:pt idx="13" formatCode="0.0">
                  <c:v>8.2330874703288419</c:v>
                </c:pt>
                <c:pt idx="14" formatCode="0.0">
                  <c:v>28.381529472114874</c:v>
                </c:pt>
                <c:pt idx="15" formatCode="0.0">
                  <c:v>4.969035234360395</c:v>
                </c:pt>
                <c:pt idx="16" formatCode="0.0">
                  <c:v>4.7580641497338325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06720"/>
        <c:axId val="117008256"/>
      </c:barChart>
      <c:catAx>
        <c:axId val="1170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7008256"/>
        <c:crosses val="autoZero"/>
        <c:auto val="1"/>
        <c:lblAlgn val="ctr"/>
        <c:lblOffset val="100"/>
        <c:noMultiLvlLbl val="0"/>
      </c:catAx>
      <c:valAx>
        <c:axId val="117008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006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605511811023623E-2"/>
          <c:y val="2.6099823807950666E-2"/>
          <c:w val="0.94742559055118125"/>
          <c:h val="0.6627086053832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4'!$C$60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4'!$B$61:$B$78</c:f>
              <c:strCache>
                <c:ptCount val="18"/>
                <c:pt idx="0">
                  <c:v>EU-28</c:v>
                </c:pt>
                <c:pt idx="1">
                  <c:v>World  (¹)</c:v>
                </c:pt>
                <c:pt idx="3">
                  <c:v>Saudi Arabia (¹)</c:v>
                </c:pt>
                <c:pt idx="4">
                  <c:v>Australia</c:v>
                </c:pt>
                <c:pt idx="5">
                  <c:v>United States</c:v>
                </c:pt>
                <c:pt idx="6">
                  <c:v>Canada</c:v>
                </c:pt>
                <c:pt idx="7">
                  <c:v>South Korea</c:v>
                </c:pt>
                <c:pt idx="8">
                  <c:v>Russia</c:v>
                </c:pt>
                <c:pt idx="9">
                  <c:v>Japan</c:v>
                </c:pt>
                <c:pt idx="10">
                  <c:v>South Africa (¹)</c:v>
                </c:pt>
                <c:pt idx="11">
                  <c:v>China (¹)</c:v>
                </c:pt>
                <c:pt idx="12">
                  <c:v>Turkey</c:v>
                </c:pt>
                <c:pt idx="13">
                  <c:v>Argentina (¹)</c:v>
                </c:pt>
                <c:pt idx="14">
                  <c:v>Mexico (¹)</c:v>
                </c:pt>
                <c:pt idx="15">
                  <c:v>Indonesia (¹)</c:v>
                </c:pt>
                <c:pt idx="16">
                  <c:v>Brazil (¹)</c:v>
                </c:pt>
                <c:pt idx="17">
                  <c:v>India (¹)</c:v>
                </c:pt>
              </c:strCache>
            </c:strRef>
          </c:cat>
          <c:val>
            <c:numRef>
              <c:f>'Figure 4'!$C$61:$C$78</c:f>
              <c:numCache>
                <c:formatCode>0.0</c:formatCode>
                <c:ptCount val="18"/>
                <c:pt idx="0">
                  <c:v>8.0759625485657107</c:v>
                </c:pt>
                <c:pt idx="1">
                  <c:v>4.0860950873423683</c:v>
                </c:pt>
                <c:pt idx="3">
                  <c:v>14.399397179349201</c:v>
                </c:pt>
                <c:pt idx="4">
                  <c:v>18.230375417081248</c:v>
                </c:pt>
                <c:pt idx="5">
                  <c:v>20.224709048671567</c:v>
                </c:pt>
                <c:pt idx="6">
                  <c:v>18.082556034803883</c:v>
                </c:pt>
                <c:pt idx="7">
                  <c:v>9.777628885902093</c:v>
                </c:pt>
                <c:pt idx="8">
                  <c:v>10.325222735524688</c:v>
                </c:pt>
                <c:pt idx="9">
                  <c:v>10.104076866479195</c:v>
                </c:pt>
                <c:pt idx="10">
                  <c:v>7.6501907688322097</c:v>
                </c:pt>
                <c:pt idx="11">
                  <c:v>2.8852250413933147</c:v>
                </c:pt>
                <c:pt idx="12">
                  <c:v>3.1483572656844809</c:v>
                </c:pt>
                <c:pt idx="13">
                  <c:v>3.2533126707616153</c:v>
                </c:pt>
                <c:pt idx="14">
                  <c:v>3.7115515038095381</c:v>
                </c:pt>
                <c:pt idx="15">
                  <c:v>1.4111354113568135</c:v>
                </c:pt>
                <c:pt idx="16">
                  <c:v>1.8352662792254009</c:v>
                </c:pt>
                <c:pt idx="17">
                  <c:v>1.1253010075704664</c:v>
                </c:pt>
              </c:numCache>
            </c:numRef>
          </c:val>
        </c:ser>
        <c:ser>
          <c:idx val="1"/>
          <c:order val="1"/>
          <c:tx>
            <c:strRef>
              <c:f>'Figure 4'!$D$60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4'!$B$61:$B$78</c:f>
              <c:strCache>
                <c:ptCount val="18"/>
                <c:pt idx="0">
                  <c:v>EU-28</c:v>
                </c:pt>
                <c:pt idx="1">
                  <c:v>World  (¹)</c:v>
                </c:pt>
                <c:pt idx="3">
                  <c:v>Saudi Arabia (¹)</c:v>
                </c:pt>
                <c:pt idx="4">
                  <c:v>Australia</c:v>
                </c:pt>
                <c:pt idx="5">
                  <c:v>United States</c:v>
                </c:pt>
                <c:pt idx="6">
                  <c:v>Canada</c:v>
                </c:pt>
                <c:pt idx="7">
                  <c:v>South Korea</c:v>
                </c:pt>
                <c:pt idx="8">
                  <c:v>Russia</c:v>
                </c:pt>
                <c:pt idx="9">
                  <c:v>Japan</c:v>
                </c:pt>
                <c:pt idx="10">
                  <c:v>South Africa (¹)</c:v>
                </c:pt>
                <c:pt idx="11">
                  <c:v>China (¹)</c:v>
                </c:pt>
                <c:pt idx="12">
                  <c:v>Turkey</c:v>
                </c:pt>
                <c:pt idx="13">
                  <c:v>Argentina (¹)</c:v>
                </c:pt>
                <c:pt idx="14">
                  <c:v>Mexico (¹)</c:v>
                </c:pt>
                <c:pt idx="15">
                  <c:v>Indonesia (¹)</c:v>
                </c:pt>
                <c:pt idx="16">
                  <c:v>Brazil (¹)</c:v>
                </c:pt>
                <c:pt idx="17">
                  <c:v>India (¹)</c:v>
                </c:pt>
              </c:strCache>
            </c:strRef>
          </c:cat>
          <c:val>
            <c:numRef>
              <c:f>'Figure 4'!$D$61:$D$78</c:f>
              <c:numCache>
                <c:formatCode>0.0</c:formatCode>
                <c:ptCount val="18"/>
                <c:pt idx="0">
                  <c:v>7.3658557793280046</c:v>
                </c:pt>
                <c:pt idx="1">
                  <c:v>4.8834646011151239</c:v>
                </c:pt>
                <c:pt idx="3">
                  <c:v>18.072450717888895</c:v>
                </c:pt>
                <c:pt idx="4">
                  <c:v>17.536000000000001</c:v>
                </c:pt>
                <c:pt idx="5">
                  <c:v>16.902999999999999</c:v>
                </c:pt>
                <c:pt idx="6">
                  <c:v>15.784000000000001</c:v>
                </c:pt>
                <c:pt idx="7">
                  <c:v>12.429</c:v>
                </c:pt>
                <c:pt idx="8">
                  <c:v>11.596</c:v>
                </c:pt>
                <c:pt idx="9">
                  <c:v>10</c:v>
                </c:pt>
                <c:pt idx="10">
                  <c:v>9.2572164722384684</c:v>
                </c:pt>
                <c:pt idx="11">
                  <c:v>6.7103019908788584</c:v>
                </c:pt>
                <c:pt idx="12">
                  <c:v>4.7549999999999999</c:v>
                </c:pt>
                <c:pt idx="13">
                  <c:v>4.5620485122582268</c:v>
                </c:pt>
                <c:pt idx="14">
                  <c:v>3.8761076108074399</c:v>
                </c:pt>
                <c:pt idx="15">
                  <c:v>2.303780982809509</c:v>
                </c:pt>
                <c:pt idx="16">
                  <c:v>2.1913935637684525</c:v>
                </c:pt>
                <c:pt idx="17">
                  <c:v>1.6628734828669069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17600"/>
        <c:axId val="127349504"/>
      </c:barChart>
      <c:catAx>
        <c:axId val="1170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3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49504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0176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5'!$C$59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5'!$B$60:$B$76</c:f>
              <c:strCache>
                <c:ptCount val="17"/>
                <c:pt idx="0">
                  <c:v>EU-28 (¹)</c:v>
                </c:pt>
                <c:pt idx="2">
                  <c:v>China</c:v>
                </c:pt>
                <c:pt idx="3">
                  <c:v>South Africa</c:v>
                </c:pt>
                <c:pt idx="4">
                  <c:v>Saudi Arabia</c:v>
                </c:pt>
                <c:pt idx="5">
                  <c:v>United States</c:v>
                </c:pt>
                <c:pt idx="6">
                  <c:v>Brazil</c:v>
                </c:pt>
                <c:pt idx="7">
                  <c:v>India</c:v>
                </c:pt>
                <c:pt idx="8">
                  <c:v>Mexico</c:v>
                </c:pt>
                <c:pt idx="9">
                  <c:v>Russia</c:v>
                </c:pt>
                <c:pt idx="10">
                  <c:v>Argentina</c:v>
                </c:pt>
                <c:pt idx="11">
                  <c:v>Indonesia</c:v>
                </c:pt>
                <c:pt idx="12">
                  <c:v>South Korea</c:v>
                </c:pt>
                <c:pt idx="13">
                  <c:v>Japan</c:v>
                </c:pt>
                <c:pt idx="14">
                  <c:v>Turkey</c:v>
                </c:pt>
                <c:pt idx="15">
                  <c:v>Canada</c:v>
                </c:pt>
                <c:pt idx="16">
                  <c:v>Australia</c:v>
                </c:pt>
              </c:strCache>
            </c:strRef>
          </c:cat>
          <c:val>
            <c:numRef>
              <c:f>'Figure 5'!$C$60:$C$76</c:f>
              <c:numCache>
                <c:formatCode>General</c:formatCode>
                <c:ptCount val="17"/>
                <c:pt idx="0" formatCode="#,##0.0">
                  <c:v>1450.9</c:v>
                </c:pt>
                <c:pt idx="2" formatCode="#,##0.0">
                  <c:v>10379.6</c:v>
                </c:pt>
                <c:pt idx="3" formatCode="#,##0.0">
                  <c:v>1607.5</c:v>
                </c:pt>
                <c:pt idx="4" formatCode="#,##0.0">
                  <c:v>212.9</c:v>
                </c:pt>
                <c:pt idx="5" formatCode="#,##0.0">
                  <c:v>6280.2</c:v>
                </c:pt>
                <c:pt idx="6" formatCode="#,##0.0">
                  <c:v>857.6</c:v>
                </c:pt>
                <c:pt idx="7" formatCode="#,##0.0">
                  <c:v>449.1</c:v>
                </c:pt>
                <c:pt idx="8" formatCode="#,##0.0">
                  <c:v>1317.8</c:v>
                </c:pt>
                <c:pt idx="9" formatCode="#,##0.0">
                  <c:v>731.6</c:v>
                </c:pt>
                <c:pt idx="10" formatCode="#,##0.0">
                  <c:v>160.1</c:v>
                </c:pt>
                <c:pt idx="11" formatCode="#,##0.0">
                  <c:v>276.89999999999998</c:v>
                </c:pt>
                <c:pt idx="12" formatCode="#,##0.0">
                  <c:v>173.1</c:v>
                </c:pt>
                <c:pt idx="13" formatCode="#,##0.0">
                  <c:v>1425.7</c:v>
                </c:pt>
                <c:pt idx="14" formatCode="#,##0.0">
                  <c:v>493.7</c:v>
                </c:pt>
                <c:pt idx="15" formatCode="#,##0.0">
                  <c:v>567.9</c:v>
                </c:pt>
                <c:pt idx="16" formatCode="#,##0.0">
                  <c:v>160.5</c:v>
                </c:pt>
              </c:numCache>
            </c:numRef>
          </c:val>
        </c:ser>
        <c:ser>
          <c:idx val="1"/>
          <c:order val="1"/>
          <c:tx>
            <c:strRef>
              <c:f>'Figure 5'!$D$59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>
              <c:idx val="16"/>
              <c:numFmt formatCode="#,##0" sourceLinked="0"/>
              <c:spPr/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5'!$B$60:$B$76</c:f>
              <c:strCache>
                <c:ptCount val="17"/>
                <c:pt idx="0">
                  <c:v>EU-28 (¹)</c:v>
                </c:pt>
                <c:pt idx="2">
                  <c:v>China</c:v>
                </c:pt>
                <c:pt idx="3">
                  <c:v>South Africa</c:v>
                </c:pt>
                <c:pt idx="4">
                  <c:v>Saudi Arabia</c:v>
                </c:pt>
                <c:pt idx="5">
                  <c:v>United States</c:v>
                </c:pt>
                <c:pt idx="6">
                  <c:v>Brazil</c:v>
                </c:pt>
                <c:pt idx="7">
                  <c:v>India</c:v>
                </c:pt>
                <c:pt idx="8">
                  <c:v>Mexico</c:v>
                </c:pt>
                <c:pt idx="9">
                  <c:v>Russia</c:v>
                </c:pt>
                <c:pt idx="10">
                  <c:v>Argentina</c:v>
                </c:pt>
                <c:pt idx="11">
                  <c:v>Indonesia</c:v>
                </c:pt>
                <c:pt idx="12">
                  <c:v>South Korea</c:v>
                </c:pt>
                <c:pt idx="13">
                  <c:v>Japan</c:v>
                </c:pt>
                <c:pt idx="14">
                  <c:v>Turkey</c:v>
                </c:pt>
                <c:pt idx="15">
                  <c:v>Canada</c:v>
                </c:pt>
                <c:pt idx="16">
                  <c:v>Australia</c:v>
                </c:pt>
              </c:strCache>
            </c:strRef>
          </c:cat>
          <c:val>
            <c:numRef>
              <c:f>'Figure 5'!$D$60:$D$76</c:f>
              <c:numCache>
                <c:formatCode>General</c:formatCode>
                <c:ptCount val="17"/>
                <c:pt idx="0" formatCode="#,##0.0">
                  <c:v>-69.430000000000007</c:v>
                </c:pt>
                <c:pt idx="2" formatCode="#,##0.0">
                  <c:v>16838.53</c:v>
                </c:pt>
                <c:pt idx="3" formatCode="#,##0.0">
                  <c:v>1798.08</c:v>
                </c:pt>
                <c:pt idx="4" formatCode="#,##0.0">
                  <c:v>1376.63</c:v>
                </c:pt>
                <c:pt idx="5" formatCode="#,##0.0">
                  <c:v>1373.56</c:v>
                </c:pt>
                <c:pt idx="6" formatCode="#,##0.0">
                  <c:v>1164.74</c:v>
                </c:pt>
                <c:pt idx="7" formatCode="#,##0.0">
                  <c:v>906.57</c:v>
                </c:pt>
                <c:pt idx="8" formatCode="#,##0.0">
                  <c:v>723.53</c:v>
                </c:pt>
                <c:pt idx="9" formatCode="#,##0.0">
                  <c:v>510.42</c:v>
                </c:pt>
                <c:pt idx="10" formatCode="#,##0.0">
                  <c:v>276.08999999999997</c:v>
                </c:pt>
                <c:pt idx="11" formatCode="#,##0.0">
                  <c:v>257.98</c:v>
                </c:pt>
                <c:pt idx="12" formatCode="#,##0.0">
                  <c:v>238.58</c:v>
                </c:pt>
                <c:pt idx="13" formatCode="#,##0.0">
                  <c:v>189.73</c:v>
                </c:pt>
                <c:pt idx="14" formatCode="#,##0.0">
                  <c:v>123.82</c:v>
                </c:pt>
                <c:pt idx="15" formatCode="#,##0.0">
                  <c:v>48.95</c:v>
                </c:pt>
                <c:pt idx="16" formatCode="#,##0.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56128"/>
        <c:axId val="132662016"/>
      </c:barChart>
      <c:catAx>
        <c:axId val="13265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2662016"/>
        <c:crosses val="autoZero"/>
        <c:auto val="1"/>
        <c:lblAlgn val="ctr"/>
        <c:lblOffset val="100"/>
        <c:noMultiLvlLbl val="0"/>
      </c:catAx>
      <c:valAx>
        <c:axId val="132662016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65612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06165120344219E-2"/>
          <c:y val="0.19101464119704514"/>
          <c:w val="0.91494963947156116"/>
          <c:h val="0.7039273061445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5'!$G$59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5'!$F$60:$F$76</c:f>
              <c:strCache>
                <c:ptCount val="17"/>
                <c:pt idx="0">
                  <c:v>EU-28</c:v>
                </c:pt>
                <c:pt idx="2">
                  <c:v>China</c:v>
                </c:pt>
                <c:pt idx="3">
                  <c:v>South Africa</c:v>
                </c:pt>
                <c:pt idx="4">
                  <c:v>Saudi Arabia</c:v>
                </c:pt>
                <c:pt idx="5">
                  <c:v>United States</c:v>
                </c:pt>
                <c:pt idx="6">
                  <c:v>Brazil</c:v>
                </c:pt>
                <c:pt idx="7">
                  <c:v>India</c:v>
                </c:pt>
                <c:pt idx="8">
                  <c:v>Mexico</c:v>
                </c:pt>
                <c:pt idx="9">
                  <c:v>Russia</c:v>
                </c:pt>
                <c:pt idx="10">
                  <c:v>Argentina</c:v>
                </c:pt>
                <c:pt idx="11">
                  <c:v>Indonesia</c:v>
                </c:pt>
                <c:pt idx="12">
                  <c:v>South Korea</c:v>
                </c:pt>
                <c:pt idx="13">
                  <c:v>Japan</c:v>
                </c:pt>
                <c:pt idx="14">
                  <c:v>Turkey</c:v>
                </c:pt>
                <c:pt idx="15">
                  <c:v>Canada</c:v>
                </c:pt>
                <c:pt idx="16">
                  <c:v>Australia</c:v>
                </c:pt>
              </c:strCache>
            </c:strRef>
          </c:cat>
          <c:val>
            <c:numRef>
              <c:f>'Figure 5'!$G$60:$G$76</c:f>
              <c:numCache>
                <c:formatCode>General</c:formatCode>
                <c:ptCount val="17"/>
                <c:pt idx="2" formatCode="#,##0.0">
                  <c:v>10379.6</c:v>
                </c:pt>
                <c:pt idx="5" formatCode="#,##0.0">
                  <c:v>6280.2</c:v>
                </c:pt>
              </c:numCache>
            </c:numRef>
          </c:val>
        </c:ser>
        <c:ser>
          <c:idx val="1"/>
          <c:order val="1"/>
          <c:tx>
            <c:strRef>
              <c:f>'Figure 5'!$H$59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5'!$F$60:$F$76</c:f>
              <c:strCache>
                <c:ptCount val="17"/>
                <c:pt idx="0">
                  <c:v>EU-28</c:v>
                </c:pt>
                <c:pt idx="2">
                  <c:v>China</c:v>
                </c:pt>
                <c:pt idx="3">
                  <c:v>South Africa</c:v>
                </c:pt>
                <c:pt idx="4">
                  <c:v>Saudi Arabia</c:v>
                </c:pt>
                <c:pt idx="5">
                  <c:v>United States</c:v>
                </c:pt>
                <c:pt idx="6">
                  <c:v>Brazil</c:v>
                </c:pt>
                <c:pt idx="7">
                  <c:v>India</c:v>
                </c:pt>
                <c:pt idx="8">
                  <c:v>Mexico</c:v>
                </c:pt>
                <c:pt idx="9">
                  <c:v>Russia</c:v>
                </c:pt>
                <c:pt idx="10">
                  <c:v>Argentina</c:v>
                </c:pt>
                <c:pt idx="11">
                  <c:v>Indonesia</c:v>
                </c:pt>
                <c:pt idx="12">
                  <c:v>South Korea</c:v>
                </c:pt>
                <c:pt idx="13">
                  <c:v>Japan</c:v>
                </c:pt>
                <c:pt idx="14">
                  <c:v>Turkey</c:v>
                </c:pt>
                <c:pt idx="15">
                  <c:v>Canada</c:v>
                </c:pt>
                <c:pt idx="16">
                  <c:v>Australia</c:v>
                </c:pt>
              </c:strCache>
            </c:strRef>
          </c:cat>
          <c:val>
            <c:numRef>
              <c:f>'Figure 5'!$H$60:$H$76</c:f>
              <c:numCache>
                <c:formatCode>General</c:formatCode>
                <c:ptCount val="17"/>
                <c:pt idx="2" formatCode="#,##0.0">
                  <c:v>16838.53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96640"/>
        <c:axId val="132898176"/>
      </c:barChart>
      <c:catAx>
        <c:axId val="132896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32898176"/>
        <c:crosses val="autoZero"/>
        <c:auto val="1"/>
        <c:lblAlgn val="ctr"/>
        <c:lblOffset val="100"/>
        <c:noMultiLvlLbl val="0"/>
      </c:catAx>
      <c:valAx>
        <c:axId val="132898176"/>
        <c:scaling>
          <c:orientation val="minMax"/>
          <c:min val="4000"/>
        </c:scaling>
        <c:delete val="1"/>
        <c:axPos val="l"/>
        <c:numFmt formatCode="#,##0" sourceLinked="0"/>
        <c:majorTickMark val="out"/>
        <c:minorTickMark val="none"/>
        <c:tickLblPos val="nextTo"/>
        <c:crossAx val="132896640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54724409448816E-2"/>
          <c:y val="2.463564814814815E-2"/>
          <c:w val="0.94386601049868779"/>
          <c:h val="0.66282898359211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6'!$C$60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cat>
            <c:strRef>
              <c:f>'Figure 6'!$B$61:$B$69</c:f>
              <c:strCache>
                <c:ptCount val="9"/>
                <c:pt idx="0">
                  <c:v>EU-28</c:v>
                </c:pt>
                <c:pt idx="2">
                  <c:v>South Korea</c:v>
                </c:pt>
                <c:pt idx="3">
                  <c:v>Australia (¹)</c:v>
                </c:pt>
                <c:pt idx="4">
                  <c:v>United States (¹) </c:v>
                </c:pt>
                <c:pt idx="5">
                  <c:v>Japan</c:v>
                </c:pt>
                <c:pt idx="6">
                  <c:v>Canada (¹)(²)</c:v>
                </c:pt>
                <c:pt idx="7">
                  <c:v>Mexico (¹)</c:v>
                </c:pt>
                <c:pt idx="8">
                  <c:v>Turkey</c:v>
                </c:pt>
              </c:strCache>
            </c:strRef>
          </c:cat>
          <c:val>
            <c:numRef>
              <c:f>'Figure 6'!$C$61:$C$69</c:f>
              <c:numCache>
                <c:formatCode>#,##0</c:formatCode>
                <c:ptCount val="9"/>
                <c:pt idx="0" formatCode="#,##0_i">
                  <c:v>26.854479878041221</c:v>
                </c:pt>
                <c:pt idx="2">
                  <c:v>59</c:v>
                </c:pt>
                <c:pt idx="3">
                  <c:v>45</c:v>
                </c:pt>
                <c:pt idx="4">
                  <c:v>26</c:v>
                </c:pt>
                <c:pt idx="5" formatCode="General">
                  <c:v>20</c:v>
                </c:pt>
                <c:pt idx="6">
                  <c:v>18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22624"/>
        <c:axId val="136924160"/>
      </c:barChart>
      <c:catAx>
        <c:axId val="1369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9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92416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9226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359317270381E-2"/>
          <c:y val="3.1628399955951986E-2"/>
          <c:w val="0.88658380029475847"/>
          <c:h val="0.64703584407003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7'!$C$60</c:f>
              <c:strCache>
                <c:ptCount val="1"/>
                <c:pt idx="0">
                  <c:v>million tonnes (left axis)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cat>
            <c:strRef>
              <c:f>'Figure 7'!$B$61:$B$74</c:f>
              <c:strCache>
                <c:ptCount val="14"/>
                <c:pt idx="0">
                  <c:v>EU-28 (¹)</c:v>
                </c:pt>
                <c:pt idx="2">
                  <c:v>United States (²)</c:v>
                </c:pt>
                <c:pt idx="3">
                  <c:v>Australia (²)</c:v>
                </c:pt>
                <c:pt idx="4">
                  <c:v>Russia (²)</c:v>
                </c:pt>
                <c:pt idx="5">
                  <c:v>Canada (²)(³)</c:v>
                </c:pt>
                <c:pt idx="6">
                  <c:v>Turkey</c:v>
                </c:pt>
                <c:pt idx="7">
                  <c:v>South Korea</c:v>
                </c:pt>
                <c:pt idx="8">
                  <c:v>Japan</c:v>
                </c:pt>
                <c:pt idx="9">
                  <c:v>Mexico (²)</c:v>
                </c:pt>
                <c:pt idx="10">
                  <c:v>Brazil (²)(⁴)</c:v>
                </c:pt>
                <c:pt idx="11">
                  <c:v>China (²)(⁵)</c:v>
                </c:pt>
                <c:pt idx="12">
                  <c:v>Indonesia (²)</c:v>
                </c:pt>
                <c:pt idx="13">
                  <c:v>India (²)</c:v>
                </c:pt>
              </c:strCache>
            </c:strRef>
          </c:cat>
          <c:val>
            <c:numRef>
              <c:f>'Figure 7'!$C$61:$C$74</c:f>
              <c:numCache>
                <c:formatCode>@_i</c:formatCode>
                <c:ptCount val="14"/>
                <c:pt idx="0" formatCode="#,##0.0_i">
                  <c:v>240.87100000000001</c:v>
                </c:pt>
                <c:pt idx="1">
                  <c:v>0</c:v>
                </c:pt>
                <c:pt idx="2" formatCode="#,##0.0_i">
                  <c:v>227.60400000000001</c:v>
                </c:pt>
                <c:pt idx="3" formatCode="#,##0.0_i">
                  <c:v>14.037000000000001</c:v>
                </c:pt>
                <c:pt idx="4" formatCode="#,##0.0_i">
                  <c:v>80.563999999999993</c:v>
                </c:pt>
                <c:pt idx="5" formatCode="#,##0.0_i">
                  <c:v>14.250999999999999</c:v>
                </c:pt>
                <c:pt idx="6" formatCode="#,##0.0_i">
                  <c:v>31.23</c:v>
                </c:pt>
                <c:pt idx="7" formatCode="#,##0.0_i">
                  <c:v>17.786000000000001</c:v>
                </c:pt>
                <c:pt idx="8" formatCode="#,##0.0_i">
                  <c:v>44.874000000000002</c:v>
                </c:pt>
                <c:pt idx="9" formatCode="#,##0.0_i">
                  <c:v>42.103000000000002</c:v>
                </c:pt>
                <c:pt idx="10" formatCode="#,##0.0_i">
                  <c:v>57.9</c:v>
                </c:pt>
                <c:pt idx="11" formatCode="#,##0.0_i">
                  <c:v>170.809</c:v>
                </c:pt>
                <c:pt idx="12" formatCode="#,##0.0_i">
                  <c:v>7.65</c:v>
                </c:pt>
                <c:pt idx="13" formatCode="#,##0.0_i">
                  <c:v>31.876000000000001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77856"/>
        <c:axId val="139979392"/>
      </c:barChart>
      <c:lineChart>
        <c:grouping val="standard"/>
        <c:varyColors val="0"/>
        <c:ser>
          <c:idx val="1"/>
          <c:order val="1"/>
          <c:tx>
            <c:strRef>
              <c:f>'Figure 7'!$D$60</c:f>
              <c:strCache>
                <c:ptCount val="1"/>
                <c:pt idx="0">
                  <c:v>kg per inhabitant (right axis)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5"/>
          </c:marker>
          <c:cat>
            <c:strRef>
              <c:f>'Figure 7'!$B$61:$B$74</c:f>
              <c:strCache>
                <c:ptCount val="14"/>
                <c:pt idx="0">
                  <c:v>EU-28 (¹)</c:v>
                </c:pt>
                <c:pt idx="2">
                  <c:v>United States (²)</c:v>
                </c:pt>
                <c:pt idx="3">
                  <c:v>Australia (²)</c:v>
                </c:pt>
                <c:pt idx="4">
                  <c:v>Russia (²)</c:v>
                </c:pt>
                <c:pt idx="5">
                  <c:v>Canada (²)(³)</c:v>
                </c:pt>
                <c:pt idx="6">
                  <c:v>Turkey</c:v>
                </c:pt>
                <c:pt idx="7">
                  <c:v>South Korea</c:v>
                </c:pt>
                <c:pt idx="8">
                  <c:v>Japan</c:v>
                </c:pt>
                <c:pt idx="9">
                  <c:v>Mexico (²)</c:v>
                </c:pt>
                <c:pt idx="10">
                  <c:v>Brazil (²)(⁴)</c:v>
                </c:pt>
                <c:pt idx="11">
                  <c:v>China (²)(⁵)</c:v>
                </c:pt>
                <c:pt idx="12">
                  <c:v>Indonesia (²)</c:v>
                </c:pt>
                <c:pt idx="13">
                  <c:v>India (²)</c:v>
                </c:pt>
              </c:strCache>
            </c:strRef>
          </c:cat>
          <c:val>
            <c:numRef>
              <c:f>'Figure 7'!$D$61:$D$74</c:f>
              <c:numCache>
                <c:formatCode>#,##0</c:formatCode>
                <c:ptCount val="14"/>
                <c:pt idx="0">
                  <c:v>477.54440071150799</c:v>
                </c:pt>
                <c:pt idx="2">
                  <c:v>734.49984876216854</c:v>
                </c:pt>
                <c:pt idx="3">
                  <c:v>622.69403693160757</c:v>
                </c:pt>
                <c:pt idx="4">
                  <c:v>562.25406793232878</c:v>
                </c:pt>
                <c:pt idx="5">
                  <c:v>408.71108995713598</c:v>
                </c:pt>
                <c:pt idx="6">
                  <c:v>398.84531958113297</c:v>
                </c:pt>
                <c:pt idx="7">
                  <c:v>356.81359083828846</c:v>
                </c:pt>
                <c:pt idx="8">
                  <c:v>353.38042069295699</c:v>
                </c:pt>
                <c:pt idx="9">
                  <c:v>344.90593803212641</c:v>
                </c:pt>
                <c:pt idx="10">
                  <c:v>286.06495490667703</c:v>
                </c:pt>
                <c:pt idx="11">
                  <c:v>126.02231395835364</c:v>
                </c:pt>
                <c:pt idx="12">
                  <c:v>30.842066674395863</c:v>
                </c:pt>
                <c:pt idx="13">
                  <c:v>25.226544295841602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0944"/>
        <c:axId val="142209408"/>
      </c:lineChart>
      <c:catAx>
        <c:axId val="1399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979392"/>
        <c:crosses val="autoZero"/>
        <c:auto val="1"/>
        <c:lblAlgn val="ctr"/>
        <c:lblOffset val="100"/>
        <c:noMultiLvlLbl val="0"/>
      </c:catAx>
      <c:valAx>
        <c:axId val="13997939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977856"/>
        <c:crosses val="autoZero"/>
        <c:crossBetween val="between"/>
      </c:valAx>
      <c:valAx>
        <c:axId val="142209408"/>
        <c:scaling>
          <c:orientation val="minMax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2210944"/>
        <c:crosses val="max"/>
        <c:crossBetween val="between"/>
      </c:valAx>
      <c:catAx>
        <c:axId val="14221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094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246719160105E-2"/>
          <c:y val="2.0644124105813264E-2"/>
          <c:w val="0.9314536745406824"/>
          <c:h val="0.64721754212091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8'!$D$84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8'!$B$85:$B$102</c:f>
              <c:strCache>
                <c:ptCount val="18"/>
                <c:pt idx="0">
                  <c:v>EU-28 (¹)</c:v>
                </c:pt>
                <c:pt idx="1">
                  <c:v>World (¹)</c:v>
                </c:pt>
                <c:pt idx="3">
                  <c:v>United States</c:v>
                </c:pt>
                <c:pt idx="4">
                  <c:v>Canada</c:v>
                </c:pt>
                <c:pt idx="5">
                  <c:v>Argentina (¹)</c:v>
                </c:pt>
                <c:pt idx="6">
                  <c:v>Australia</c:v>
                </c:pt>
                <c:pt idx="7">
                  <c:v>Saudi Arabia</c:v>
                </c:pt>
                <c:pt idx="8">
                  <c:v>Japan</c:v>
                </c:pt>
                <c:pt idx="9">
                  <c:v>Mexico</c:v>
                </c:pt>
                <c:pt idx="10">
                  <c:v>India (¹)</c:v>
                </c:pt>
                <c:pt idx="11">
                  <c:v>South Korea</c:v>
                </c:pt>
                <c:pt idx="12">
                  <c:v>Turkey</c:v>
                </c:pt>
                <c:pt idx="13">
                  <c:v>Russia (¹)</c:v>
                </c:pt>
                <c:pt idx="14">
                  <c:v>Indonesia (¹)</c:v>
                </c:pt>
                <c:pt idx="15">
                  <c:v>China</c:v>
                </c:pt>
                <c:pt idx="16">
                  <c:v>Brazil</c:v>
                </c:pt>
                <c:pt idx="17">
                  <c:v>South Africa (¹)</c:v>
                </c:pt>
              </c:strCache>
            </c:strRef>
          </c:cat>
          <c:val>
            <c:numRef>
              <c:f>'Figure 8'!$D$85:$D$102</c:f>
              <c:numCache>
                <c:formatCode>General</c:formatCode>
                <c:ptCount val="18"/>
                <c:pt idx="3" formatCode="#,##0.0">
                  <c:v>1585.91267714846</c:v>
                </c:pt>
                <c:pt idx="4" formatCode="#,##0.0">
                  <c:v>1252.7941144144847</c:v>
                </c:pt>
                <c:pt idx="6" formatCode="#,##0.0">
                  <c:v>894.35762834854336</c:v>
                </c:pt>
                <c:pt idx="7" formatCode="#,##0.0">
                  <c:v>907.46947440610199</c:v>
                </c:pt>
                <c:pt idx="8" formatCode="#,##0.0">
                  <c:v>652.10208423158144</c:v>
                </c:pt>
                <c:pt idx="9" formatCode="#,##0.0">
                  <c:v>697.81188642602888</c:v>
                </c:pt>
                <c:pt idx="11" formatCode="#,##0.0">
                  <c:v>605.74551278452873</c:v>
                </c:pt>
                <c:pt idx="12" formatCode="#,##0.0">
                  <c:v>576.84983370325563</c:v>
                </c:pt>
                <c:pt idx="15" formatCode="#,##0.0">
                  <c:v>419.89195209342461</c:v>
                </c:pt>
                <c:pt idx="16" formatCode="#,##0.0">
                  <c:v>301.21712935656279</c:v>
                </c:pt>
              </c:numCache>
            </c:numRef>
          </c:val>
        </c:ser>
        <c:ser>
          <c:idx val="1"/>
          <c:order val="1"/>
          <c:tx>
            <c:strRef>
              <c:f>'Figure 8'!$E$84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8'!$B$85:$B$102</c:f>
              <c:strCache>
                <c:ptCount val="18"/>
                <c:pt idx="0">
                  <c:v>EU-28 (¹)</c:v>
                </c:pt>
                <c:pt idx="1">
                  <c:v>World (¹)</c:v>
                </c:pt>
                <c:pt idx="3">
                  <c:v>United States</c:v>
                </c:pt>
                <c:pt idx="4">
                  <c:v>Canada</c:v>
                </c:pt>
                <c:pt idx="5">
                  <c:v>Argentina (¹)</c:v>
                </c:pt>
                <c:pt idx="6">
                  <c:v>Australia</c:v>
                </c:pt>
                <c:pt idx="7">
                  <c:v>Saudi Arabia</c:v>
                </c:pt>
                <c:pt idx="8">
                  <c:v>Japan</c:v>
                </c:pt>
                <c:pt idx="9">
                  <c:v>Mexico</c:v>
                </c:pt>
                <c:pt idx="10">
                  <c:v>India (¹)</c:v>
                </c:pt>
                <c:pt idx="11">
                  <c:v>South Korea</c:v>
                </c:pt>
                <c:pt idx="12">
                  <c:v>Turkey</c:v>
                </c:pt>
                <c:pt idx="13">
                  <c:v>Russia (¹)</c:v>
                </c:pt>
                <c:pt idx="14">
                  <c:v>Indonesia (¹)</c:v>
                </c:pt>
                <c:pt idx="15">
                  <c:v>China</c:v>
                </c:pt>
                <c:pt idx="16">
                  <c:v>Brazil</c:v>
                </c:pt>
                <c:pt idx="17">
                  <c:v>South Africa (¹)</c:v>
                </c:pt>
              </c:strCache>
            </c:strRef>
          </c:cat>
          <c:val>
            <c:numRef>
              <c:f>'Figure 8'!$E$85:$E$102</c:f>
              <c:numCache>
                <c:formatCode>#,##0.0</c:formatCode>
                <c:ptCount val="18"/>
                <c:pt idx="0">
                  <c:v>537.93285806220752</c:v>
                </c:pt>
                <c:pt idx="1">
                  <c:v>498.05100457816684</c:v>
                </c:pt>
                <c:pt idx="3">
                  <c:v>1497.5803590382545</c:v>
                </c:pt>
                <c:pt idx="4">
                  <c:v>1090.2614837621429</c:v>
                </c:pt>
                <c:pt idx="5">
                  <c:v>879.01296290514119</c:v>
                </c:pt>
                <c:pt idx="6">
                  <c:v>836.07251148943544</c:v>
                </c:pt>
                <c:pt idx="7">
                  <c:v>766.35311589561093</c:v>
                </c:pt>
                <c:pt idx="8">
                  <c:v>642.37769688612195</c:v>
                </c:pt>
                <c:pt idx="9">
                  <c:v>640.42322867528424</c:v>
                </c:pt>
                <c:pt idx="10">
                  <c:v>587.51252110969745</c:v>
                </c:pt>
                <c:pt idx="11">
                  <c:v>583.13228749356381</c:v>
                </c:pt>
                <c:pt idx="12">
                  <c:v>517.26058587333216</c:v>
                </c:pt>
                <c:pt idx="13">
                  <c:v>461.55100590056702</c:v>
                </c:pt>
                <c:pt idx="14">
                  <c:v>445.26575956062419</c:v>
                </c:pt>
                <c:pt idx="15">
                  <c:v>404.61922537770619</c:v>
                </c:pt>
                <c:pt idx="16">
                  <c:v>363.11511678947733</c:v>
                </c:pt>
                <c:pt idx="17">
                  <c:v>231.61421358247267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109120"/>
        <c:axId val="149152512"/>
      </c:barChart>
      <c:catAx>
        <c:axId val="1431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9152512"/>
        <c:crosses val="autoZero"/>
        <c:auto val="1"/>
        <c:lblAlgn val="ctr"/>
        <c:lblOffset val="100"/>
        <c:noMultiLvlLbl val="0"/>
      </c:catAx>
      <c:valAx>
        <c:axId val="1491525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10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09711286089237E-2"/>
          <c:y val="3.0888026714494917E-2"/>
          <c:w val="0.9420236220472441"/>
          <c:h val="0.6294812297812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9'!$D$59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9'!$B$60:$B$77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Japan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Argentina</c:v>
                </c:pt>
                <c:pt idx="9">
                  <c:v>Brazil</c:v>
                </c:pt>
                <c:pt idx="10">
                  <c:v>South Korea (¹)</c:v>
                </c:pt>
                <c:pt idx="11">
                  <c:v>Saudi Arabia</c:v>
                </c:pt>
                <c:pt idx="12">
                  <c:v>Russia</c:v>
                </c:pt>
                <c:pt idx="13">
                  <c:v>Mexico</c:v>
                </c:pt>
                <c:pt idx="14">
                  <c:v>China</c:v>
                </c:pt>
                <c:pt idx="15">
                  <c:v>India</c:v>
                </c:pt>
                <c:pt idx="16">
                  <c:v>South Africa</c:v>
                </c:pt>
                <c:pt idx="17">
                  <c:v>Indonesia</c:v>
                </c:pt>
              </c:strCache>
            </c:strRef>
          </c:cat>
          <c:val>
            <c:numRef>
              <c:f>'Figure 9'!$D$60:$D$77</c:f>
              <c:numCache>
                <c:formatCode>General</c:formatCode>
                <c:ptCount val="18"/>
                <c:pt idx="0">
                  <c:v>99.212533869272733</c:v>
                </c:pt>
                <c:pt idx="1">
                  <c:v>85.546461584429082</c:v>
                </c:pt>
                <c:pt idx="3">
                  <c:v>100</c:v>
                </c:pt>
                <c:pt idx="4">
                  <c:v>100</c:v>
                </c:pt>
                <c:pt idx="5">
                  <c:v>95.7</c:v>
                </c:pt>
                <c:pt idx="6">
                  <c:v>99.8</c:v>
                </c:pt>
                <c:pt idx="7">
                  <c:v>99</c:v>
                </c:pt>
                <c:pt idx="8">
                  <c:v>97.3</c:v>
                </c:pt>
                <c:pt idx="9">
                  <c:v>95.2</c:v>
                </c:pt>
                <c:pt idx="10">
                  <c:v>96.1</c:v>
                </c:pt>
                <c:pt idx="11">
                  <c:v>96.7</c:v>
                </c:pt>
                <c:pt idx="12">
                  <c:v>95.6</c:v>
                </c:pt>
                <c:pt idx="13">
                  <c:v>91.4</c:v>
                </c:pt>
                <c:pt idx="14">
                  <c:v>86.3</c:v>
                </c:pt>
                <c:pt idx="15">
                  <c:v>85.5</c:v>
                </c:pt>
                <c:pt idx="16">
                  <c:v>88.9</c:v>
                </c:pt>
                <c:pt idx="17">
                  <c:v>81.3</c:v>
                </c:pt>
              </c:numCache>
            </c:numRef>
          </c:val>
        </c:ser>
        <c:ser>
          <c:idx val="1"/>
          <c:order val="1"/>
          <c:tx>
            <c:strRef>
              <c:f>'Figure 9'!$E$59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9'!$B$60:$B$77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Japan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Argentina</c:v>
                </c:pt>
                <c:pt idx="9">
                  <c:v>Brazil</c:v>
                </c:pt>
                <c:pt idx="10">
                  <c:v>South Korea (¹)</c:v>
                </c:pt>
                <c:pt idx="11">
                  <c:v>Saudi Arabia</c:v>
                </c:pt>
                <c:pt idx="12">
                  <c:v>Russia</c:v>
                </c:pt>
                <c:pt idx="13">
                  <c:v>Mexico</c:v>
                </c:pt>
                <c:pt idx="14">
                  <c:v>China</c:v>
                </c:pt>
                <c:pt idx="15">
                  <c:v>India</c:v>
                </c:pt>
                <c:pt idx="16">
                  <c:v>South Africa</c:v>
                </c:pt>
                <c:pt idx="17">
                  <c:v>Indonesia</c:v>
                </c:pt>
              </c:strCache>
            </c:strRef>
          </c:cat>
          <c:val>
            <c:numRef>
              <c:f>'Figure 9'!$E$60:$E$77</c:f>
              <c:numCache>
                <c:formatCode>General</c:formatCode>
                <c:ptCount val="18"/>
                <c:pt idx="0">
                  <c:v>99.816723303166526</c:v>
                </c:pt>
                <c:pt idx="1">
                  <c:v>90.965423846179192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99.8</c:v>
                </c:pt>
                <c:pt idx="7">
                  <c:v>99.2</c:v>
                </c:pt>
                <c:pt idx="8">
                  <c:v>99.1</c:v>
                </c:pt>
                <c:pt idx="9">
                  <c:v>98.1</c:v>
                </c:pt>
                <c:pt idx="10">
                  <c:v>97.6</c:v>
                </c:pt>
                <c:pt idx="11">
                  <c:v>97</c:v>
                </c:pt>
                <c:pt idx="12">
                  <c:v>96.9</c:v>
                </c:pt>
                <c:pt idx="13">
                  <c:v>96.1</c:v>
                </c:pt>
                <c:pt idx="14">
                  <c:v>95.5</c:v>
                </c:pt>
                <c:pt idx="15">
                  <c:v>94.1</c:v>
                </c:pt>
                <c:pt idx="16">
                  <c:v>93.2</c:v>
                </c:pt>
                <c:pt idx="17">
                  <c:v>87.4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917504"/>
        <c:axId val="152919040"/>
      </c:barChart>
      <c:catAx>
        <c:axId val="1529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2919040"/>
        <c:crosses val="autoZero"/>
        <c:auto val="1"/>
        <c:lblAlgn val="ctr"/>
        <c:lblOffset val="100"/>
        <c:noMultiLvlLbl val="0"/>
      </c:catAx>
      <c:valAx>
        <c:axId val="152919040"/>
        <c:scaling>
          <c:orientation val="minMax"/>
          <c:max val="100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29175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21391076115487E-2"/>
          <c:y val="2.8132088976984913E-2"/>
          <c:w val="0.9488660104986878"/>
          <c:h val="0.63931037330690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10'!$C$60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cat>
            <c:strRef>
              <c:f>'Figure 10'!$B$61:$B$78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Indonesia</c:v>
                </c:pt>
                <c:pt idx="8">
                  <c:v>Australia</c:v>
                </c:pt>
                <c:pt idx="9">
                  <c:v>United States</c:v>
                </c:pt>
                <c:pt idx="10">
                  <c:v>Mexico</c:v>
                </c:pt>
                <c:pt idx="11">
                  <c:v>Russia</c:v>
                </c:pt>
                <c:pt idx="12">
                  <c:v>Canada</c:v>
                </c:pt>
                <c:pt idx="13">
                  <c:v>South Africa</c:v>
                </c:pt>
                <c:pt idx="14">
                  <c:v>South Korea</c:v>
                </c:pt>
                <c:pt idx="15">
                  <c:v>Argentina</c:v>
                </c:pt>
                <c:pt idx="16">
                  <c:v>India</c:v>
                </c:pt>
                <c:pt idx="17">
                  <c:v>Turkey</c:v>
                </c:pt>
              </c:strCache>
            </c:strRef>
          </c:cat>
          <c:val>
            <c:numRef>
              <c:f>'Figure 10'!$C$61:$C$78</c:f>
              <c:numCache>
                <c:formatCode>0.0</c:formatCode>
                <c:ptCount val="18"/>
                <c:pt idx="0">
                  <c:v>17.792069999999999</c:v>
                </c:pt>
                <c:pt idx="1">
                  <c:v>11.34971</c:v>
                </c:pt>
                <c:pt idx="3">
                  <c:v>31.27</c:v>
                </c:pt>
                <c:pt idx="4">
                  <c:v>14.15</c:v>
                </c:pt>
                <c:pt idx="5">
                  <c:v>18.66</c:v>
                </c:pt>
                <c:pt idx="6">
                  <c:v>15.51</c:v>
                </c:pt>
                <c:pt idx="7">
                  <c:v>13.63</c:v>
                </c:pt>
                <c:pt idx="8">
                  <c:v>9.3000000000000007</c:v>
                </c:pt>
                <c:pt idx="9">
                  <c:v>13.83</c:v>
                </c:pt>
                <c:pt idx="10">
                  <c:v>7.71</c:v>
                </c:pt>
                <c:pt idx="11">
                  <c:v>10.83</c:v>
                </c:pt>
                <c:pt idx="12">
                  <c:v>7.08</c:v>
                </c:pt>
                <c:pt idx="13">
                  <c:v>6.64</c:v>
                </c:pt>
                <c:pt idx="14">
                  <c:v>5.2</c:v>
                </c:pt>
                <c:pt idx="15">
                  <c:v>5.68</c:v>
                </c:pt>
                <c:pt idx="16">
                  <c:v>5.05</c:v>
                </c:pt>
                <c:pt idx="1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'Figure 10'!$D$60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10'!$B$61:$B$78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Indonesia</c:v>
                </c:pt>
                <c:pt idx="8">
                  <c:v>Australia</c:v>
                </c:pt>
                <c:pt idx="9">
                  <c:v>United States</c:v>
                </c:pt>
                <c:pt idx="10">
                  <c:v>Mexico</c:v>
                </c:pt>
                <c:pt idx="11">
                  <c:v>Russia</c:v>
                </c:pt>
                <c:pt idx="12">
                  <c:v>Canada</c:v>
                </c:pt>
                <c:pt idx="13">
                  <c:v>South Africa</c:v>
                </c:pt>
                <c:pt idx="14">
                  <c:v>South Korea</c:v>
                </c:pt>
                <c:pt idx="15">
                  <c:v>Argentina</c:v>
                </c:pt>
                <c:pt idx="16">
                  <c:v>India</c:v>
                </c:pt>
                <c:pt idx="17">
                  <c:v>Turkey</c:v>
                </c:pt>
              </c:strCache>
            </c:strRef>
          </c:cat>
          <c:val>
            <c:numRef>
              <c:f>'Figure 10'!$D$61:$D$78</c:f>
              <c:numCache>
                <c:formatCode>0.0</c:formatCode>
                <c:ptCount val="18"/>
                <c:pt idx="0">
                  <c:v>25.148250000000001</c:v>
                </c:pt>
                <c:pt idx="1">
                  <c:v>14.81325</c:v>
                </c:pt>
                <c:pt idx="3">
                  <c:v>31.27</c:v>
                </c:pt>
                <c:pt idx="4">
                  <c:v>28.44</c:v>
                </c:pt>
                <c:pt idx="5">
                  <c:v>19.350000000000001</c:v>
                </c:pt>
                <c:pt idx="6">
                  <c:v>17.03</c:v>
                </c:pt>
                <c:pt idx="7">
                  <c:v>14.65</c:v>
                </c:pt>
                <c:pt idx="8">
                  <c:v>14.63</c:v>
                </c:pt>
                <c:pt idx="9">
                  <c:v>13.88</c:v>
                </c:pt>
                <c:pt idx="10">
                  <c:v>12.92</c:v>
                </c:pt>
                <c:pt idx="11">
                  <c:v>11.36</c:v>
                </c:pt>
                <c:pt idx="12">
                  <c:v>9.3800000000000008</c:v>
                </c:pt>
                <c:pt idx="13">
                  <c:v>8.85</c:v>
                </c:pt>
                <c:pt idx="14">
                  <c:v>7.6</c:v>
                </c:pt>
                <c:pt idx="15">
                  <c:v>6.8</c:v>
                </c:pt>
                <c:pt idx="16">
                  <c:v>5.35</c:v>
                </c:pt>
                <c:pt idx="17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60416"/>
        <c:axId val="153261952"/>
      </c:barChart>
      <c:catAx>
        <c:axId val="1532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326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195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2604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21391076115487E-2"/>
          <c:y val="3.1628399955951986E-2"/>
          <c:w val="0.9455326771653545"/>
          <c:h val="0.6288214403700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11'!$C$60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11'!$B$61:$B$78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United States</c:v>
                </c:pt>
                <c:pt idx="5">
                  <c:v>Brazil</c:v>
                </c:pt>
                <c:pt idx="6">
                  <c:v>Mexico</c:v>
                </c:pt>
                <c:pt idx="7">
                  <c:v>South Africa</c:v>
                </c:pt>
                <c:pt idx="8">
                  <c:v>Russia</c:v>
                </c:pt>
                <c:pt idx="9">
                  <c:v>Argentina</c:v>
                </c:pt>
                <c:pt idx="10">
                  <c:v>Indonesia</c:v>
                </c:pt>
                <c:pt idx="11">
                  <c:v>Japan</c:v>
                </c:pt>
                <c:pt idx="12">
                  <c:v>South Korea</c:v>
                </c:pt>
                <c:pt idx="13">
                  <c:v>Saudi Arabia</c:v>
                </c:pt>
                <c:pt idx="14">
                  <c:v>China</c:v>
                </c:pt>
                <c:pt idx="15">
                  <c:v>India</c:v>
                </c:pt>
                <c:pt idx="16">
                  <c:v>Canada</c:v>
                </c:pt>
                <c:pt idx="17">
                  <c:v>Turkey</c:v>
                </c:pt>
              </c:strCache>
            </c:strRef>
          </c:cat>
          <c:val>
            <c:numRef>
              <c:f>'Figure 11'!$C$61:$C$78</c:f>
              <c:numCache>
                <c:formatCode>0.0</c:formatCode>
                <c:ptCount val="18"/>
                <c:pt idx="0">
                  <c:v>14.02905</c:v>
                </c:pt>
                <c:pt idx="1">
                  <c:v>8.6354039999999994</c:v>
                </c:pt>
                <c:pt idx="3">
                  <c:v>29.9</c:v>
                </c:pt>
                <c:pt idx="4">
                  <c:v>28.3</c:v>
                </c:pt>
                <c:pt idx="5">
                  <c:v>13.5</c:v>
                </c:pt>
                <c:pt idx="6">
                  <c:v>12.2</c:v>
                </c:pt>
                <c:pt idx="7">
                  <c:v>3.4</c:v>
                </c:pt>
                <c:pt idx="8">
                  <c:v>11.1</c:v>
                </c:pt>
                <c:pt idx="9">
                  <c:v>5.0999999999999996</c:v>
                </c:pt>
                <c:pt idx="10">
                  <c:v>1</c:v>
                </c:pt>
                <c:pt idx="11">
                  <c:v>5</c:v>
                </c:pt>
                <c:pt idx="12">
                  <c:v>3.4</c:v>
                </c:pt>
                <c:pt idx="13">
                  <c:v>3.4</c:v>
                </c:pt>
                <c:pt idx="14">
                  <c:v>1.1000000000000001</c:v>
                </c:pt>
                <c:pt idx="15">
                  <c:v>1.7</c:v>
                </c:pt>
                <c:pt idx="16">
                  <c:v>0.8</c:v>
                </c:pt>
                <c:pt idx="17">
                  <c:v>0.3</c:v>
                </c:pt>
              </c:numCache>
            </c:numRef>
          </c:val>
        </c:ser>
        <c:ser>
          <c:idx val="0"/>
          <c:order val="1"/>
          <c:tx>
            <c:strRef>
              <c:f>'Figure 11'!$D$60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cat>
            <c:strRef>
              <c:f>'Figure 11'!$B$61:$B$78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United States</c:v>
                </c:pt>
                <c:pt idx="5">
                  <c:v>Brazil</c:v>
                </c:pt>
                <c:pt idx="6">
                  <c:v>Mexico</c:v>
                </c:pt>
                <c:pt idx="7">
                  <c:v>South Africa</c:v>
                </c:pt>
                <c:pt idx="8">
                  <c:v>Russia</c:v>
                </c:pt>
                <c:pt idx="9">
                  <c:v>Argentina</c:v>
                </c:pt>
                <c:pt idx="10">
                  <c:v>Indonesia</c:v>
                </c:pt>
                <c:pt idx="11">
                  <c:v>Japan</c:v>
                </c:pt>
                <c:pt idx="12">
                  <c:v>South Korea</c:v>
                </c:pt>
                <c:pt idx="13">
                  <c:v>Saudi Arabia</c:v>
                </c:pt>
                <c:pt idx="14">
                  <c:v>China</c:v>
                </c:pt>
                <c:pt idx="15">
                  <c:v>India</c:v>
                </c:pt>
                <c:pt idx="16">
                  <c:v>Canada</c:v>
                </c:pt>
                <c:pt idx="17">
                  <c:v>Turkey</c:v>
                </c:pt>
              </c:strCache>
            </c:strRef>
          </c:cat>
          <c:val>
            <c:numRef>
              <c:f>'Figure 11'!$D$61:$D$78</c:f>
              <c:numCache>
                <c:formatCode>0.0</c:formatCode>
                <c:ptCount val="18"/>
                <c:pt idx="0">
                  <c:v>28.94406</c:v>
                </c:pt>
                <c:pt idx="1">
                  <c:v>12.18172</c:v>
                </c:pt>
                <c:pt idx="3">
                  <c:v>48.5</c:v>
                </c:pt>
                <c:pt idx="4">
                  <c:v>31.7</c:v>
                </c:pt>
                <c:pt idx="5">
                  <c:v>20.5</c:v>
                </c:pt>
                <c:pt idx="6">
                  <c:v>19</c:v>
                </c:pt>
                <c:pt idx="7">
                  <c:v>13.4</c:v>
                </c:pt>
                <c:pt idx="8">
                  <c:v>11.5</c:v>
                </c:pt>
                <c:pt idx="9">
                  <c:v>8.9</c:v>
                </c:pt>
                <c:pt idx="10">
                  <c:v>5.8</c:v>
                </c:pt>
                <c:pt idx="11">
                  <c:v>5.0999999999999996</c:v>
                </c:pt>
                <c:pt idx="12">
                  <c:v>4.3</c:v>
                </c:pt>
                <c:pt idx="13">
                  <c:v>3.4</c:v>
                </c:pt>
                <c:pt idx="14">
                  <c:v>2.2999999999999998</c:v>
                </c:pt>
                <c:pt idx="15">
                  <c:v>2.1</c:v>
                </c:pt>
                <c:pt idx="16">
                  <c:v>1.4</c:v>
                </c:pt>
                <c:pt idx="1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83584"/>
        <c:axId val="154538752"/>
      </c:barChart>
      <c:catAx>
        <c:axId val="1532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53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3875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2835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2904</xdr:colOff>
      <xdr:row>3</xdr:row>
      <xdr:rowOff>133012</xdr:rowOff>
    </xdr:from>
    <xdr:to>
      <xdr:col>9</xdr:col>
      <xdr:colOff>841104</xdr:colOff>
      <xdr:row>27</xdr:row>
      <xdr:rowOff>107812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14827" y="588894"/>
    <xdr:ext cx="7620000" cy="36324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822325</xdr:colOff>
      <xdr:row>3</xdr:row>
      <xdr:rowOff>88974</xdr:rowOff>
    </xdr:from>
    <xdr:to>
      <xdr:col>9</xdr:col>
      <xdr:colOff>688975</xdr:colOff>
      <xdr:row>27</xdr:row>
      <xdr:rowOff>63774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775409</xdr:colOff>
      <xdr:row>3</xdr:row>
      <xdr:rowOff>85724</xdr:rowOff>
    </xdr:from>
    <xdr:to>
      <xdr:col>9</xdr:col>
      <xdr:colOff>765884</xdr:colOff>
      <xdr:row>27</xdr:row>
      <xdr:rowOff>60524</xdr:rowOff>
    </xdr:to>
    <xdr:graphicFrame macro="">
      <xdr:nvGraphicFramePr>
        <xdr:cNvPr id="14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3</xdr:row>
      <xdr:rowOff>90988</xdr:rowOff>
    </xdr:from>
    <xdr:to>
      <xdr:col>9</xdr:col>
      <xdr:colOff>782250</xdr:colOff>
      <xdr:row>27</xdr:row>
      <xdr:rowOff>65788</xdr:rowOff>
    </xdr:to>
    <xdr:grpSp>
      <xdr:nvGrpSpPr>
        <xdr:cNvPr id="36" name="Group 35"/>
        <xdr:cNvGrpSpPr/>
      </xdr:nvGrpSpPr>
      <xdr:grpSpPr>
        <a:xfrm>
          <a:off x="790575" y="586288"/>
          <a:ext cx="7621200" cy="3632400"/>
          <a:chOff x="8010525" y="3272338"/>
          <a:chExt cx="7625515" cy="3933324"/>
        </a:xfrm>
      </xdr:grpSpPr>
      <xdr:grpSp>
        <xdr:nvGrpSpPr>
          <xdr:cNvPr id="26" name="Group 25"/>
          <xdr:cNvGrpSpPr/>
        </xdr:nvGrpSpPr>
        <xdr:grpSpPr>
          <a:xfrm>
            <a:off x="8010525" y="3272338"/>
            <a:ext cx="7625515" cy="3933324"/>
            <a:chOff x="8006013" y="3232233"/>
            <a:chExt cx="7621003" cy="3881187"/>
          </a:xfrm>
        </xdr:grpSpPr>
        <xdr:graphicFrame macro="">
          <xdr:nvGraphicFramePr>
            <xdr:cNvPr id="10" name="Chart 9"/>
            <xdr:cNvGraphicFramePr/>
          </xdr:nvGraphicFramePr>
          <xdr:xfrm>
            <a:off x="8006013" y="4401553"/>
            <a:ext cx="7615488" cy="27118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2" name="Chart 11"/>
            <xdr:cNvGraphicFramePr/>
          </xdr:nvGraphicFramePr>
          <xdr:xfrm>
            <a:off x="8011528" y="3232233"/>
            <a:ext cx="7615488" cy="132974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cxnSp macro="">
        <xdr:nvCxnSpPr>
          <xdr:cNvPr id="31" name="Straight Connector 30"/>
          <xdr:cNvCxnSpPr/>
        </xdr:nvCxnSpPr>
        <xdr:spPr>
          <a:xfrm flipV="1">
            <a:off x="9435264" y="4562976"/>
            <a:ext cx="225592" cy="250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/>
          <xdr:cNvCxnSpPr/>
        </xdr:nvCxnSpPr>
        <xdr:spPr>
          <a:xfrm flipV="1">
            <a:off x="9442283" y="4484771"/>
            <a:ext cx="225592" cy="250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/>
          <xdr:cNvCxnSpPr/>
        </xdr:nvCxnSpPr>
        <xdr:spPr>
          <a:xfrm flipV="1">
            <a:off x="10670266" y="4557963"/>
            <a:ext cx="115303" cy="300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/>
          <xdr:cNvCxnSpPr/>
        </xdr:nvCxnSpPr>
        <xdr:spPr>
          <a:xfrm flipV="1">
            <a:off x="10665995" y="4484771"/>
            <a:ext cx="115303" cy="300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812800</xdr:colOff>
      <xdr:row>3</xdr:row>
      <xdr:rowOff>89534</xdr:rowOff>
    </xdr:from>
    <xdr:to>
      <xdr:col>9</xdr:col>
      <xdr:colOff>803275</xdr:colOff>
      <xdr:row>27</xdr:row>
      <xdr:rowOff>64334</xdr:rowOff>
    </xdr:to>
    <xdr:graphicFrame macro="">
      <xdr:nvGraphicFramePr>
        <xdr:cNvPr id="57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752475</xdr:colOff>
      <xdr:row>3</xdr:row>
      <xdr:rowOff>25581</xdr:rowOff>
    </xdr:from>
    <xdr:to>
      <xdr:col>9</xdr:col>
      <xdr:colOff>706050</xdr:colOff>
      <xdr:row>27</xdr:row>
      <xdr:rowOff>381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8402</xdr:colOff>
      <xdr:row>3</xdr:row>
      <xdr:rowOff>79561</xdr:rowOff>
    </xdr:from>
    <xdr:to>
      <xdr:col>10</xdr:col>
      <xdr:colOff>294152</xdr:colOff>
      <xdr:row>27</xdr:row>
      <xdr:rowOff>54361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3</xdr:row>
      <xdr:rowOff>100012</xdr:rowOff>
    </xdr:from>
    <xdr:to>
      <xdr:col>9</xdr:col>
      <xdr:colOff>781050</xdr:colOff>
      <xdr:row>27</xdr:row>
      <xdr:rowOff>74812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25732</xdr:colOff>
      <xdr:row>3</xdr:row>
      <xdr:rowOff>60960</xdr:rowOff>
    </xdr:from>
    <xdr:to>
      <xdr:col>10</xdr:col>
      <xdr:colOff>16207</xdr:colOff>
      <xdr:row>27</xdr:row>
      <xdr:rowOff>35760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46096</xdr:colOff>
      <xdr:row>3</xdr:row>
      <xdr:rowOff>89534</xdr:rowOff>
    </xdr:from>
    <xdr:to>
      <xdr:col>10</xdr:col>
      <xdr:colOff>36571</xdr:colOff>
      <xdr:row>27</xdr:row>
      <xdr:rowOff>64334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unstats.un.org/unsd/ENVIRONMENT/Time%20series.htm" TargetMode="External"/><Relationship Id="rId1" Type="http://schemas.openxmlformats.org/officeDocument/2006/relationships/hyperlink" Target="http://unfccc.int/ghg_data/ghg_data_unfccc/time_series_annex_i/items/3814.ph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nfccc.int/di/FlexibleQueries/Event.do?event=g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bank.worldbank.org/data/reports.aspx?source=2&amp;country=&amp;series=EN.ATM.CO2E.PC&amp;period=" TargetMode="External"/><Relationship Id="rId1" Type="http://schemas.openxmlformats.org/officeDocument/2006/relationships/hyperlink" Target="http://unfccc.int/di/Indicators/Event.do?event=go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tats.oecd.org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bank.worldbank.org/data/reports.aspx?source=2&amp;country=&amp;series=SH.H2O.SAFE.ZS&amp;period=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bank.worldbank.org/data/reports.aspx?source=2&amp;country=&amp;series=ER.LND.PTLD.ZS&amp;period=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databank.worldbank.org/data/reports.aspx?source=2&amp;country=&amp;series=ER.MRN.PTMR.ZS&amp;perio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O79"/>
  <sheetViews>
    <sheetView showGridLines="0" zoomScaleNormal="100" workbookViewId="0"/>
  </sheetViews>
  <sheetFormatPr defaultColWidth="12.75" defaultRowHeight="11.4"/>
  <cols>
    <col min="1" max="16384" width="12.75" style="8"/>
  </cols>
  <sheetData>
    <row r="2" spans="1:15" ht="13.8">
      <c r="A2" s="40"/>
      <c r="B2" s="130" t="s">
        <v>161</v>
      </c>
    </row>
    <row r="3" spans="1:15">
      <c r="B3" s="7" t="s">
        <v>25</v>
      </c>
    </row>
    <row r="4" spans="1:15">
      <c r="C4" s="10"/>
    </row>
    <row r="6" spans="1:15">
      <c r="A6" s="10"/>
      <c r="B6" s="10"/>
    </row>
    <row r="7" spans="1:15">
      <c r="A7" s="10"/>
      <c r="B7" s="10"/>
    </row>
    <row r="8" spans="1:15">
      <c r="A8" s="10"/>
      <c r="B8" s="10"/>
      <c r="C8" s="41"/>
    </row>
    <row r="9" spans="1:15">
      <c r="A9" s="10"/>
      <c r="B9" s="10"/>
      <c r="C9" s="41"/>
    </row>
    <row r="10" spans="1:15">
      <c r="A10" s="10"/>
      <c r="B10" s="10"/>
      <c r="E10" s="103"/>
      <c r="G10" s="42"/>
      <c r="H10" s="42"/>
      <c r="I10" s="42"/>
    </row>
    <row r="11" spans="1:15">
      <c r="E11" s="42"/>
      <c r="F11" s="42"/>
      <c r="G11" s="42"/>
      <c r="H11" s="42"/>
      <c r="I11" s="42"/>
      <c r="J11" s="43"/>
      <c r="K11" s="43"/>
      <c r="L11" s="43"/>
      <c r="M11" s="43"/>
      <c r="N11" s="43"/>
      <c r="O11" s="43"/>
    </row>
    <row r="12" spans="1:15">
      <c r="E12" s="42"/>
      <c r="F12" s="42"/>
      <c r="G12" s="42"/>
      <c r="H12" s="42"/>
      <c r="I12" s="42"/>
      <c r="J12" s="43"/>
      <c r="K12" s="43"/>
      <c r="L12" s="43"/>
      <c r="M12" s="43"/>
      <c r="N12" s="43"/>
      <c r="O12" s="43"/>
    </row>
    <row r="13" spans="1:15">
      <c r="E13" s="42"/>
      <c r="F13" s="42"/>
      <c r="G13" s="42"/>
      <c r="H13" s="42"/>
      <c r="I13" s="42"/>
      <c r="J13" s="43"/>
      <c r="K13" s="43"/>
      <c r="L13" s="43"/>
      <c r="M13" s="43"/>
      <c r="N13" s="43"/>
      <c r="O13" s="43"/>
    </row>
    <row r="14" spans="1:15">
      <c r="E14" s="42"/>
      <c r="F14" s="42"/>
      <c r="G14" s="42"/>
      <c r="H14" s="42"/>
      <c r="I14" s="42"/>
      <c r="J14" s="43"/>
      <c r="K14" s="43"/>
      <c r="L14" s="43"/>
      <c r="M14" s="43"/>
      <c r="N14" s="43"/>
      <c r="O14" s="43"/>
    </row>
    <row r="15" spans="1:15">
      <c r="E15" s="42"/>
      <c r="F15" s="42"/>
      <c r="G15" s="42"/>
      <c r="H15" s="42"/>
      <c r="I15" s="42"/>
      <c r="J15" s="43"/>
      <c r="K15" s="43"/>
      <c r="L15" s="43"/>
      <c r="M15" s="43"/>
      <c r="N15" s="43"/>
      <c r="O15" s="43"/>
    </row>
    <row r="16" spans="1:15">
      <c r="E16" s="42"/>
      <c r="F16" s="42"/>
      <c r="G16" s="42"/>
      <c r="H16" s="42"/>
      <c r="I16" s="42"/>
      <c r="J16" s="43"/>
      <c r="K16" s="43"/>
      <c r="L16" s="43"/>
      <c r="M16" s="43"/>
      <c r="N16" s="43"/>
      <c r="O16" s="43"/>
    </row>
    <row r="17" spans="2:15">
      <c r="E17" s="42"/>
      <c r="F17" s="42"/>
      <c r="G17" s="42"/>
      <c r="H17" s="42"/>
      <c r="I17" s="42"/>
      <c r="J17" s="43"/>
      <c r="K17" s="43"/>
      <c r="L17" s="43"/>
      <c r="M17" s="43"/>
      <c r="N17" s="43"/>
      <c r="O17" s="43"/>
    </row>
    <row r="18" spans="2:15"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3"/>
    </row>
    <row r="19" spans="2:15"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</row>
    <row r="20" spans="2:15"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3"/>
    </row>
    <row r="21" spans="2:15"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3"/>
    </row>
    <row r="22" spans="2:15">
      <c r="E22" s="42"/>
      <c r="F22" s="42"/>
      <c r="G22" s="42"/>
      <c r="H22" s="42"/>
      <c r="I22" s="42"/>
      <c r="J22" s="43"/>
      <c r="K22" s="43"/>
      <c r="L22" s="43"/>
      <c r="M22" s="43"/>
      <c r="N22" s="43"/>
      <c r="O22" s="43"/>
    </row>
    <row r="23" spans="2:15"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3"/>
    </row>
    <row r="24" spans="2:15">
      <c r="E24" s="44"/>
      <c r="G24" s="42"/>
      <c r="H24" s="42"/>
      <c r="I24" s="42"/>
      <c r="J24" s="43"/>
      <c r="K24" s="43"/>
      <c r="L24" s="43"/>
      <c r="M24" s="43"/>
      <c r="N24" s="43"/>
      <c r="O24" s="43"/>
    </row>
    <row r="25" spans="2:15">
      <c r="D25" s="42"/>
      <c r="G25" s="43"/>
      <c r="H25" s="43"/>
      <c r="I25" s="43"/>
      <c r="J25" s="43"/>
      <c r="K25" s="43"/>
      <c r="L25" s="43"/>
      <c r="M25" s="43"/>
      <c r="N25" s="43"/>
      <c r="O25" s="43"/>
    </row>
    <row r="26" spans="2:15">
      <c r="D26" s="42"/>
      <c r="G26" s="43"/>
      <c r="H26" s="43"/>
      <c r="I26" s="43"/>
      <c r="J26" s="43"/>
      <c r="K26" s="43"/>
      <c r="L26" s="43"/>
      <c r="M26" s="43"/>
      <c r="N26" s="43"/>
      <c r="O26" s="43"/>
    </row>
    <row r="27" spans="2:15">
      <c r="H27" s="43"/>
      <c r="I27" s="43"/>
      <c r="J27" s="43"/>
      <c r="K27" s="43"/>
      <c r="L27" s="43"/>
      <c r="M27" s="43"/>
      <c r="N27" s="43"/>
      <c r="O27" s="43"/>
    </row>
    <row r="28" spans="2:15">
      <c r="H28" s="43"/>
      <c r="I28" s="43"/>
      <c r="J28" s="43"/>
      <c r="K28" s="43"/>
      <c r="L28" s="43"/>
      <c r="M28" s="43"/>
      <c r="N28" s="43"/>
      <c r="O28" s="43"/>
    </row>
    <row r="29" spans="2:15">
      <c r="B29" s="7" t="s">
        <v>146</v>
      </c>
    </row>
    <row r="30" spans="2:15">
      <c r="B30" s="8" t="s">
        <v>133</v>
      </c>
    </row>
    <row r="31" spans="2:15">
      <c r="B31" s="8" t="s">
        <v>160</v>
      </c>
    </row>
    <row r="32" spans="2:15" ht="36" customHeight="1">
      <c r="B32" s="142" t="s">
        <v>134</v>
      </c>
      <c r="C32" s="142"/>
      <c r="D32" s="142"/>
      <c r="E32" s="142"/>
      <c r="F32" s="142"/>
      <c r="G32" s="142"/>
      <c r="H32" s="142"/>
      <c r="I32" s="142"/>
      <c r="J32" s="142"/>
    </row>
    <row r="33" spans="2:2">
      <c r="B33" s="7" t="s">
        <v>92</v>
      </c>
    </row>
    <row r="53" spans="2:15">
      <c r="H53" s="43"/>
      <c r="I53" s="43"/>
      <c r="J53" s="43"/>
      <c r="K53" s="43"/>
      <c r="L53" s="43"/>
      <c r="M53" s="43"/>
      <c r="N53" s="43"/>
      <c r="O53" s="43"/>
    </row>
    <row r="54" spans="2:15">
      <c r="G54" s="43"/>
      <c r="H54" s="43"/>
      <c r="I54" s="43"/>
      <c r="J54" s="43"/>
      <c r="K54" s="43"/>
      <c r="L54" s="43"/>
      <c r="M54" s="43"/>
      <c r="N54" s="43"/>
      <c r="O54" s="43"/>
    </row>
    <row r="55" spans="2:15">
      <c r="F55" s="45"/>
      <c r="G55" s="46"/>
      <c r="H55" s="43"/>
      <c r="I55" s="43"/>
      <c r="J55" s="43"/>
      <c r="K55" s="43"/>
      <c r="L55" s="43"/>
      <c r="M55" s="43"/>
      <c r="N55" s="43"/>
      <c r="O55" s="43"/>
    </row>
    <row r="56" spans="2:15">
      <c r="B56" s="7"/>
      <c r="G56" s="43"/>
      <c r="H56" s="43"/>
      <c r="I56" s="43"/>
      <c r="J56" s="43"/>
      <c r="K56" s="43"/>
      <c r="L56" s="43"/>
      <c r="M56" s="43"/>
      <c r="N56" s="43"/>
      <c r="O56" s="43"/>
    </row>
    <row r="57" spans="2:15">
      <c r="B57" s="7"/>
      <c r="G57" s="43"/>
      <c r="H57" s="43"/>
      <c r="I57" s="43"/>
      <c r="J57" s="43"/>
      <c r="K57" s="43"/>
      <c r="L57" s="43"/>
      <c r="M57" s="43"/>
      <c r="N57" s="43"/>
      <c r="O57" s="43"/>
    </row>
    <row r="58" spans="2:15">
      <c r="B58" s="41"/>
      <c r="C58" s="8">
        <v>2003</v>
      </c>
      <c r="D58" s="103">
        <v>2013</v>
      </c>
    </row>
    <row r="59" spans="2:15">
      <c r="B59" s="10" t="s">
        <v>24</v>
      </c>
      <c r="C59" s="47">
        <v>2.58</v>
      </c>
      <c r="D59" s="47">
        <v>2.4500000000000002</v>
      </c>
    </row>
    <row r="60" spans="2:15">
      <c r="B60" s="10"/>
      <c r="D60" s="44"/>
    </row>
    <row r="61" spans="2:15">
      <c r="B61" s="10" t="s">
        <v>8</v>
      </c>
      <c r="C61" s="44">
        <v>4.3499999999999996</v>
      </c>
      <c r="D61" s="44">
        <v>4.0599999999999996</v>
      </c>
    </row>
    <row r="62" spans="2:15">
      <c r="B62" s="10" t="s">
        <v>91</v>
      </c>
      <c r="C62" s="44">
        <v>1.55</v>
      </c>
      <c r="D62" s="44">
        <v>2.34</v>
      </c>
    </row>
    <row r="63" spans="2:15">
      <c r="B63" s="10" t="s">
        <v>135</v>
      </c>
      <c r="C63" s="44">
        <v>2.71</v>
      </c>
      <c r="D63" s="44">
        <v>2.25</v>
      </c>
    </row>
    <row r="64" spans="2:15">
      <c r="B64" s="10" t="s">
        <v>49</v>
      </c>
      <c r="C64" s="44">
        <v>2.2599999999999998</v>
      </c>
      <c r="D64" s="44">
        <v>2.13</v>
      </c>
    </row>
    <row r="65" spans="1:4">
      <c r="B65" s="10" t="s">
        <v>136</v>
      </c>
      <c r="C65" s="44">
        <v>1.77</v>
      </c>
      <c r="D65" s="44">
        <v>1.55</v>
      </c>
    </row>
    <row r="66" spans="1:4">
      <c r="B66" s="10" t="s">
        <v>1</v>
      </c>
      <c r="C66" s="44">
        <v>0.8</v>
      </c>
      <c r="D66" s="44">
        <v>1.37</v>
      </c>
    </row>
    <row r="67" spans="1:4">
      <c r="B67" s="10" t="s">
        <v>9</v>
      </c>
      <c r="C67" s="44">
        <v>1.6</v>
      </c>
      <c r="D67" s="44">
        <v>1.2</v>
      </c>
    </row>
    <row r="68" spans="1:4">
      <c r="B68" s="10" t="s">
        <v>137</v>
      </c>
      <c r="C68" s="44">
        <v>1.34</v>
      </c>
      <c r="D68" s="44">
        <v>1.1499999999999999</v>
      </c>
    </row>
    <row r="69" spans="1:4">
      <c r="B69" s="10" t="s">
        <v>129</v>
      </c>
      <c r="C69" s="44">
        <v>0.68</v>
      </c>
      <c r="D69" s="44">
        <v>0.97</v>
      </c>
    </row>
    <row r="70" spans="1:4">
      <c r="B70" s="10" t="s">
        <v>131</v>
      </c>
      <c r="C70" s="44">
        <v>0.89</v>
      </c>
      <c r="D70" s="44">
        <v>0.76</v>
      </c>
    </row>
    <row r="71" spans="1:4">
      <c r="B71" s="10" t="s">
        <v>5</v>
      </c>
      <c r="C71" s="44">
        <v>1.07</v>
      </c>
      <c r="D71" s="44">
        <v>0.66</v>
      </c>
    </row>
    <row r="72" spans="1:4">
      <c r="B72" s="10" t="s">
        <v>62</v>
      </c>
      <c r="C72" s="44">
        <v>1.37</v>
      </c>
      <c r="D72" s="44">
        <v>-0.35</v>
      </c>
    </row>
    <row r="77" spans="1:4" ht="12">
      <c r="A77" s="13" t="s">
        <v>28</v>
      </c>
    </row>
    <row r="78" spans="1:4">
      <c r="A78" s="8" t="s">
        <v>46</v>
      </c>
    </row>
    <row r="79" spans="1:4">
      <c r="A79" s="8" t="s">
        <v>36</v>
      </c>
      <c r="C79" s="8" t="s">
        <v>37</v>
      </c>
    </row>
  </sheetData>
  <sortState ref="B63:D74">
    <sortCondition descending="1" ref="D63:D74"/>
  </sortState>
  <mergeCells count="1">
    <mergeCell ref="B32:J32"/>
  </mergeCell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Z84"/>
  <sheetViews>
    <sheetView showGridLines="0" zoomScaleNormal="100" workbookViewId="0">
      <selection activeCell="B31" sqref="B31:J34"/>
    </sheetView>
  </sheetViews>
  <sheetFormatPr defaultColWidth="9.125" defaultRowHeight="11.4"/>
  <cols>
    <col min="1" max="1" width="9.875" style="105" customWidth="1"/>
    <col min="2" max="2" width="20.75" style="105" customWidth="1"/>
    <col min="3" max="3" width="16.875" style="105" customWidth="1"/>
    <col min="4" max="4" width="12.375" style="105" customWidth="1"/>
    <col min="5" max="5" width="11.375" style="105" customWidth="1"/>
    <col min="6" max="12" width="9.125" style="105"/>
    <col min="13" max="13" width="12" style="105" customWidth="1"/>
    <col min="14" max="16384" width="9.125" style="105"/>
  </cols>
  <sheetData>
    <row r="2" spans="1:26" ht="13.8">
      <c r="B2" s="130" t="s">
        <v>162</v>
      </c>
    </row>
    <row r="3" spans="1:26" ht="15">
      <c r="B3" s="7" t="s">
        <v>132</v>
      </c>
    </row>
    <row r="5" spans="1:26">
      <c r="X5" s="108"/>
    </row>
    <row r="6" spans="1:26">
      <c r="A6" s="115"/>
      <c r="X6" s="108"/>
    </row>
    <row r="7" spans="1:26">
      <c r="X7" s="108"/>
    </row>
    <row r="8" spans="1:26">
      <c r="Y8" s="110"/>
    </row>
    <row r="9" spans="1:26">
      <c r="Y9" s="110"/>
    </row>
    <row r="10" spans="1:26">
      <c r="Y10" s="110"/>
    </row>
    <row r="11" spans="1:26">
      <c r="N11" s="110"/>
      <c r="O11" s="107"/>
      <c r="Z11" s="110"/>
    </row>
    <row r="12" spans="1:26">
      <c r="A12" s="107"/>
      <c r="F12" s="107"/>
      <c r="N12" s="110"/>
      <c r="O12" s="107"/>
      <c r="Z12" s="110"/>
    </row>
    <row r="13" spans="1:26">
      <c r="A13" s="107"/>
      <c r="B13" s="114"/>
      <c r="F13" s="111"/>
      <c r="N13" s="110"/>
      <c r="O13" s="107"/>
      <c r="R13" s="110"/>
      <c r="Z13" s="110"/>
    </row>
    <row r="14" spans="1:26">
      <c r="A14" s="107"/>
      <c r="B14" s="110"/>
      <c r="F14" s="111"/>
      <c r="N14" s="110"/>
      <c r="O14" s="107"/>
      <c r="R14" s="110"/>
      <c r="Z14" s="110"/>
    </row>
    <row r="15" spans="1:26">
      <c r="A15" s="107"/>
      <c r="B15" s="114"/>
      <c r="F15" s="107"/>
      <c r="N15" s="110"/>
      <c r="O15" s="107"/>
      <c r="R15" s="110"/>
      <c r="Z15" s="110"/>
    </row>
    <row r="16" spans="1:26">
      <c r="A16" s="107"/>
      <c r="F16" s="107"/>
      <c r="N16" s="110"/>
      <c r="O16" s="107"/>
      <c r="R16" s="110"/>
      <c r="Z16" s="110"/>
    </row>
    <row r="17" spans="1:26">
      <c r="A17" s="107"/>
      <c r="B17" s="114"/>
      <c r="F17" s="107"/>
      <c r="N17" s="110"/>
      <c r="O17" s="107"/>
      <c r="Z17" s="110"/>
    </row>
    <row r="18" spans="1:26">
      <c r="A18" s="107"/>
      <c r="F18" s="107"/>
      <c r="N18" s="110"/>
      <c r="O18" s="107"/>
      <c r="Z18" s="110"/>
    </row>
    <row r="19" spans="1:26">
      <c r="A19" s="107"/>
      <c r="B19" s="114"/>
      <c r="F19" s="107"/>
      <c r="N19" s="110"/>
      <c r="O19" s="107"/>
      <c r="Z19" s="110"/>
    </row>
    <row r="20" spans="1:26">
      <c r="A20" s="107"/>
      <c r="F20" s="107"/>
      <c r="N20" s="110"/>
      <c r="O20" s="107"/>
      <c r="Z20" s="110"/>
    </row>
    <row r="21" spans="1:26">
      <c r="B21" s="114"/>
      <c r="F21" s="107"/>
      <c r="N21" s="110"/>
      <c r="O21" s="107"/>
      <c r="Z21" s="110"/>
    </row>
    <row r="22" spans="1:26">
      <c r="F22" s="107"/>
      <c r="N22" s="110"/>
      <c r="O22" s="107"/>
      <c r="Z22" s="110"/>
    </row>
    <row r="23" spans="1:26">
      <c r="F23" s="107"/>
      <c r="N23" s="110"/>
      <c r="O23" s="107"/>
      <c r="Z23" s="110"/>
    </row>
    <row r="24" spans="1:26">
      <c r="F24" s="107"/>
      <c r="N24" s="110"/>
      <c r="O24" s="107"/>
      <c r="Z24" s="110"/>
    </row>
    <row r="25" spans="1:26">
      <c r="B25" s="114"/>
      <c r="F25" s="107"/>
      <c r="N25" s="110"/>
      <c r="O25" s="107"/>
      <c r="Z25" s="110"/>
    </row>
    <row r="26" spans="1:26">
      <c r="F26" s="107"/>
      <c r="N26" s="110"/>
      <c r="O26" s="107"/>
      <c r="Z26" s="110"/>
    </row>
    <row r="27" spans="1:26">
      <c r="B27" s="114"/>
      <c r="F27" s="107"/>
      <c r="N27" s="110"/>
      <c r="O27" s="107"/>
      <c r="Z27" s="110"/>
    </row>
    <row r="28" spans="1:26">
      <c r="F28" s="107"/>
      <c r="N28" s="110"/>
      <c r="O28" s="107"/>
      <c r="Z28" s="110"/>
    </row>
    <row r="29" spans="1:26">
      <c r="F29" s="107"/>
      <c r="N29" s="110"/>
      <c r="O29" s="107"/>
      <c r="Z29" s="110"/>
    </row>
    <row r="30" spans="1:26">
      <c r="F30" s="107"/>
      <c r="N30" s="110"/>
      <c r="O30" s="107"/>
      <c r="Z30" s="110"/>
    </row>
    <row r="31" spans="1:26" ht="12" customHeight="1">
      <c r="B31" s="108" t="s">
        <v>150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07"/>
      <c r="Y31" s="110"/>
    </row>
    <row r="32" spans="1:26">
      <c r="B32" s="115" t="s">
        <v>102</v>
      </c>
      <c r="N32" s="107"/>
      <c r="Y32" s="110"/>
    </row>
    <row r="33" spans="2:25">
      <c r="B33" s="105" t="s">
        <v>173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07"/>
      <c r="Y33" s="110"/>
    </row>
    <row r="34" spans="2:25">
      <c r="B34" s="105" t="s">
        <v>105</v>
      </c>
      <c r="C34" s="107"/>
      <c r="Y34" s="110"/>
    </row>
    <row r="35" spans="2:25">
      <c r="B35" s="112" t="s">
        <v>93</v>
      </c>
      <c r="Y35" s="110"/>
    </row>
    <row r="36" spans="2:25">
      <c r="B36" s="112"/>
      <c r="Y36" s="110"/>
    </row>
    <row r="37" spans="2:25">
      <c r="B37" s="112"/>
      <c r="Y37" s="110"/>
    </row>
    <row r="38" spans="2:25">
      <c r="B38" s="112"/>
      <c r="Y38" s="110"/>
    </row>
    <row r="39" spans="2:25">
      <c r="B39" s="112"/>
      <c r="Y39" s="110"/>
    </row>
    <row r="40" spans="2:25">
      <c r="B40" s="112"/>
      <c r="Y40" s="110"/>
    </row>
    <row r="41" spans="2:25">
      <c r="B41" s="112"/>
      <c r="Y41" s="110"/>
    </row>
    <row r="42" spans="2:25">
      <c r="B42" s="112"/>
      <c r="Y42" s="110"/>
    </row>
    <row r="43" spans="2:25">
      <c r="B43" s="112"/>
      <c r="Y43" s="110"/>
    </row>
    <row r="44" spans="2:25">
      <c r="B44" s="112"/>
      <c r="Y44" s="110"/>
    </row>
    <row r="45" spans="2:25">
      <c r="B45" s="112"/>
      <c r="Y45" s="110"/>
    </row>
    <row r="46" spans="2:25">
      <c r="Y46" s="110"/>
    </row>
    <row r="47" spans="2:25">
      <c r="Y47" s="110"/>
    </row>
    <row r="48" spans="2:25">
      <c r="Y48" s="110"/>
    </row>
    <row r="49" spans="2:25">
      <c r="Y49" s="110"/>
    </row>
    <row r="50" spans="2:25">
      <c r="Y50" s="110"/>
    </row>
    <row r="51" spans="2:25">
      <c r="C51" s="105">
        <v>1990</v>
      </c>
      <c r="D51" s="105">
        <v>2012</v>
      </c>
      <c r="Y51" s="110"/>
    </row>
    <row r="52" spans="2:25">
      <c r="Y52" s="110"/>
    </row>
    <row r="53" spans="2:25">
      <c r="B53" s="105" t="s">
        <v>79</v>
      </c>
      <c r="C53" s="106">
        <v>5420.5694599999997</v>
      </c>
      <c r="D53" s="106">
        <v>4250.3746100000008</v>
      </c>
      <c r="E53" s="106"/>
      <c r="Y53" s="110"/>
    </row>
    <row r="54" spans="2:25">
      <c r="C54" s="106"/>
      <c r="D54" s="106"/>
      <c r="E54" s="106"/>
      <c r="Y54" s="110"/>
    </row>
    <row r="55" spans="2:25">
      <c r="B55" s="105" t="s">
        <v>97</v>
      </c>
      <c r="C55" s="106">
        <v>6219.5240000000003</v>
      </c>
      <c r="D55" s="106">
        <v>6487.8469999999998</v>
      </c>
      <c r="E55" s="106"/>
      <c r="Y55" s="110"/>
    </row>
    <row r="56" spans="2:25">
      <c r="B56" s="105" t="s">
        <v>103</v>
      </c>
      <c r="C56" s="106">
        <v>4057.6170000000002</v>
      </c>
      <c r="D56" s="106">
        <v>7465.8617199999999</v>
      </c>
      <c r="E56" s="106"/>
      <c r="Y56" s="110"/>
    </row>
    <row r="57" spans="2:25">
      <c r="B57" s="105" t="s">
        <v>98</v>
      </c>
      <c r="C57" s="106">
        <v>3363.3420000000001</v>
      </c>
      <c r="D57" s="106">
        <v>2295.0450000000001</v>
      </c>
      <c r="E57" s="106"/>
      <c r="Y57" s="110"/>
    </row>
    <row r="58" spans="2:25">
      <c r="B58" s="105" t="s">
        <v>104</v>
      </c>
      <c r="C58" s="106">
        <v>1214.248</v>
      </c>
      <c r="D58" s="106">
        <v>1523.76656</v>
      </c>
      <c r="E58" s="106"/>
      <c r="Y58" s="110"/>
    </row>
    <row r="59" spans="2:25">
      <c r="B59" s="105" t="s">
        <v>99</v>
      </c>
      <c r="C59" s="106">
        <v>1234.32</v>
      </c>
      <c r="D59" s="106">
        <v>1343.1179999999999</v>
      </c>
      <c r="E59" s="106"/>
      <c r="Y59" s="110"/>
    </row>
    <row r="60" spans="2:25">
      <c r="B60" s="105" t="s">
        <v>58</v>
      </c>
      <c r="C60" s="106">
        <v>576.48172</v>
      </c>
      <c r="D60" s="106">
        <v>862.80888000000004</v>
      </c>
      <c r="E60" s="106"/>
      <c r="Y60" s="110"/>
    </row>
    <row r="61" spans="2:25">
      <c r="B61" s="105" t="s">
        <v>100</v>
      </c>
      <c r="C61" s="106">
        <v>590.90800000000002</v>
      </c>
      <c r="D61" s="106">
        <v>698.62599999999998</v>
      </c>
      <c r="E61" s="106"/>
      <c r="Y61" s="110"/>
    </row>
    <row r="62" spans="2:25">
      <c r="B62" s="105" t="s">
        <v>16</v>
      </c>
      <c r="C62" s="106">
        <v>294.57909999999998</v>
      </c>
      <c r="D62" s="106">
        <v>688.43119999999999</v>
      </c>
      <c r="E62" s="106"/>
      <c r="Y62" s="110"/>
    </row>
    <row r="63" spans="2:25">
      <c r="B63" s="105" t="s">
        <v>62</v>
      </c>
      <c r="C63" s="106">
        <v>425.26865000000004</v>
      </c>
      <c r="D63" s="106">
        <v>641.44749999999999</v>
      </c>
      <c r="E63" s="106"/>
      <c r="Y63" s="110"/>
    </row>
    <row r="64" spans="2:25">
      <c r="B64" s="105" t="s">
        <v>71</v>
      </c>
      <c r="C64" s="106">
        <v>266.81839000000002</v>
      </c>
      <c r="D64" s="106">
        <v>554.33348000000001</v>
      </c>
      <c r="E64" s="106"/>
      <c r="Y64" s="110"/>
    </row>
    <row r="65" spans="2:25">
      <c r="B65" s="105" t="s">
        <v>101</v>
      </c>
      <c r="C65" s="106">
        <v>414.97399999999999</v>
      </c>
      <c r="D65" s="106">
        <v>543.64800000000002</v>
      </c>
      <c r="E65" s="106"/>
      <c r="Y65" s="110"/>
    </row>
    <row r="66" spans="2:25">
      <c r="B66" s="105" t="s">
        <v>72</v>
      </c>
      <c r="C66" s="106">
        <v>347.34935999999999</v>
      </c>
      <c r="D66" s="106" t="s">
        <v>0</v>
      </c>
      <c r="E66" s="106"/>
      <c r="Y66" s="110"/>
    </row>
    <row r="67" spans="2:25">
      <c r="B67" s="105" t="s">
        <v>90</v>
      </c>
      <c r="C67" s="106">
        <v>188.434</v>
      </c>
      <c r="D67" s="106">
        <v>439.87400000000002</v>
      </c>
      <c r="E67" s="106"/>
      <c r="Y67" s="110"/>
    </row>
    <row r="68" spans="2:25">
      <c r="B68" s="105" t="s">
        <v>73</v>
      </c>
      <c r="C68" s="106">
        <v>165.26897</v>
      </c>
      <c r="D68" s="106">
        <v>296.05986999999999</v>
      </c>
      <c r="E68" s="106"/>
      <c r="Y68" s="110"/>
    </row>
    <row r="69" spans="2:25">
      <c r="B69" s="105" t="s">
        <v>80</v>
      </c>
      <c r="C69" s="106">
        <v>231.05727999999999</v>
      </c>
      <c r="D69" s="106">
        <v>282.00076000000001</v>
      </c>
      <c r="E69" s="106"/>
      <c r="Y69" s="110"/>
    </row>
    <row r="70" spans="2:25">
      <c r="Y70" s="110"/>
    </row>
    <row r="71" spans="2:25">
      <c r="Y71" s="110"/>
    </row>
    <row r="72" spans="2:25">
      <c r="Y72" s="110"/>
    </row>
    <row r="73" spans="2:25">
      <c r="Y73" s="110"/>
    </row>
    <row r="74" spans="2:25" ht="39" customHeight="1">
      <c r="Y74" s="110"/>
    </row>
    <row r="75" spans="2:25">
      <c r="X75" s="110"/>
    </row>
    <row r="76" spans="2:25">
      <c r="D76" s="106"/>
      <c r="E76" s="106"/>
      <c r="F76" s="107"/>
      <c r="X76" s="108"/>
    </row>
    <row r="77" spans="2:25" ht="12">
      <c r="B77" s="109" t="s">
        <v>28</v>
      </c>
      <c r="D77" s="106"/>
      <c r="E77" s="106"/>
      <c r="F77" s="107"/>
      <c r="G77" s="107"/>
      <c r="X77" s="108"/>
    </row>
    <row r="78" spans="2:25">
      <c r="B78" s="105" t="s">
        <v>68</v>
      </c>
      <c r="D78" s="106"/>
      <c r="E78" s="106"/>
      <c r="F78" s="107"/>
      <c r="G78" s="107"/>
    </row>
    <row r="79" spans="2:25">
      <c r="D79" s="106"/>
      <c r="E79" s="106"/>
      <c r="G79" s="107"/>
    </row>
    <row r="80" spans="2:25" ht="12">
      <c r="B80" s="109" t="s">
        <v>75</v>
      </c>
      <c r="D80" s="106"/>
      <c r="E80" s="106"/>
      <c r="F80" s="107"/>
      <c r="G80" s="107"/>
    </row>
    <row r="81" spans="2:7">
      <c r="B81" s="121" t="s">
        <v>69</v>
      </c>
      <c r="C81" s="110"/>
      <c r="D81" s="113"/>
      <c r="E81" s="113"/>
      <c r="F81" s="107"/>
      <c r="G81" s="107"/>
    </row>
    <row r="82" spans="2:7">
      <c r="B82" s="121" t="s">
        <v>74</v>
      </c>
      <c r="C82" s="110"/>
      <c r="D82" s="113"/>
      <c r="E82" s="113"/>
      <c r="F82" s="107"/>
      <c r="G82" s="107"/>
    </row>
    <row r="83" spans="2:7" ht="12">
      <c r="B83" s="109" t="s">
        <v>77</v>
      </c>
      <c r="C83" s="108"/>
      <c r="D83" s="113"/>
      <c r="E83" s="113"/>
      <c r="F83" s="107"/>
      <c r="G83" s="107"/>
    </row>
    <row r="84" spans="2:7">
      <c r="B84" s="105" t="s">
        <v>76</v>
      </c>
      <c r="D84" s="106"/>
      <c r="E84" s="106"/>
    </row>
  </sheetData>
  <autoFilter ref="B51:D51">
    <sortState ref="B38:D53">
      <sortCondition descending="1" ref="D11"/>
    </sortState>
  </autoFilter>
  <hyperlinks>
    <hyperlink ref="B81" r:id="rId1"/>
    <hyperlink ref="B82" r:id="rId2" location="AirPollution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W82"/>
  <sheetViews>
    <sheetView showGridLines="0" zoomScaleNormal="100" workbookViewId="0"/>
  </sheetViews>
  <sheetFormatPr defaultColWidth="12.75" defaultRowHeight="11.4"/>
  <cols>
    <col min="1" max="1" width="13.125" style="8" customWidth="1"/>
    <col min="2" max="2" width="13.125" style="8" bestFit="1" customWidth="1"/>
    <col min="3" max="5" width="12.875" style="8" bestFit="1" customWidth="1"/>
    <col min="6" max="6" width="13.125" style="8" bestFit="1" customWidth="1"/>
    <col min="7" max="7" width="12.875" style="8" bestFit="1" customWidth="1"/>
    <col min="8" max="16384" width="12.75" style="8"/>
  </cols>
  <sheetData>
    <row r="2" spans="1:15" ht="13.8">
      <c r="A2" s="40"/>
      <c r="B2" s="130" t="s">
        <v>163</v>
      </c>
    </row>
    <row r="3" spans="1:15">
      <c r="B3" s="7" t="s">
        <v>18</v>
      </c>
    </row>
    <row r="4" spans="1:15">
      <c r="C4" s="10"/>
    </row>
    <row r="6" spans="1:15">
      <c r="A6" s="10"/>
      <c r="B6" s="10"/>
    </row>
    <row r="7" spans="1:15">
      <c r="A7" s="10"/>
      <c r="B7" s="10"/>
    </row>
    <row r="8" spans="1:15">
      <c r="A8" s="10"/>
      <c r="B8" s="10"/>
      <c r="C8" s="41"/>
    </row>
    <row r="9" spans="1:15">
      <c r="A9" s="10"/>
      <c r="B9" s="10"/>
      <c r="C9" s="41"/>
    </row>
    <row r="10" spans="1:15">
      <c r="A10" s="10"/>
      <c r="B10" s="10"/>
    </row>
    <row r="11" spans="1:15">
      <c r="B11" s="99"/>
      <c r="H11" s="43"/>
      <c r="I11" s="43"/>
      <c r="J11" s="43"/>
      <c r="K11" s="43"/>
      <c r="L11" s="43"/>
      <c r="M11" s="43"/>
      <c r="N11" s="43"/>
      <c r="O11" s="43"/>
    </row>
    <row r="12" spans="1:15">
      <c r="B12" s="99"/>
      <c r="H12" s="43"/>
      <c r="I12" s="43"/>
      <c r="J12" s="43"/>
      <c r="K12" s="43"/>
      <c r="L12" s="43"/>
      <c r="M12" s="43"/>
      <c r="N12" s="43"/>
      <c r="O12" s="43"/>
    </row>
    <row r="13" spans="1:15">
      <c r="B13" s="99"/>
      <c r="H13" s="43"/>
      <c r="I13" s="43"/>
      <c r="J13" s="43"/>
      <c r="K13" s="43"/>
      <c r="L13" s="43"/>
      <c r="M13" s="43"/>
      <c r="N13" s="43"/>
      <c r="O13" s="43"/>
    </row>
    <row r="14" spans="1:15">
      <c r="B14" s="99"/>
      <c r="H14" s="43"/>
      <c r="I14" s="43"/>
      <c r="J14" s="43"/>
      <c r="K14" s="43"/>
      <c r="L14" s="43"/>
      <c r="M14" s="43"/>
      <c r="N14" s="43"/>
      <c r="O14" s="43"/>
    </row>
    <row r="15" spans="1:15">
      <c r="B15" s="99"/>
      <c r="H15" s="43"/>
      <c r="I15" s="43"/>
      <c r="J15" s="43"/>
      <c r="K15" s="43"/>
      <c r="L15" s="43"/>
      <c r="M15" s="43"/>
      <c r="N15" s="43"/>
      <c r="O15" s="43"/>
    </row>
    <row r="16" spans="1:15">
      <c r="B16" s="99"/>
      <c r="H16" s="43"/>
      <c r="I16" s="43"/>
      <c r="J16" s="43"/>
      <c r="K16" s="43"/>
      <c r="L16" s="43"/>
      <c r="M16" s="43"/>
      <c r="N16" s="43"/>
      <c r="O16" s="43"/>
    </row>
    <row r="17" spans="2:15">
      <c r="B17" s="99"/>
      <c r="H17" s="43"/>
      <c r="I17" s="43"/>
      <c r="J17" s="43"/>
      <c r="K17" s="43"/>
      <c r="L17" s="43"/>
      <c r="M17" s="43"/>
      <c r="N17" s="43"/>
      <c r="O17" s="43"/>
    </row>
    <row r="18" spans="2:15">
      <c r="B18" s="99"/>
      <c r="H18" s="43"/>
      <c r="I18" s="43"/>
      <c r="J18" s="43"/>
      <c r="K18" s="43"/>
      <c r="L18" s="43"/>
      <c r="M18" s="43"/>
      <c r="N18" s="43"/>
      <c r="O18" s="43"/>
    </row>
    <row r="19" spans="2:15">
      <c r="B19" s="103"/>
      <c r="H19" s="43"/>
      <c r="I19" s="43"/>
      <c r="J19" s="43"/>
      <c r="K19" s="43"/>
      <c r="L19" s="43"/>
      <c r="M19" s="43"/>
      <c r="N19" s="43"/>
      <c r="O19" s="43"/>
    </row>
    <row r="20" spans="2:15">
      <c r="B20" s="103"/>
      <c r="H20" s="43"/>
      <c r="I20" s="43"/>
      <c r="J20" s="43"/>
      <c r="K20" s="43"/>
      <c r="L20" s="43"/>
      <c r="M20" s="43"/>
      <c r="N20" s="43"/>
      <c r="O20" s="43"/>
    </row>
    <row r="21" spans="2:15">
      <c r="B21" s="103"/>
      <c r="H21" s="43"/>
      <c r="I21" s="43"/>
      <c r="J21" s="43"/>
      <c r="K21" s="43"/>
      <c r="L21" s="43"/>
      <c r="M21" s="43"/>
      <c r="N21" s="43"/>
      <c r="O21" s="43"/>
    </row>
    <row r="22" spans="2:15">
      <c r="B22" s="103"/>
      <c r="H22" s="43"/>
      <c r="I22" s="43"/>
      <c r="J22" s="43"/>
      <c r="K22" s="43"/>
      <c r="L22" s="43"/>
      <c r="M22" s="43"/>
      <c r="N22" s="43"/>
      <c r="O22" s="43"/>
    </row>
    <row r="23" spans="2:15">
      <c r="B23" s="103"/>
      <c r="H23" s="43"/>
      <c r="I23" s="43"/>
      <c r="J23" s="43"/>
      <c r="K23" s="43"/>
      <c r="L23" s="43"/>
      <c r="M23" s="43"/>
      <c r="N23" s="43"/>
      <c r="O23" s="43"/>
    </row>
    <row r="24" spans="2:15">
      <c r="B24" s="103"/>
      <c r="H24" s="43"/>
      <c r="I24" s="43"/>
      <c r="J24" s="43"/>
      <c r="K24" s="43"/>
      <c r="L24" s="43"/>
      <c r="M24" s="43"/>
      <c r="N24" s="43"/>
      <c r="O24" s="43"/>
    </row>
    <row r="25" spans="2:15">
      <c r="B25" s="103"/>
      <c r="H25" s="43"/>
      <c r="I25" s="43"/>
      <c r="J25" s="43"/>
      <c r="K25" s="43"/>
      <c r="L25" s="43"/>
      <c r="M25" s="43"/>
      <c r="N25" s="43"/>
      <c r="O25" s="43"/>
    </row>
    <row r="26" spans="2:15">
      <c r="B26" s="103"/>
      <c r="H26" s="43"/>
      <c r="I26" s="43"/>
      <c r="J26" s="43"/>
      <c r="K26" s="43"/>
      <c r="L26" s="43"/>
      <c r="M26" s="43"/>
      <c r="N26" s="43"/>
      <c r="O26" s="43"/>
    </row>
    <row r="27" spans="2:15">
      <c r="B27" s="103"/>
      <c r="H27" s="43"/>
      <c r="I27" s="43"/>
      <c r="J27" s="43"/>
      <c r="K27" s="43"/>
      <c r="L27" s="43"/>
      <c r="M27" s="43"/>
      <c r="N27" s="43"/>
      <c r="O27" s="43"/>
    </row>
    <row r="28" spans="2:15">
      <c r="C28" s="10"/>
      <c r="D28" s="42"/>
      <c r="E28" s="44"/>
      <c r="F28" s="44"/>
      <c r="G28" s="44"/>
      <c r="H28" s="43"/>
      <c r="I28" s="43"/>
      <c r="J28" s="43"/>
      <c r="K28" s="43"/>
      <c r="L28" s="43"/>
      <c r="M28" s="43"/>
      <c r="N28" s="43"/>
      <c r="O28" s="43"/>
    </row>
    <row r="29" spans="2:15" ht="24" customHeight="1">
      <c r="B29" s="142" t="s">
        <v>151</v>
      </c>
      <c r="C29" s="142"/>
      <c r="D29" s="142"/>
      <c r="E29" s="142"/>
      <c r="F29" s="142"/>
      <c r="G29" s="142"/>
      <c r="H29" s="142"/>
      <c r="I29" s="142"/>
      <c r="J29" s="7"/>
      <c r="K29" s="7"/>
      <c r="L29" s="7"/>
      <c r="M29" s="7"/>
      <c r="N29" s="7"/>
      <c r="O29" s="43"/>
    </row>
    <row r="30" spans="2:15">
      <c r="B30" s="8" t="s">
        <v>113</v>
      </c>
      <c r="C30" s="7"/>
      <c r="D30" s="42"/>
      <c r="G30" s="43"/>
      <c r="H30" s="43"/>
      <c r="I30" s="43"/>
      <c r="J30" s="43"/>
      <c r="K30" s="43"/>
      <c r="L30" s="43"/>
      <c r="M30" s="43"/>
      <c r="N30" s="43"/>
      <c r="O30" s="43"/>
    </row>
    <row r="31" spans="2:15">
      <c r="B31" s="7" t="s">
        <v>139</v>
      </c>
      <c r="D31" s="42"/>
      <c r="G31" s="43"/>
      <c r="H31" s="43"/>
      <c r="I31" s="43"/>
      <c r="J31" s="43"/>
      <c r="K31" s="43"/>
      <c r="L31" s="43"/>
      <c r="M31" s="43"/>
      <c r="N31" s="43"/>
      <c r="O31" s="43"/>
    </row>
    <row r="32" spans="2:15" ht="36" customHeight="1">
      <c r="B32" s="143" t="s">
        <v>152</v>
      </c>
      <c r="C32" s="143"/>
      <c r="D32" s="143"/>
      <c r="E32" s="143"/>
      <c r="F32" s="143"/>
      <c r="G32" s="143"/>
      <c r="H32" s="143"/>
      <c r="I32" s="143"/>
      <c r="J32" s="43"/>
      <c r="K32" s="43"/>
      <c r="L32" s="43"/>
      <c r="M32" s="43"/>
      <c r="N32" s="43"/>
      <c r="O32" s="43"/>
    </row>
    <row r="35" spans="2:15">
      <c r="B35" s="7"/>
      <c r="I35" s="43"/>
      <c r="J35" s="43"/>
      <c r="K35" s="43"/>
      <c r="L35" s="43"/>
      <c r="M35" s="43"/>
      <c r="N35" s="43"/>
      <c r="O35" s="43"/>
    </row>
    <row r="36" spans="2:15" hidden="1">
      <c r="B36" s="7"/>
      <c r="I36" s="43"/>
      <c r="J36" s="43"/>
      <c r="K36" s="43"/>
      <c r="L36" s="43"/>
      <c r="M36" s="43"/>
      <c r="N36" s="43"/>
      <c r="O36" s="43"/>
    </row>
    <row r="37" spans="2:15" hidden="1">
      <c r="L37" s="43"/>
      <c r="M37" s="43"/>
      <c r="N37" s="43"/>
      <c r="O37" s="43"/>
    </row>
    <row r="38" spans="2:15" hidden="1">
      <c r="B38" s="7"/>
      <c r="I38" s="43"/>
      <c r="J38" s="43"/>
      <c r="K38" s="43"/>
      <c r="L38" s="43"/>
      <c r="M38" s="43"/>
      <c r="N38" s="43"/>
      <c r="O38" s="43"/>
    </row>
    <row r="39" spans="2:15" hidden="1">
      <c r="B39" s="91"/>
      <c r="I39" s="43"/>
      <c r="J39" s="43"/>
      <c r="K39" s="43"/>
      <c r="L39" s="43"/>
      <c r="M39" s="43"/>
      <c r="N39" s="43"/>
      <c r="O39" s="43"/>
    </row>
    <row r="40" spans="2:15" hidden="1">
      <c r="C40" s="91"/>
      <c r="I40" s="43"/>
      <c r="J40" s="43"/>
      <c r="K40" s="43"/>
      <c r="L40" s="43"/>
      <c r="M40" s="43"/>
      <c r="N40" s="43"/>
      <c r="O40" s="43"/>
    </row>
    <row r="41" spans="2:15" hidden="1">
      <c r="I41" s="43"/>
      <c r="J41" s="43"/>
      <c r="K41" s="43"/>
      <c r="L41" s="43"/>
      <c r="M41" s="43"/>
      <c r="N41" s="43"/>
      <c r="O41" s="43"/>
    </row>
    <row r="42" spans="2:15" hidden="1">
      <c r="I42" s="43"/>
      <c r="J42" s="43"/>
      <c r="K42" s="43"/>
      <c r="L42" s="43"/>
      <c r="M42" s="43"/>
      <c r="N42" s="43"/>
      <c r="O42" s="43"/>
    </row>
    <row r="43" spans="2:15" hidden="1">
      <c r="I43" s="43"/>
      <c r="J43" s="43"/>
      <c r="K43" s="43"/>
      <c r="L43" s="43"/>
      <c r="M43" s="43"/>
      <c r="N43" s="43"/>
      <c r="O43" s="43"/>
    </row>
    <row r="44" spans="2:15" hidden="1">
      <c r="C44" s="10"/>
      <c r="I44" s="43"/>
      <c r="J44" s="43"/>
      <c r="K44" s="43"/>
      <c r="L44" s="43"/>
      <c r="M44" s="43"/>
      <c r="N44" s="43"/>
      <c r="O44" s="43"/>
    </row>
    <row r="45" spans="2:15" hidden="1">
      <c r="C45" s="10"/>
      <c r="I45" s="43"/>
      <c r="J45" s="43"/>
      <c r="K45" s="43"/>
      <c r="L45" s="43"/>
      <c r="M45" s="43"/>
      <c r="N45" s="43"/>
      <c r="O45" s="43"/>
    </row>
    <row r="46" spans="2:15" hidden="1">
      <c r="B46" s="91"/>
      <c r="I46" s="43"/>
      <c r="J46" s="43"/>
      <c r="K46" s="43"/>
      <c r="L46" s="43"/>
      <c r="M46" s="43"/>
      <c r="N46" s="43"/>
      <c r="O46" s="43"/>
    </row>
    <row r="47" spans="2:15" hidden="1">
      <c r="B47" s="91"/>
      <c r="D47" s="50"/>
      <c r="I47" s="43"/>
      <c r="J47" s="43"/>
      <c r="K47" s="43"/>
      <c r="L47" s="43"/>
      <c r="M47" s="43"/>
      <c r="N47" s="43"/>
      <c r="O47" s="43"/>
    </row>
    <row r="48" spans="2:15" hidden="1">
      <c r="B48" s="91"/>
      <c r="J48" s="43"/>
      <c r="K48" s="43"/>
      <c r="L48" s="43"/>
      <c r="M48" s="43"/>
      <c r="N48" s="43"/>
    </row>
    <row r="49" spans="1:23" hidden="1">
      <c r="B49" s="91"/>
      <c r="I49" s="43"/>
      <c r="J49" s="43"/>
      <c r="K49" s="43"/>
      <c r="L49" s="43"/>
      <c r="M49" s="43"/>
      <c r="N49" s="43"/>
    </row>
    <row r="50" spans="1:23" hidden="1">
      <c r="B50" s="91"/>
      <c r="I50" s="43"/>
      <c r="J50" s="43"/>
      <c r="K50" s="43"/>
      <c r="L50" s="43"/>
      <c r="M50" s="43"/>
      <c r="N50" s="43"/>
    </row>
    <row r="51" spans="1:23" hidden="1">
      <c r="B51" s="91"/>
      <c r="I51" s="43"/>
      <c r="J51" s="43"/>
      <c r="K51" s="43"/>
      <c r="L51" s="43"/>
      <c r="M51" s="43"/>
      <c r="N51" s="43"/>
    </row>
    <row r="52" spans="1:23" hidden="1">
      <c r="B52" s="91"/>
      <c r="D52" s="51"/>
      <c r="I52" s="43"/>
      <c r="J52" s="43"/>
      <c r="K52" s="43"/>
      <c r="L52" s="43"/>
      <c r="M52" s="43"/>
      <c r="N52" s="43"/>
    </row>
    <row r="53" spans="1:23">
      <c r="B53" s="7"/>
      <c r="C53" s="7"/>
      <c r="D53" s="7"/>
      <c r="E53" s="7"/>
      <c r="F53" s="7"/>
      <c r="G53" s="7"/>
      <c r="H53" s="7"/>
      <c r="I53" s="7"/>
      <c r="J53" s="7"/>
      <c r="K53" s="43"/>
      <c r="L53" s="43"/>
      <c r="M53" s="43"/>
      <c r="N53" s="43"/>
      <c r="O53" s="7"/>
      <c r="P53" s="7"/>
      <c r="Q53" s="7"/>
      <c r="R53" s="7"/>
      <c r="S53" s="7"/>
      <c r="T53" s="7"/>
      <c r="U53" s="7"/>
      <c r="V53" s="7"/>
      <c r="W53" s="7"/>
    </row>
    <row r="54" spans="1:23">
      <c r="B54" s="91"/>
      <c r="I54" s="43"/>
      <c r="J54" s="43"/>
      <c r="K54" s="43"/>
      <c r="L54" s="43"/>
      <c r="M54" s="43"/>
      <c r="N54" s="43"/>
    </row>
    <row r="55" spans="1:23">
      <c r="B55" s="7"/>
      <c r="C55" s="7"/>
      <c r="H55" s="43"/>
      <c r="I55" s="43"/>
      <c r="J55" s="43"/>
      <c r="K55" s="43"/>
      <c r="L55" s="43"/>
      <c r="M55" s="43"/>
      <c r="N55" s="43"/>
      <c r="O55" s="43"/>
    </row>
    <row r="56" spans="1:23">
      <c r="B56" s="7"/>
      <c r="I56" s="43"/>
      <c r="J56" s="43"/>
      <c r="K56" s="43"/>
      <c r="L56" s="43"/>
      <c r="M56" s="43"/>
      <c r="N56" s="43"/>
      <c r="O56" s="43"/>
    </row>
    <row r="57" spans="1:23">
      <c r="B57" s="7"/>
      <c r="C57" s="10"/>
      <c r="D57" s="125"/>
      <c r="E57" s="126"/>
    </row>
    <row r="58" spans="1:23">
      <c r="C58" s="10"/>
      <c r="D58" s="48"/>
      <c r="E58" s="10"/>
    </row>
    <row r="59" spans="1:23">
      <c r="B59" s="41"/>
      <c r="C59" t="s">
        <v>106</v>
      </c>
      <c r="D59" t="s">
        <v>108</v>
      </c>
      <c r="E59" t="s">
        <v>107</v>
      </c>
      <c r="F59" t="s">
        <v>50</v>
      </c>
      <c r="G59" t="s">
        <v>110</v>
      </c>
      <c r="H59" t="s">
        <v>138</v>
      </c>
      <c r="I59" s="8" t="s">
        <v>111</v>
      </c>
    </row>
    <row r="60" spans="1:23">
      <c r="B60" s="10" t="s">
        <v>79</v>
      </c>
      <c r="C60" s="44">
        <v>32.84740160727749</v>
      </c>
      <c r="D60" s="44">
        <v>26.934943468886306</v>
      </c>
      <c r="E60" s="44">
        <v>19.695557683522473</v>
      </c>
      <c r="F60" s="44">
        <v>10.34561603919782</v>
      </c>
      <c r="G60" s="44">
        <v>7.0712140132525398</v>
      </c>
      <c r="H60" s="44">
        <v>3.105267187863352</v>
      </c>
      <c r="I60">
        <v>2012</v>
      </c>
    </row>
    <row r="62" spans="1:23">
      <c r="B62" s="8" t="s">
        <v>91</v>
      </c>
      <c r="C62" s="44">
        <v>65.689897323870355</v>
      </c>
      <c r="D62" s="44">
        <v>11.482765024965611</v>
      </c>
      <c r="E62" s="44">
        <v>8.9294215793392464</v>
      </c>
      <c r="F62" s="44">
        <v>4.524964872219039</v>
      </c>
      <c r="G62" s="44">
        <v>7.2502103689317599</v>
      </c>
      <c r="H62" s="44">
        <v>2.1227408306739934</v>
      </c>
      <c r="I62">
        <v>2000</v>
      </c>
    </row>
    <row r="63" spans="1:23">
      <c r="A63" s="8">
        <v>1</v>
      </c>
      <c r="B63" s="8" t="s">
        <v>98</v>
      </c>
      <c r="C63" s="44">
        <v>57.8359847266305</v>
      </c>
      <c r="D63" s="44">
        <v>13.831031133931285</v>
      </c>
      <c r="E63" s="44">
        <v>10.509908901440166</v>
      </c>
      <c r="F63" s="44">
        <v>6.2798661852623088</v>
      </c>
      <c r="G63" s="44">
        <v>7.8875988220483473</v>
      </c>
      <c r="H63" s="44">
        <v>3.6556102306874103</v>
      </c>
      <c r="I63">
        <v>2012</v>
      </c>
    </row>
    <row r="64" spans="1:23">
      <c r="A64" s="8">
        <v>1</v>
      </c>
      <c r="B64" s="10" t="s">
        <v>101</v>
      </c>
      <c r="C64" s="44">
        <v>48.099248244994328</v>
      </c>
      <c r="D64" s="44">
        <v>11.342310966168329</v>
      </c>
      <c r="E64" s="44">
        <v>16.592660361458194</v>
      </c>
      <c r="F64" s="44">
        <v>16.069310173693577</v>
      </c>
      <c r="G64" s="44">
        <v>5.7400640091394344</v>
      </c>
      <c r="H64" s="44">
        <v>2.1564062445461567</v>
      </c>
      <c r="I64">
        <v>2012</v>
      </c>
      <c r="N64" s="100"/>
      <c r="O64" s="44"/>
    </row>
    <row r="65" spans="1:15">
      <c r="B65" s="8" t="s">
        <v>15</v>
      </c>
      <c r="C65" s="44">
        <v>40.071569387448307</v>
      </c>
      <c r="D65" s="44">
        <v>34.574889479516763</v>
      </c>
      <c r="E65" s="44">
        <v>12.545150299040042</v>
      </c>
      <c r="F65" s="44">
        <v>3.1948958269919228</v>
      </c>
      <c r="G65" s="44">
        <v>7.461515290685325</v>
      </c>
      <c r="H65" s="44">
        <v>2.1519797163176255</v>
      </c>
      <c r="I65">
        <v>2012</v>
      </c>
      <c r="N65" s="100"/>
      <c r="O65" s="44"/>
    </row>
    <row r="66" spans="1:15">
      <c r="B66" s="8" t="s">
        <v>114</v>
      </c>
      <c r="C66" s="44">
        <v>39.953662277992414</v>
      </c>
      <c r="D66" s="44">
        <v>23.263220296410925</v>
      </c>
      <c r="E66" s="44">
        <v>19.621997335802394</v>
      </c>
      <c r="F66" s="44">
        <v>4.165073084153307</v>
      </c>
      <c r="G66" s="44">
        <v>6.555356500847763</v>
      </c>
      <c r="H66" s="44">
        <v>6.440690504793201</v>
      </c>
      <c r="I66">
        <v>2000</v>
      </c>
      <c r="N66" s="100"/>
    </row>
    <row r="67" spans="1:15">
      <c r="A67" s="8">
        <v>1</v>
      </c>
      <c r="B67" s="8" t="s">
        <v>99</v>
      </c>
      <c r="C67" s="44">
        <v>38.183491127761521</v>
      </c>
      <c r="D67" s="44">
        <v>37.006905335226833</v>
      </c>
      <c r="E67" s="44">
        <v>16.36245207502953</v>
      </c>
      <c r="F67" s="44">
        <v>1.7798909062744825</v>
      </c>
      <c r="G67" s="44">
        <v>5.1759764570400382</v>
      </c>
      <c r="H67" s="44">
        <v>1.4912840986675879</v>
      </c>
      <c r="I67">
        <v>2012</v>
      </c>
      <c r="N67" s="100"/>
    </row>
    <row r="68" spans="1:15">
      <c r="B68" s="8" t="s">
        <v>104</v>
      </c>
      <c r="C68" s="44">
        <v>37.548065006629194</v>
      </c>
      <c r="D68" s="44">
        <v>23.41350101970081</v>
      </c>
      <c r="E68" s="44">
        <v>6.4382912919724626</v>
      </c>
      <c r="F68" s="44">
        <v>23.337016469669695</v>
      </c>
      <c r="G68" s="44">
        <v>5.8142849497516611</v>
      </c>
      <c r="H68" s="44">
        <v>3.4488412622761824</v>
      </c>
      <c r="I68">
        <v>2000</v>
      </c>
    </row>
    <row r="69" spans="1:15">
      <c r="B69" s="8" t="s">
        <v>103</v>
      </c>
      <c r="C69" s="44">
        <v>36.077761678083817</v>
      </c>
      <c r="D69" s="44">
        <v>35.435333492656582</v>
      </c>
      <c r="E69" s="44">
        <v>5.7700773993065191</v>
      </c>
      <c r="F69" s="44">
        <v>10.97433933669249</v>
      </c>
      <c r="G69" s="44">
        <v>10.245112383225276</v>
      </c>
      <c r="H69" s="44">
        <v>1.4973757100353176</v>
      </c>
      <c r="I69">
        <v>2005</v>
      </c>
    </row>
    <row r="70" spans="1:15">
      <c r="A70" s="8">
        <v>1</v>
      </c>
      <c r="B70" s="10" t="s">
        <v>112</v>
      </c>
      <c r="C70" s="44">
        <v>35.463921805516399</v>
      </c>
      <c r="D70" s="44">
        <v>22.564411855449244</v>
      </c>
      <c r="E70" s="44">
        <v>26.785678983572613</v>
      </c>
      <c r="F70" s="44">
        <v>8.1168313962406842</v>
      </c>
      <c r="G70" s="44">
        <v>5.1570277500313111</v>
      </c>
      <c r="H70" s="44">
        <v>1.9121282091897611</v>
      </c>
      <c r="I70">
        <v>2012</v>
      </c>
    </row>
    <row r="71" spans="1:15">
      <c r="B71" s="10" t="s">
        <v>66</v>
      </c>
      <c r="C71" s="44">
        <v>30.638859766387739</v>
      </c>
      <c r="D71" s="44">
        <v>13.855241465591492</v>
      </c>
      <c r="E71" s="44">
        <v>22.556935680628573</v>
      </c>
      <c r="F71" s="44">
        <v>7.1014697227754402</v>
      </c>
      <c r="G71" s="44">
        <v>9.9034917121042625</v>
      </c>
      <c r="H71" s="44">
        <v>15.944001652512476</v>
      </c>
      <c r="I71">
        <v>2006</v>
      </c>
    </row>
    <row r="72" spans="1:15">
      <c r="A72" s="8">
        <v>1</v>
      </c>
      <c r="B72" s="8" t="s">
        <v>100</v>
      </c>
      <c r="C72" s="44">
        <v>30.480282281599781</v>
      </c>
      <c r="D72" s="44">
        <v>22.596977245156165</v>
      </c>
      <c r="E72" s="44">
        <v>27.940303672770256</v>
      </c>
      <c r="F72" s="44">
        <v>7.9517831060447968</v>
      </c>
      <c r="G72" s="44">
        <v>8.0847425727791542</v>
      </c>
      <c r="H72" s="44">
        <v>2.9459111216498712</v>
      </c>
      <c r="I72">
        <v>2012</v>
      </c>
    </row>
    <row r="73" spans="1:15">
      <c r="A73" s="8">
        <v>1</v>
      </c>
      <c r="B73" s="8" t="s">
        <v>90</v>
      </c>
      <c r="C73" s="44">
        <v>27.716113242661745</v>
      </c>
      <c r="D73" s="44">
        <v>28.445781313858827</v>
      </c>
      <c r="E73" s="44">
        <v>13.995570656470715</v>
      </c>
      <c r="F73" s="44">
        <v>7.3386478323124544</v>
      </c>
      <c r="G73" s="44">
        <v>14.270799484367405</v>
      </c>
      <c r="H73" s="44">
        <v>8.2330874703288419</v>
      </c>
      <c r="I73">
        <v>2012</v>
      </c>
    </row>
    <row r="74" spans="1:15">
      <c r="B74" s="8" t="s">
        <v>115</v>
      </c>
      <c r="C74" s="44">
        <v>20.117736709678802</v>
      </c>
      <c r="D74" s="44">
        <v>20.311982599355176</v>
      </c>
      <c r="E74" s="44">
        <v>10.250282916341261</v>
      </c>
      <c r="F74" s="44">
        <v>13.241123375770123</v>
      </c>
      <c r="G74" s="44">
        <v>7.6973449267397669</v>
      </c>
      <c r="H74" s="44">
        <v>28.381529472114874</v>
      </c>
      <c r="I74">
        <v>2000</v>
      </c>
    </row>
    <row r="75" spans="1:15">
      <c r="B75" s="10" t="s">
        <v>67</v>
      </c>
      <c r="C75" s="44">
        <v>17.06331413293751</v>
      </c>
      <c r="D75" s="44">
        <v>15.462620150143122</v>
      </c>
      <c r="E75" s="44">
        <v>14.268598619154984</v>
      </c>
      <c r="F75" s="44">
        <v>44.297536339502855</v>
      </c>
      <c r="G75" s="44">
        <v>3.9388955239011372</v>
      </c>
      <c r="H75" s="44">
        <v>4.969035234360395</v>
      </c>
      <c r="I75">
        <v>2000</v>
      </c>
    </row>
    <row r="76" spans="1:15">
      <c r="B76" s="8" t="s">
        <v>116</v>
      </c>
      <c r="C76" s="44">
        <v>8.115238684145206</v>
      </c>
      <c r="D76" s="44">
        <v>14.397974207219564</v>
      </c>
      <c r="E76" s="44">
        <v>15.593256295646841</v>
      </c>
      <c r="F76" s="44">
        <v>48.188076135702268</v>
      </c>
      <c r="G76" s="44">
        <v>8.9473905275522903</v>
      </c>
      <c r="H76" s="44">
        <v>4.7580641497338325</v>
      </c>
      <c r="I76">
        <v>2005</v>
      </c>
    </row>
    <row r="77" spans="1:15">
      <c r="C77" s="44"/>
      <c r="D77" s="44"/>
      <c r="E77" s="44"/>
      <c r="F77" s="44"/>
      <c r="G77" s="44"/>
      <c r="H77" s="44"/>
    </row>
    <row r="79" spans="1:15" ht="12">
      <c r="A79" s="13" t="s">
        <v>28</v>
      </c>
      <c r="C79" s="44"/>
      <c r="D79" s="44"/>
      <c r="E79" s="44"/>
      <c r="F79" s="44"/>
      <c r="G79" s="44"/>
      <c r="H79" s="44"/>
      <c r="I79"/>
    </row>
    <row r="80" spans="1:15">
      <c r="A80" s="8" t="s">
        <v>51</v>
      </c>
    </row>
    <row r="81" spans="1:1">
      <c r="A81" s="124" t="s">
        <v>109</v>
      </c>
    </row>
    <row r="82" spans="1:1">
      <c r="A82" s="8" t="s">
        <v>140</v>
      </c>
    </row>
  </sheetData>
  <autoFilter ref="B61:I61">
    <sortState ref="B62:I76">
      <sortCondition descending="1" ref="C61"/>
    </sortState>
  </autoFilter>
  <sortState ref="A136:E147">
    <sortCondition descending="1" ref="B130:B141"/>
  </sortState>
  <mergeCells count="2">
    <mergeCell ref="B32:I32"/>
    <mergeCell ref="B29:I29"/>
  </mergeCells>
  <hyperlinks>
    <hyperlink ref="A81" r:id="rId1"/>
  </hyperlinks>
  <pageMargins left="0.75" right="0.75" top="1" bottom="1" header="0.5" footer="0.5"/>
  <pageSetup paperSize="9" orientation="portrait" horizontalDpi="200" verticalDpi="2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100"/>
  <sheetViews>
    <sheetView showGridLines="0" zoomScaleNormal="100" workbookViewId="0"/>
  </sheetViews>
  <sheetFormatPr defaultColWidth="12.75" defaultRowHeight="11.4"/>
  <cols>
    <col min="1" max="16384" width="12.75" style="8"/>
  </cols>
  <sheetData>
    <row r="2" spans="1:15" ht="13.8">
      <c r="A2" s="40"/>
      <c r="B2" s="130" t="s">
        <v>164</v>
      </c>
    </row>
    <row r="3" spans="1:15">
      <c r="B3" s="7" t="s">
        <v>26</v>
      </c>
    </row>
    <row r="4" spans="1:15">
      <c r="C4" s="10"/>
    </row>
    <row r="6" spans="1:15">
      <c r="A6" s="10"/>
      <c r="B6" s="10"/>
    </row>
    <row r="7" spans="1:15">
      <c r="A7" s="10"/>
      <c r="B7" s="10"/>
    </row>
    <row r="8" spans="1:15">
      <c r="A8" s="10"/>
      <c r="B8" s="10"/>
      <c r="C8" s="41"/>
    </row>
    <row r="9" spans="1:15">
      <c r="A9" s="10"/>
      <c r="B9" s="10"/>
      <c r="C9" s="41"/>
    </row>
    <row r="10" spans="1:15">
      <c r="A10" s="10"/>
      <c r="B10" s="10"/>
      <c r="E10" s="103"/>
    </row>
    <row r="11" spans="1:15">
      <c r="E11" s="44"/>
      <c r="G11" s="43"/>
      <c r="H11" s="43"/>
      <c r="I11" s="43"/>
      <c r="J11" s="43"/>
      <c r="K11" s="43"/>
      <c r="L11" s="43"/>
      <c r="M11" s="43"/>
      <c r="N11" s="43"/>
      <c r="O11" s="43"/>
    </row>
    <row r="12" spans="1:15">
      <c r="E12" s="44"/>
      <c r="G12" s="43"/>
      <c r="H12" s="43"/>
      <c r="I12" s="43"/>
      <c r="J12" s="43"/>
      <c r="K12" s="43"/>
      <c r="L12" s="43"/>
      <c r="M12" s="43"/>
      <c r="N12" s="43"/>
      <c r="O12" s="43"/>
    </row>
    <row r="13" spans="1:15">
      <c r="E13" s="44"/>
      <c r="G13" s="43"/>
      <c r="H13" s="43"/>
      <c r="I13" s="43"/>
      <c r="J13" s="43"/>
      <c r="K13" s="43"/>
      <c r="L13" s="43"/>
      <c r="M13" s="43"/>
      <c r="N13" s="43"/>
      <c r="O13" s="43"/>
    </row>
    <row r="14" spans="1:15">
      <c r="E14" s="44"/>
      <c r="G14" s="43"/>
      <c r="H14" s="43"/>
      <c r="I14" s="43"/>
      <c r="J14" s="43"/>
      <c r="K14" s="43"/>
      <c r="L14" s="43"/>
      <c r="M14" s="43"/>
      <c r="N14" s="43"/>
      <c r="O14" s="43"/>
    </row>
    <row r="15" spans="1:15">
      <c r="E15" s="44"/>
      <c r="G15" s="43"/>
      <c r="H15" s="43"/>
      <c r="I15" s="43"/>
      <c r="J15" s="43"/>
      <c r="K15" s="43"/>
      <c r="L15" s="43"/>
      <c r="M15" s="43"/>
      <c r="N15" s="43"/>
      <c r="O15" s="43"/>
    </row>
    <row r="16" spans="1:15">
      <c r="E16" s="44"/>
      <c r="G16" s="43"/>
      <c r="H16" s="43"/>
      <c r="I16" s="43"/>
      <c r="J16" s="43"/>
      <c r="K16" s="43"/>
      <c r="L16" s="43"/>
      <c r="M16" s="43"/>
      <c r="N16" s="43"/>
      <c r="O16" s="43"/>
    </row>
    <row r="17" spans="2:15">
      <c r="E17" s="44"/>
      <c r="G17" s="43"/>
      <c r="H17" s="43"/>
      <c r="I17" s="43"/>
      <c r="J17" s="43"/>
      <c r="K17" s="43"/>
      <c r="L17" s="43"/>
      <c r="M17" s="43"/>
      <c r="N17" s="43"/>
      <c r="O17" s="43"/>
    </row>
    <row r="18" spans="2:15">
      <c r="E18" s="44"/>
      <c r="G18" s="43"/>
      <c r="H18" s="43"/>
      <c r="I18" s="43"/>
      <c r="J18" s="43"/>
      <c r="K18" s="43"/>
      <c r="L18" s="43"/>
      <c r="M18" s="43"/>
      <c r="N18" s="43"/>
      <c r="O18" s="43"/>
    </row>
    <row r="19" spans="2:15">
      <c r="E19" s="44"/>
      <c r="G19" s="43"/>
      <c r="H19" s="43"/>
      <c r="I19" s="43"/>
      <c r="J19" s="43"/>
      <c r="K19" s="43"/>
      <c r="L19" s="43"/>
      <c r="M19" s="43"/>
      <c r="N19" s="43"/>
      <c r="O19" s="43"/>
    </row>
    <row r="20" spans="2:15">
      <c r="E20" s="44"/>
      <c r="G20" s="43"/>
      <c r="H20" s="43"/>
      <c r="I20" s="43"/>
      <c r="J20" s="43"/>
      <c r="K20" s="43"/>
      <c r="L20" s="43"/>
      <c r="M20" s="43"/>
      <c r="N20" s="43"/>
      <c r="O20" s="43"/>
    </row>
    <row r="21" spans="2:15">
      <c r="E21" s="44"/>
      <c r="G21" s="43"/>
      <c r="H21" s="43"/>
      <c r="I21" s="43"/>
      <c r="J21" s="43"/>
      <c r="K21" s="43"/>
      <c r="L21" s="43"/>
      <c r="M21" s="43"/>
      <c r="N21" s="43"/>
      <c r="O21" s="43"/>
    </row>
    <row r="22" spans="2:15">
      <c r="E22" s="44"/>
      <c r="G22" s="43"/>
      <c r="H22" s="43"/>
      <c r="I22" s="43"/>
      <c r="J22" s="43"/>
      <c r="K22" s="43"/>
      <c r="L22" s="43"/>
      <c r="M22" s="43"/>
      <c r="N22" s="43"/>
      <c r="O22" s="43"/>
    </row>
    <row r="23" spans="2:15">
      <c r="E23" s="44"/>
      <c r="G23" s="43"/>
      <c r="H23" s="43"/>
      <c r="I23" s="43"/>
      <c r="J23" s="43"/>
      <c r="K23" s="43"/>
      <c r="L23" s="43"/>
      <c r="M23" s="43"/>
      <c r="N23" s="43"/>
      <c r="O23" s="43"/>
    </row>
    <row r="24" spans="2:15">
      <c r="E24" s="44"/>
      <c r="G24" s="43"/>
      <c r="H24" s="43"/>
      <c r="I24" s="43"/>
      <c r="J24" s="43"/>
      <c r="K24" s="43"/>
      <c r="L24" s="43"/>
      <c r="M24" s="43"/>
      <c r="N24" s="43"/>
      <c r="O24" s="43"/>
    </row>
    <row r="25" spans="2:15">
      <c r="E25" s="44"/>
      <c r="G25" s="43"/>
      <c r="H25" s="43"/>
      <c r="I25" s="43"/>
      <c r="J25" s="43"/>
      <c r="K25" s="43"/>
      <c r="L25" s="43"/>
      <c r="M25" s="43"/>
      <c r="N25" s="43"/>
      <c r="O25" s="43"/>
    </row>
    <row r="26" spans="2:15">
      <c r="E26" s="44"/>
      <c r="G26" s="43"/>
      <c r="H26" s="43"/>
      <c r="I26" s="43"/>
      <c r="J26" s="43"/>
      <c r="K26" s="43"/>
      <c r="L26" s="43"/>
      <c r="M26" s="43"/>
      <c r="N26" s="43"/>
      <c r="O26" s="43"/>
    </row>
    <row r="27" spans="2:15">
      <c r="E27" s="44"/>
      <c r="G27" s="43"/>
      <c r="H27" s="43"/>
      <c r="I27" s="43"/>
      <c r="J27" s="43"/>
      <c r="K27" s="43"/>
      <c r="L27" s="43"/>
      <c r="M27" s="43"/>
      <c r="N27" s="43"/>
      <c r="O27" s="43"/>
    </row>
    <row r="28" spans="2:15">
      <c r="E28" s="44"/>
      <c r="G28" s="43"/>
      <c r="H28" s="43"/>
      <c r="I28" s="43"/>
      <c r="J28" s="43"/>
      <c r="K28" s="43"/>
      <c r="L28" s="43"/>
      <c r="M28" s="43"/>
      <c r="N28" s="43"/>
      <c r="O28" s="43"/>
    </row>
    <row r="29" spans="2:15">
      <c r="B29" s="8" t="s">
        <v>117</v>
      </c>
      <c r="G29" s="43"/>
      <c r="H29" s="43"/>
      <c r="I29" s="43"/>
      <c r="J29" s="43"/>
      <c r="K29" s="43"/>
      <c r="L29" s="43"/>
      <c r="M29" s="43"/>
      <c r="N29" s="43"/>
      <c r="O29" s="43"/>
    </row>
    <row r="30" spans="2:15">
      <c r="B30" s="7" t="s">
        <v>94</v>
      </c>
      <c r="D30" s="42"/>
      <c r="G30" s="43"/>
      <c r="H30" s="43"/>
      <c r="I30" s="43"/>
      <c r="J30" s="43"/>
      <c r="K30" s="43"/>
      <c r="L30" s="43"/>
      <c r="M30" s="43"/>
      <c r="N30" s="43"/>
      <c r="O30" s="43"/>
    </row>
    <row r="31" spans="2:15">
      <c r="D31" s="42"/>
      <c r="G31" s="43"/>
      <c r="H31" s="43"/>
      <c r="I31" s="43"/>
      <c r="J31" s="43"/>
      <c r="K31" s="43"/>
      <c r="L31" s="43"/>
      <c r="M31" s="43"/>
      <c r="N31" s="43"/>
      <c r="O31" s="43"/>
    </row>
    <row r="32" spans="2:15">
      <c r="D32" s="96"/>
      <c r="H32" s="44"/>
      <c r="I32" s="43"/>
      <c r="J32" s="43"/>
      <c r="K32" s="43"/>
      <c r="L32" s="43"/>
      <c r="M32" s="43"/>
      <c r="N32" s="43"/>
      <c r="O32" s="43"/>
    </row>
    <row r="59" spans="2:8">
      <c r="D59" s="8" t="s">
        <v>26</v>
      </c>
    </row>
    <row r="60" spans="2:8">
      <c r="B60" s="41"/>
      <c r="C60" s="8">
        <v>2002</v>
      </c>
      <c r="D60" s="103">
        <v>2012</v>
      </c>
      <c r="E60" s="8">
        <v>2012</v>
      </c>
      <c r="F60" s="8">
        <v>2012</v>
      </c>
      <c r="G60" s="120"/>
      <c r="H60" s="120"/>
    </row>
    <row r="61" spans="2:8">
      <c r="B61" s="10" t="s">
        <v>24</v>
      </c>
      <c r="C61" s="44">
        <v>8.0759625485657107</v>
      </c>
      <c r="D61" s="44">
        <v>7.3658557793280046</v>
      </c>
      <c r="E61" s="7">
        <v>2012</v>
      </c>
      <c r="F61" s="8" t="s">
        <v>44</v>
      </c>
      <c r="G61" s="105">
        <f>+(D61-C61)/C61*100</f>
        <v>-8.7928437628010165</v>
      </c>
      <c r="H61" s="120"/>
    </row>
    <row r="62" spans="2:8">
      <c r="B62" s="10" t="s">
        <v>78</v>
      </c>
      <c r="C62" s="44">
        <v>4.0860950873423683</v>
      </c>
      <c r="D62" s="44">
        <v>4.8834646011151239</v>
      </c>
      <c r="E62" s="8">
        <v>2011</v>
      </c>
      <c r="F62" s="8" t="s">
        <v>54</v>
      </c>
      <c r="G62" s="134"/>
      <c r="H62" s="120"/>
    </row>
    <row r="63" spans="2:8">
      <c r="B63" s="10"/>
      <c r="C63" s="44"/>
      <c r="D63" s="44"/>
      <c r="G63" s="134"/>
    </row>
    <row r="64" spans="2:8">
      <c r="B64" s="97" t="s">
        <v>86</v>
      </c>
      <c r="C64" s="44">
        <v>14.399397179349201</v>
      </c>
      <c r="D64" s="98">
        <v>18.072450717888895</v>
      </c>
      <c r="E64" s="8">
        <v>2011</v>
      </c>
      <c r="F64" s="8" t="s">
        <v>54</v>
      </c>
      <c r="G64" s="134"/>
      <c r="H64" s="120"/>
    </row>
    <row r="65" spans="2:8">
      <c r="B65" s="8" t="s">
        <v>10</v>
      </c>
      <c r="C65" s="44">
        <v>18.230375417081248</v>
      </c>
      <c r="D65" s="44">
        <v>17.536000000000001</v>
      </c>
      <c r="E65" s="7">
        <v>2012</v>
      </c>
      <c r="F65" s="8" t="s">
        <v>44</v>
      </c>
      <c r="G65" s="134"/>
      <c r="H65" s="120"/>
    </row>
    <row r="66" spans="2:8">
      <c r="B66" s="8" t="s">
        <v>7</v>
      </c>
      <c r="C66" s="44">
        <v>20.224709048671567</v>
      </c>
      <c r="D66" s="44">
        <v>16.902999999999999</v>
      </c>
      <c r="E66" s="7">
        <v>2012</v>
      </c>
      <c r="F66" s="8" t="s">
        <v>44</v>
      </c>
      <c r="G66" s="134"/>
      <c r="H66" s="120"/>
    </row>
    <row r="67" spans="2:8">
      <c r="B67" s="8" t="s">
        <v>11</v>
      </c>
      <c r="C67" s="44">
        <v>18.082556034803883</v>
      </c>
      <c r="D67" s="44">
        <v>15.784000000000001</v>
      </c>
      <c r="E67" s="7">
        <v>2012</v>
      </c>
      <c r="F67" s="8" t="s">
        <v>44</v>
      </c>
      <c r="G67" s="134"/>
      <c r="H67" s="120"/>
    </row>
    <row r="68" spans="2:8">
      <c r="B68" s="8" t="s">
        <v>15</v>
      </c>
      <c r="C68" s="44">
        <v>9.777628885902093</v>
      </c>
      <c r="D68" s="44">
        <v>12.429</v>
      </c>
      <c r="E68" s="8">
        <v>2012</v>
      </c>
      <c r="F68" s="8" t="s">
        <v>44</v>
      </c>
      <c r="G68" s="134"/>
      <c r="H68" s="120"/>
    </row>
    <row r="69" spans="2:8">
      <c r="B69" s="8" t="s">
        <v>6</v>
      </c>
      <c r="C69" s="44">
        <v>10.325222735524688</v>
      </c>
      <c r="D69" s="44">
        <v>11.596</v>
      </c>
      <c r="E69" s="7">
        <v>2012</v>
      </c>
      <c r="F69" s="8" t="s">
        <v>44</v>
      </c>
      <c r="G69" s="134"/>
      <c r="H69" s="120"/>
    </row>
    <row r="70" spans="2:8">
      <c r="B70" s="8" t="s">
        <v>2</v>
      </c>
      <c r="C70" s="44">
        <v>10.104076866479195</v>
      </c>
      <c r="D70" s="44">
        <v>10</v>
      </c>
      <c r="E70" s="7">
        <v>2012</v>
      </c>
      <c r="F70" s="8" t="s">
        <v>44</v>
      </c>
      <c r="G70" s="134"/>
      <c r="H70" s="120"/>
    </row>
    <row r="71" spans="2:8">
      <c r="B71" s="97" t="s">
        <v>87</v>
      </c>
      <c r="C71" s="44">
        <v>7.6501907688322097</v>
      </c>
      <c r="D71" s="98">
        <v>9.2572164722384684</v>
      </c>
      <c r="E71" s="8">
        <v>2011</v>
      </c>
      <c r="F71" s="8" t="s">
        <v>54</v>
      </c>
      <c r="G71" s="134"/>
      <c r="H71" s="120"/>
    </row>
    <row r="72" spans="2:8">
      <c r="B72" s="97" t="s">
        <v>82</v>
      </c>
      <c r="C72" s="44">
        <v>2.8852250413933147</v>
      </c>
      <c r="D72" s="98">
        <v>6.7103019908788584</v>
      </c>
      <c r="E72" s="8">
        <v>2011</v>
      </c>
      <c r="F72" s="8" t="s">
        <v>54</v>
      </c>
      <c r="G72" s="134"/>
      <c r="H72" s="120"/>
    </row>
    <row r="73" spans="2:8">
      <c r="B73" s="8" t="s">
        <v>8</v>
      </c>
      <c r="C73" s="44">
        <v>3.1483572656844809</v>
      </c>
      <c r="D73" s="44">
        <v>4.7549999999999999</v>
      </c>
      <c r="E73" s="7">
        <v>2012</v>
      </c>
      <c r="F73" s="8" t="s">
        <v>44</v>
      </c>
      <c r="G73" s="134"/>
      <c r="H73" s="120"/>
    </row>
    <row r="74" spans="2:8">
      <c r="B74" s="97" t="s">
        <v>80</v>
      </c>
      <c r="C74" s="44">
        <v>3.2533126707616153</v>
      </c>
      <c r="D74" s="98">
        <v>4.5620485122582268</v>
      </c>
      <c r="E74" s="8">
        <v>2011</v>
      </c>
      <c r="F74" s="8" t="s">
        <v>54</v>
      </c>
      <c r="G74" s="134"/>
      <c r="H74" s="120"/>
    </row>
    <row r="75" spans="2:8">
      <c r="B75" s="97" t="s">
        <v>85</v>
      </c>
      <c r="C75" s="44">
        <v>3.7115515038095381</v>
      </c>
      <c r="D75" s="98">
        <v>3.8761076108074399</v>
      </c>
      <c r="E75" s="8">
        <v>2011</v>
      </c>
      <c r="F75" s="8" t="s">
        <v>54</v>
      </c>
      <c r="G75" s="134"/>
      <c r="H75" s="120"/>
    </row>
    <row r="76" spans="2:8">
      <c r="B76" s="97" t="s">
        <v>84</v>
      </c>
      <c r="C76" s="44">
        <v>1.4111354113568135</v>
      </c>
      <c r="D76" s="98">
        <v>2.303780982809509</v>
      </c>
      <c r="E76" s="8">
        <v>2011</v>
      </c>
      <c r="F76" s="8" t="s">
        <v>54</v>
      </c>
      <c r="G76" s="134"/>
      <c r="H76" s="120"/>
    </row>
    <row r="77" spans="2:8">
      <c r="B77" s="97" t="s">
        <v>81</v>
      </c>
      <c r="C77" s="44">
        <v>1.8352662792254009</v>
      </c>
      <c r="D77" s="98">
        <v>2.1913935637684525</v>
      </c>
      <c r="E77" s="8">
        <v>2011</v>
      </c>
      <c r="F77" s="8" t="s">
        <v>54</v>
      </c>
      <c r="G77" s="134"/>
      <c r="H77" s="120"/>
    </row>
    <row r="78" spans="2:8">
      <c r="B78" s="97" t="s">
        <v>83</v>
      </c>
      <c r="C78" s="44">
        <v>1.1253010075704664</v>
      </c>
      <c r="D78" s="98">
        <v>1.6628734828669069</v>
      </c>
      <c r="E78" s="8">
        <v>2011</v>
      </c>
      <c r="F78" s="8" t="s">
        <v>54</v>
      </c>
      <c r="G78" s="134"/>
      <c r="H78" s="120"/>
    </row>
    <row r="82" spans="1:3" ht="12">
      <c r="A82" s="13" t="s">
        <v>53</v>
      </c>
    </row>
    <row r="83" spans="1:3">
      <c r="A83" s="122" t="s">
        <v>39</v>
      </c>
    </row>
    <row r="84" spans="1:3">
      <c r="A84" s="122" t="s">
        <v>38</v>
      </c>
    </row>
    <row r="87" spans="1:3">
      <c r="C87" s="43"/>
    </row>
    <row r="88" spans="1:3">
      <c r="C88" s="43"/>
    </row>
    <row r="89" spans="1:3">
      <c r="C89" s="43"/>
    </row>
    <row r="90" spans="1:3">
      <c r="C90" s="43"/>
    </row>
    <row r="91" spans="1:3">
      <c r="C91" s="43"/>
    </row>
    <row r="92" spans="1:3">
      <c r="C92" s="43"/>
    </row>
    <row r="93" spans="1:3">
      <c r="C93" s="43"/>
    </row>
    <row r="94" spans="1:3">
      <c r="C94" s="43"/>
    </row>
    <row r="95" spans="1:3">
      <c r="C95" s="43"/>
    </row>
    <row r="96" spans="1:3">
      <c r="C96" s="43"/>
    </row>
    <row r="97" spans="3:3">
      <c r="C97" s="43"/>
    </row>
    <row r="98" spans="3:3">
      <c r="C98" s="43"/>
    </row>
    <row r="99" spans="3:3">
      <c r="C99" s="43"/>
    </row>
    <row r="100" spans="3:3">
      <c r="C100" s="43"/>
    </row>
  </sheetData>
  <sortState ref="B64:E78">
    <sortCondition descending="1" ref="C64:C78"/>
  </sortState>
  <phoneticPr fontId="3" type="noConversion"/>
  <hyperlinks>
    <hyperlink ref="A83" r:id="rId1"/>
    <hyperlink ref="A84" r:id="rId2"/>
  </hyperlinks>
  <pageMargins left="0.75" right="0.75" top="1" bottom="1" header="0.5" footer="0.5"/>
  <pageSetup paperSize="9" orientation="portrait" horizontalDpi="200" verticalDpi="2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T79"/>
  <sheetViews>
    <sheetView showGridLines="0" zoomScaleNormal="100" workbookViewId="0"/>
  </sheetViews>
  <sheetFormatPr defaultColWidth="12.75" defaultRowHeight="11.4"/>
  <cols>
    <col min="1" max="16384" width="12.75" style="8"/>
  </cols>
  <sheetData>
    <row r="2" spans="1:16" ht="13.8">
      <c r="A2" s="40"/>
      <c r="B2" s="130" t="s">
        <v>165</v>
      </c>
      <c r="C2" s="40"/>
      <c r="D2" s="40"/>
      <c r="E2" s="40"/>
    </row>
    <row r="3" spans="1:16">
      <c r="B3" s="7" t="s">
        <v>29</v>
      </c>
    </row>
    <row r="4" spans="1:16">
      <c r="C4" s="10"/>
    </row>
    <row r="6" spans="1:16">
      <c r="A6" s="10"/>
      <c r="B6" s="10"/>
    </row>
    <row r="7" spans="1:16">
      <c r="A7" s="10"/>
      <c r="B7" s="10"/>
    </row>
    <row r="8" spans="1:16">
      <c r="A8" s="10"/>
      <c r="B8" s="10"/>
      <c r="C8" s="7"/>
    </row>
    <row r="9" spans="1:16">
      <c r="A9" s="10"/>
      <c r="B9" s="10"/>
      <c r="C9" s="7"/>
      <c r="D9" s="7"/>
      <c r="E9" s="7"/>
    </row>
    <row r="10" spans="1:16">
      <c r="A10" s="10"/>
      <c r="B10" s="10"/>
      <c r="C10" s="41"/>
      <c r="D10" s="7"/>
      <c r="E10" s="7"/>
    </row>
    <row r="11" spans="1:16">
      <c r="A11" s="10"/>
      <c r="B11" s="10"/>
      <c r="C11" s="7"/>
      <c r="D11" s="104"/>
      <c r="E11" s="104"/>
      <c r="H11" s="10"/>
      <c r="I11" s="10"/>
      <c r="J11" s="10"/>
      <c r="K11" s="10"/>
      <c r="L11" s="10"/>
      <c r="M11" s="10"/>
    </row>
    <row r="12" spans="1:16">
      <c r="H12" s="49"/>
      <c r="I12" s="49"/>
      <c r="J12" s="49"/>
      <c r="K12" s="49"/>
      <c r="L12" s="49"/>
      <c r="M12" s="49"/>
    </row>
    <row r="13" spans="1:16">
      <c r="A13" s="86"/>
      <c r="B13" s="9"/>
      <c r="G13" s="87"/>
      <c r="H13" s="44"/>
      <c r="I13" s="44"/>
      <c r="J13" s="44"/>
      <c r="K13" s="44"/>
      <c r="L13" s="44"/>
      <c r="M13" s="44"/>
      <c r="N13" s="44"/>
      <c r="O13" s="43"/>
      <c r="P13" s="43"/>
    </row>
    <row r="14" spans="1:16">
      <c r="A14" s="10"/>
      <c r="B14" s="10"/>
      <c r="G14" s="87"/>
      <c r="H14" s="44"/>
      <c r="I14" s="44"/>
      <c r="J14" s="44"/>
      <c r="K14" s="44"/>
      <c r="L14" s="44"/>
      <c r="M14" s="44"/>
      <c r="N14" s="44"/>
      <c r="O14" s="43"/>
      <c r="P14" s="43"/>
    </row>
    <row r="15" spans="1:16">
      <c r="B15" s="48"/>
      <c r="G15" s="44"/>
      <c r="H15" s="44"/>
      <c r="I15" s="44"/>
      <c r="J15" s="44"/>
      <c r="K15" s="44"/>
      <c r="L15" s="44"/>
      <c r="M15" s="44"/>
      <c r="N15" s="44"/>
      <c r="O15" s="43"/>
      <c r="P15" s="43"/>
    </row>
    <row r="16" spans="1:16">
      <c r="B16" s="48"/>
      <c r="G16" s="44"/>
      <c r="H16" s="44"/>
      <c r="I16" s="44"/>
      <c r="J16" s="44"/>
      <c r="K16" s="44"/>
      <c r="L16" s="44"/>
      <c r="M16" s="44"/>
      <c r="N16" s="44"/>
      <c r="O16" s="43"/>
      <c r="P16" s="43"/>
    </row>
    <row r="17" spans="2:16">
      <c r="B17" s="48"/>
      <c r="G17" s="44"/>
      <c r="H17" s="44"/>
      <c r="I17" s="44"/>
      <c r="J17" s="44"/>
      <c r="K17" s="44"/>
      <c r="L17" s="44"/>
      <c r="M17" s="44"/>
      <c r="N17" s="44"/>
      <c r="O17" s="43"/>
      <c r="P17" s="43"/>
    </row>
    <row r="18" spans="2:16">
      <c r="B18" s="48"/>
      <c r="G18" s="44"/>
      <c r="H18" s="44"/>
      <c r="I18" s="44"/>
      <c r="J18" s="44"/>
      <c r="K18" s="44"/>
      <c r="L18" s="44"/>
      <c r="M18" s="44"/>
      <c r="N18" s="44"/>
      <c r="O18" s="43"/>
      <c r="P18" s="43"/>
    </row>
    <row r="19" spans="2:16">
      <c r="B19" s="48"/>
      <c r="G19" s="44"/>
      <c r="H19" s="44"/>
      <c r="I19" s="44"/>
      <c r="J19" s="44"/>
      <c r="K19" s="44"/>
      <c r="L19" s="44"/>
      <c r="M19" s="44"/>
      <c r="N19" s="44"/>
      <c r="O19" s="43"/>
      <c r="P19" s="43"/>
    </row>
    <row r="20" spans="2:16">
      <c r="B20" s="48"/>
      <c r="G20" s="44"/>
      <c r="H20" s="44"/>
      <c r="I20" s="44"/>
      <c r="J20" s="44"/>
      <c r="K20" s="44"/>
      <c r="L20" s="44"/>
      <c r="M20" s="44"/>
      <c r="N20" s="44"/>
      <c r="O20" s="43"/>
      <c r="P20" s="43"/>
    </row>
    <row r="21" spans="2:16">
      <c r="B21" s="48"/>
      <c r="G21" s="44"/>
      <c r="H21" s="44"/>
      <c r="I21" s="44"/>
      <c r="J21" s="44"/>
      <c r="K21" s="44"/>
      <c r="L21" s="44"/>
      <c r="M21" s="44"/>
      <c r="N21" s="44"/>
      <c r="O21" s="43"/>
      <c r="P21" s="43"/>
    </row>
    <row r="22" spans="2:16">
      <c r="B22" s="48"/>
      <c r="G22" s="44"/>
      <c r="H22" s="44"/>
      <c r="I22" s="44"/>
      <c r="J22" s="44"/>
      <c r="K22" s="44"/>
      <c r="L22" s="44"/>
      <c r="M22" s="44"/>
      <c r="N22" s="44"/>
      <c r="O22" s="43"/>
      <c r="P22" s="43"/>
    </row>
    <row r="23" spans="2:16">
      <c r="B23" s="48"/>
      <c r="G23" s="44"/>
      <c r="H23" s="44"/>
      <c r="I23" s="44"/>
      <c r="J23" s="44"/>
      <c r="K23" s="44"/>
      <c r="L23" s="44"/>
      <c r="M23" s="44"/>
      <c r="N23" s="44"/>
      <c r="O23" s="43"/>
      <c r="P23" s="43"/>
    </row>
    <row r="24" spans="2:16">
      <c r="B24" s="48"/>
      <c r="G24" s="44"/>
      <c r="H24" s="44"/>
      <c r="I24" s="44"/>
      <c r="J24" s="44"/>
      <c r="K24" s="44"/>
      <c r="L24" s="44"/>
      <c r="M24" s="44"/>
      <c r="N24" s="44"/>
      <c r="O24" s="43"/>
      <c r="P24" s="43"/>
    </row>
    <row r="25" spans="2:16">
      <c r="B25" s="48"/>
      <c r="G25" s="44"/>
      <c r="H25" s="44"/>
      <c r="I25" s="44"/>
      <c r="J25" s="44"/>
      <c r="K25" s="44"/>
      <c r="L25" s="44"/>
      <c r="M25" s="44"/>
      <c r="N25" s="44"/>
      <c r="O25" s="43"/>
      <c r="P25" s="43"/>
    </row>
    <row r="26" spans="2:16">
      <c r="B26" s="48"/>
      <c r="G26" s="44"/>
      <c r="H26" s="44"/>
      <c r="I26" s="44"/>
      <c r="J26" s="44"/>
      <c r="K26" s="44"/>
      <c r="L26" s="44"/>
      <c r="M26" s="44"/>
      <c r="N26" s="44"/>
      <c r="O26" s="43"/>
      <c r="P26" s="43"/>
    </row>
    <row r="27" spans="2:16">
      <c r="B27" s="48"/>
      <c r="G27" s="44"/>
      <c r="H27" s="44"/>
      <c r="I27" s="44"/>
      <c r="J27" s="44"/>
      <c r="K27" s="44"/>
      <c r="L27" s="44"/>
      <c r="M27" s="44"/>
      <c r="N27" s="44"/>
      <c r="O27" s="43"/>
      <c r="P27" s="43"/>
    </row>
    <row r="28" spans="2:16">
      <c r="B28" s="48"/>
      <c r="G28" s="44"/>
      <c r="H28" s="44"/>
      <c r="I28" s="44"/>
      <c r="J28" s="44"/>
      <c r="K28" s="44"/>
      <c r="L28" s="44"/>
      <c r="M28" s="44"/>
      <c r="N28" s="44"/>
      <c r="O28" s="43"/>
      <c r="P28" s="43"/>
    </row>
    <row r="29" spans="2:16" ht="23.4" customHeight="1">
      <c r="B29" s="142" t="s">
        <v>88</v>
      </c>
      <c r="C29" s="142"/>
      <c r="D29" s="142"/>
      <c r="E29" s="142"/>
      <c r="F29" s="142"/>
      <c r="G29" s="142"/>
      <c r="H29" s="142"/>
      <c r="I29" s="142"/>
      <c r="J29" s="142"/>
      <c r="K29" s="7"/>
      <c r="L29" s="7"/>
      <c r="M29" s="7"/>
      <c r="N29" s="7"/>
      <c r="O29" s="7"/>
    </row>
    <row r="30" spans="2:16">
      <c r="B30" s="88" t="s">
        <v>60</v>
      </c>
    </row>
    <row r="33" spans="1:20">
      <c r="A33" s="7"/>
    </row>
    <row r="34" spans="1:20">
      <c r="A34" s="7"/>
      <c r="B34" s="7"/>
      <c r="C34" s="7"/>
      <c r="D34" s="7"/>
    </row>
    <row r="35" spans="1:20">
      <c r="A35" s="7"/>
      <c r="B35" s="10"/>
      <c r="C35" s="89"/>
      <c r="D35" s="90"/>
      <c r="E35" s="91"/>
      <c r="F35" s="48"/>
      <c r="G35" s="48"/>
      <c r="H35" s="48"/>
      <c r="I35" s="48"/>
      <c r="O35" s="7"/>
      <c r="P35" s="7"/>
      <c r="Q35" s="7"/>
      <c r="R35" s="7"/>
      <c r="S35" s="7"/>
      <c r="T35" s="7"/>
    </row>
    <row r="36" spans="1:20">
      <c r="A36" s="7"/>
      <c r="B36" s="10"/>
      <c r="C36" s="89"/>
      <c r="D36" s="92"/>
      <c r="E36" s="7"/>
      <c r="F36" s="7"/>
      <c r="G36" s="48"/>
      <c r="H36" s="48"/>
      <c r="I36" s="48"/>
    </row>
    <row r="37" spans="1:20">
      <c r="B37" s="10"/>
      <c r="C37" s="89"/>
      <c r="D37" s="93"/>
      <c r="E37" s="89"/>
      <c r="F37" s="7"/>
      <c r="G37" s="48"/>
      <c r="H37" s="48"/>
      <c r="I37" s="48"/>
    </row>
    <row r="38" spans="1:20">
      <c r="A38" s="7"/>
      <c r="B38" s="10"/>
      <c r="C38" s="89"/>
      <c r="D38" s="89"/>
      <c r="E38" s="7"/>
      <c r="F38" s="7"/>
      <c r="G38" s="48"/>
      <c r="H38" s="48"/>
      <c r="I38" s="48"/>
    </row>
    <row r="39" spans="1:20">
      <c r="A39" s="7"/>
      <c r="B39" s="10"/>
      <c r="C39" s="90"/>
      <c r="D39" s="89"/>
      <c r="E39" s="7"/>
      <c r="F39" s="7"/>
      <c r="G39" s="48"/>
      <c r="H39" s="48"/>
      <c r="I39" s="48"/>
    </row>
    <row r="40" spans="1:20">
      <c r="A40" s="7"/>
      <c r="B40" s="10"/>
      <c r="E40" s="7"/>
      <c r="F40" s="7"/>
      <c r="G40" s="48"/>
      <c r="H40" s="48"/>
      <c r="I40" s="48"/>
    </row>
    <row r="41" spans="1:20">
      <c r="A41" s="7"/>
      <c r="B41" s="10"/>
      <c r="E41" s="7"/>
      <c r="F41" s="7"/>
      <c r="G41" s="48"/>
      <c r="H41" s="48"/>
      <c r="I41" s="48"/>
    </row>
    <row r="42" spans="1:20">
      <c r="A42" s="7"/>
      <c r="B42" s="10"/>
      <c r="E42" s="7"/>
      <c r="F42" s="7"/>
      <c r="G42" s="48"/>
      <c r="H42" s="48"/>
      <c r="I42" s="48"/>
    </row>
    <row r="43" spans="1:20">
      <c r="A43" s="7"/>
      <c r="B43" s="10"/>
      <c r="E43" s="7"/>
      <c r="F43" s="7"/>
      <c r="G43" s="48"/>
      <c r="H43" s="48"/>
      <c r="I43" s="48"/>
    </row>
    <row r="44" spans="1:20">
      <c r="A44" s="7"/>
      <c r="B44" s="10"/>
      <c r="E44" s="7"/>
      <c r="F44" s="7"/>
      <c r="G44" s="48"/>
      <c r="H44" s="48"/>
      <c r="I44" s="48"/>
    </row>
    <row r="45" spans="1:20">
      <c r="A45" s="7"/>
      <c r="B45" s="10"/>
      <c r="E45" s="7"/>
      <c r="F45" s="7"/>
      <c r="G45" s="48"/>
      <c r="H45" s="48"/>
      <c r="I45" s="48"/>
    </row>
    <row r="46" spans="1:20">
      <c r="A46" s="7"/>
      <c r="B46" s="10"/>
      <c r="E46" s="7"/>
      <c r="F46" s="7"/>
      <c r="G46" s="48"/>
      <c r="H46" s="48"/>
      <c r="I46" s="48"/>
    </row>
    <row r="47" spans="1:20">
      <c r="A47" s="7"/>
      <c r="B47" s="10"/>
      <c r="E47" s="7"/>
      <c r="F47" s="7"/>
      <c r="G47" s="48"/>
      <c r="H47" s="48"/>
      <c r="I47" s="48"/>
    </row>
    <row r="48" spans="1:20">
      <c r="A48" s="7"/>
      <c r="B48" s="10"/>
      <c r="E48" s="7"/>
      <c r="F48" s="7"/>
      <c r="G48" s="48"/>
      <c r="H48" s="48"/>
      <c r="I48" s="48"/>
    </row>
    <row r="49" spans="1:9">
      <c r="A49" s="7"/>
      <c r="B49" s="10"/>
      <c r="E49" s="7"/>
      <c r="F49" s="7"/>
      <c r="G49" s="48"/>
      <c r="H49" s="48"/>
      <c r="I49" s="48"/>
    </row>
    <row r="50" spans="1:9">
      <c r="A50" s="7"/>
      <c r="B50" s="10"/>
      <c r="E50" s="7"/>
      <c r="F50" s="7"/>
      <c r="G50" s="48"/>
      <c r="H50" s="48"/>
      <c r="I50" s="48"/>
    </row>
    <row r="51" spans="1:9">
      <c r="A51" s="7"/>
      <c r="B51" s="7"/>
      <c r="E51" s="7"/>
      <c r="F51" s="7"/>
      <c r="G51" s="48"/>
      <c r="H51" s="48"/>
      <c r="I51" s="48"/>
    </row>
    <row r="52" spans="1:9">
      <c r="A52" s="7"/>
      <c r="B52" s="7"/>
      <c r="E52" s="7"/>
      <c r="F52" s="7"/>
    </row>
    <row r="53" spans="1:9">
      <c r="A53" s="7"/>
      <c r="B53" s="7"/>
      <c r="C53" s="90"/>
      <c r="D53" s="89"/>
      <c r="E53" s="7"/>
      <c r="F53" s="7"/>
    </row>
    <row r="54" spans="1:9">
      <c r="B54" s="7"/>
      <c r="C54" s="90"/>
      <c r="D54" s="89"/>
      <c r="E54" s="7"/>
      <c r="F54" s="7"/>
    </row>
    <row r="55" spans="1:9">
      <c r="C55" s="90"/>
      <c r="D55" s="89"/>
      <c r="E55" s="7"/>
      <c r="F55" s="7"/>
    </row>
    <row r="56" spans="1:9">
      <c r="C56" s="90"/>
      <c r="D56" s="89"/>
    </row>
    <row r="57" spans="1:9">
      <c r="C57" s="90"/>
      <c r="D57" s="89"/>
    </row>
    <row r="58" spans="1:9">
      <c r="C58" s="90"/>
      <c r="D58" s="89"/>
    </row>
    <row r="59" spans="1:9">
      <c r="C59" s="8">
        <v>2004</v>
      </c>
      <c r="D59" s="8">
        <v>2014</v>
      </c>
      <c r="F59" s="94"/>
      <c r="G59" s="94">
        <v>2004</v>
      </c>
      <c r="H59" s="94">
        <v>2014</v>
      </c>
    </row>
    <row r="60" spans="1:9">
      <c r="B60" s="8" t="s">
        <v>79</v>
      </c>
      <c r="C60" s="43">
        <v>1450.9</v>
      </c>
      <c r="D60" s="43">
        <v>-69.430000000000007</v>
      </c>
      <c r="F60" s="94" t="s">
        <v>24</v>
      </c>
      <c r="G60" s="95"/>
      <c r="H60" s="95"/>
    </row>
    <row r="61" spans="1:9">
      <c r="F61" s="94"/>
      <c r="G61" s="94"/>
      <c r="H61" s="94"/>
    </row>
    <row r="62" spans="1:9">
      <c r="B62" s="8" t="s">
        <v>1</v>
      </c>
      <c r="C62" s="43">
        <v>10379.6</v>
      </c>
      <c r="D62" s="43">
        <v>16838.53</v>
      </c>
      <c r="F62" s="94" t="s">
        <v>1</v>
      </c>
      <c r="G62" s="95">
        <v>10379.6</v>
      </c>
      <c r="H62" s="95">
        <v>16838.53</v>
      </c>
    </row>
    <row r="63" spans="1:9">
      <c r="B63" s="8" t="s">
        <v>14</v>
      </c>
      <c r="C63" s="43">
        <v>1607.5</v>
      </c>
      <c r="D63" s="43">
        <v>1798.08</v>
      </c>
      <c r="F63" s="94" t="s">
        <v>14</v>
      </c>
      <c r="G63" s="95"/>
      <c r="H63" s="95"/>
    </row>
    <row r="64" spans="1:9">
      <c r="B64" s="8" t="s">
        <v>13</v>
      </c>
      <c r="C64" s="43">
        <v>212.9</v>
      </c>
      <c r="D64" s="43">
        <v>1376.63</v>
      </c>
      <c r="F64" s="94" t="s">
        <v>13</v>
      </c>
      <c r="G64" s="95"/>
      <c r="H64" s="95"/>
    </row>
    <row r="65" spans="1:8">
      <c r="B65" s="8" t="s">
        <v>7</v>
      </c>
      <c r="C65" s="43">
        <v>6280.2</v>
      </c>
      <c r="D65" s="43">
        <v>1373.56</v>
      </c>
      <c r="F65" s="94" t="s">
        <v>7</v>
      </c>
      <c r="G65" s="95">
        <v>6280.2</v>
      </c>
      <c r="H65" s="95"/>
    </row>
    <row r="66" spans="1:8">
      <c r="B66" s="8" t="s">
        <v>5</v>
      </c>
      <c r="C66" s="43">
        <v>857.6</v>
      </c>
      <c r="D66" s="43">
        <v>1164.74</v>
      </c>
      <c r="F66" s="94" t="s">
        <v>5</v>
      </c>
      <c r="G66" s="95"/>
      <c r="H66" s="95"/>
    </row>
    <row r="67" spans="1:8">
      <c r="B67" s="8" t="s">
        <v>3</v>
      </c>
      <c r="C67" s="43">
        <v>449.1</v>
      </c>
      <c r="D67" s="43">
        <v>906.57</v>
      </c>
      <c r="F67" s="94" t="s">
        <v>3</v>
      </c>
      <c r="G67" s="95"/>
      <c r="H67" s="95"/>
    </row>
    <row r="68" spans="1:8">
      <c r="B68" s="8" t="s">
        <v>12</v>
      </c>
      <c r="C68" s="43">
        <v>1317.8</v>
      </c>
      <c r="D68" s="43">
        <v>723.53</v>
      </c>
      <c r="F68" s="94" t="s">
        <v>12</v>
      </c>
      <c r="G68" s="95"/>
      <c r="H68" s="95"/>
    </row>
    <row r="69" spans="1:8">
      <c r="B69" s="10" t="s">
        <v>6</v>
      </c>
      <c r="C69" s="43">
        <v>731.6</v>
      </c>
      <c r="D69" s="43">
        <v>510.42</v>
      </c>
      <c r="F69" s="14" t="s">
        <v>6</v>
      </c>
      <c r="G69" s="95"/>
      <c r="H69" s="95"/>
    </row>
    <row r="70" spans="1:8">
      <c r="B70" s="8" t="s">
        <v>9</v>
      </c>
      <c r="C70" s="43">
        <v>160.1</v>
      </c>
      <c r="D70" s="43">
        <v>276.08999999999997</v>
      </c>
      <c r="F70" s="94" t="s">
        <v>9</v>
      </c>
      <c r="G70" s="95"/>
      <c r="H70" s="95"/>
    </row>
    <row r="71" spans="1:8">
      <c r="B71" s="8" t="s">
        <v>4</v>
      </c>
      <c r="C71" s="43">
        <v>276.89999999999998</v>
      </c>
      <c r="D71" s="43">
        <v>257.98</v>
      </c>
      <c r="F71" s="94" t="s">
        <v>4</v>
      </c>
      <c r="G71" s="95"/>
      <c r="H71" s="95"/>
    </row>
    <row r="72" spans="1:8">
      <c r="B72" s="10" t="s">
        <v>15</v>
      </c>
      <c r="C72" s="43">
        <v>173.1</v>
      </c>
      <c r="D72" s="43">
        <v>238.58</v>
      </c>
      <c r="F72" s="14" t="s">
        <v>15</v>
      </c>
      <c r="G72" s="95"/>
      <c r="H72" s="95"/>
    </row>
    <row r="73" spans="1:8">
      <c r="B73" s="8" t="s">
        <v>2</v>
      </c>
      <c r="C73" s="43">
        <v>1425.7</v>
      </c>
      <c r="D73" s="43">
        <v>189.73</v>
      </c>
      <c r="F73" s="94" t="s">
        <v>2</v>
      </c>
      <c r="G73" s="95"/>
      <c r="H73" s="95"/>
    </row>
    <row r="74" spans="1:8">
      <c r="B74" s="8" t="s">
        <v>8</v>
      </c>
      <c r="C74" s="43">
        <v>493.7</v>
      </c>
      <c r="D74" s="43">
        <v>123.82</v>
      </c>
      <c r="F74" s="94" t="s">
        <v>8</v>
      </c>
      <c r="G74" s="95"/>
      <c r="H74" s="95"/>
    </row>
    <row r="75" spans="1:8">
      <c r="B75" s="8" t="s">
        <v>11</v>
      </c>
      <c r="C75" s="43">
        <v>567.9</v>
      </c>
      <c r="D75" s="43">
        <v>48.95</v>
      </c>
      <c r="F75" s="94" t="s">
        <v>11</v>
      </c>
      <c r="G75" s="95"/>
      <c r="H75" s="95"/>
    </row>
    <row r="76" spans="1:8">
      <c r="B76" s="8" t="s">
        <v>10</v>
      </c>
      <c r="C76" s="43">
        <v>160.5</v>
      </c>
      <c r="D76" s="43">
        <v>6.4</v>
      </c>
      <c r="F76" s="94" t="s">
        <v>10</v>
      </c>
      <c r="G76" s="95"/>
      <c r="H76" s="95"/>
    </row>
    <row r="78" spans="1:8" ht="12">
      <c r="A78" s="1" t="s">
        <v>28</v>
      </c>
    </row>
    <row r="79" spans="1:8">
      <c r="A79" s="7" t="s">
        <v>40</v>
      </c>
    </row>
  </sheetData>
  <sortState ref="B63:D77">
    <sortCondition descending="1" ref="D63:D77"/>
  </sortState>
  <mergeCells count="1">
    <mergeCell ref="B29:J29"/>
  </mergeCells>
  <phoneticPr fontId="3" type="noConversion"/>
  <pageMargins left="0.75" right="0.75" top="1" bottom="1" header="0.5" footer="0.5"/>
  <pageSetup paperSize="32767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T63"/>
  <sheetViews>
    <sheetView showGridLines="0" zoomScaleNormal="100" workbookViewId="0"/>
  </sheetViews>
  <sheetFormatPr defaultColWidth="12.75" defaultRowHeight="11.4"/>
  <cols>
    <col min="1" max="3" width="12.75" style="8"/>
    <col min="4" max="4" width="14.625" style="8" customWidth="1"/>
    <col min="5" max="9" width="12.75" style="8"/>
    <col min="10" max="15" width="0" style="8" hidden="1" customWidth="1"/>
    <col min="16" max="16384" width="12.75" style="8"/>
  </cols>
  <sheetData>
    <row r="2" spans="1:20" ht="13.8">
      <c r="A2" s="40"/>
      <c r="B2" s="130" t="s">
        <v>172</v>
      </c>
      <c r="C2" s="7"/>
      <c r="E2" s="40"/>
      <c r="F2" s="40"/>
      <c r="G2" s="40"/>
      <c r="H2" s="40"/>
      <c r="I2" s="40"/>
    </row>
    <row r="4" spans="1:20" ht="12" customHeight="1">
      <c r="B4" s="2"/>
      <c r="C4" s="149" t="s">
        <v>17</v>
      </c>
      <c r="D4" s="144" t="s">
        <v>56</v>
      </c>
      <c r="E4" s="144" t="s">
        <v>59</v>
      </c>
      <c r="F4" s="147" t="s">
        <v>57</v>
      </c>
      <c r="G4" s="148"/>
      <c r="H4" s="148"/>
      <c r="I4" s="148"/>
      <c r="J4" s="144" t="s">
        <v>59</v>
      </c>
    </row>
    <row r="5" spans="1:20" ht="12">
      <c r="B5" s="3"/>
      <c r="C5" s="150"/>
      <c r="D5" s="145"/>
      <c r="E5" s="145"/>
      <c r="F5" s="28" t="s">
        <v>23</v>
      </c>
      <c r="G5" s="4" t="s">
        <v>19</v>
      </c>
      <c r="H5" s="4" t="s">
        <v>20</v>
      </c>
      <c r="I5" s="4" t="s">
        <v>21</v>
      </c>
      <c r="J5" s="145"/>
      <c r="K5" s="28" t="s">
        <v>23</v>
      </c>
      <c r="L5" s="4" t="s">
        <v>19</v>
      </c>
      <c r="M5" s="4" t="s">
        <v>20</v>
      </c>
      <c r="N5" s="4" t="s">
        <v>21</v>
      </c>
    </row>
    <row r="6" spans="1:20" ht="12">
      <c r="A6" s="10"/>
      <c r="B6" s="37"/>
      <c r="C6" s="151"/>
      <c r="D6" s="152" t="s">
        <v>55</v>
      </c>
      <c r="E6" s="146"/>
      <c r="F6" s="146" t="s">
        <v>22</v>
      </c>
      <c r="G6" s="146"/>
      <c r="H6" s="146"/>
      <c r="I6" s="146"/>
    </row>
    <row r="7" spans="1:20" ht="12">
      <c r="A7" s="10"/>
      <c r="B7" s="39" t="s">
        <v>24</v>
      </c>
      <c r="C7" s="82">
        <v>2013</v>
      </c>
      <c r="D7" s="29">
        <v>242.05799999999999</v>
      </c>
      <c r="E7" s="33">
        <v>236.32599999999999</v>
      </c>
      <c r="F7" s="33">
        <v>29.915557428384933</v>
      </c>
      <c r="G7" s="34">
        <v>25.462492460484675</v>
      </c>
      <c r="H7" s="35">
        <v>26.853481397020552</v>
      </c>
      <c r="I7" s="36">
        <v>15.400441216567931</v>
      </c>
      <c r="J7" s="8">
        <v>2013</v>
      </c>
      <c r="K7" s="8">
        <v>2013</v>
      </c>
      <c r="L7" s="8">
        <v>2013</v>
      </c>
      <c r="M7" s="8">
        <v>2013</v>
      </c>
      <c r="N7" s="8">
        <v>2013</v>
      </c>
    </row>
    <row r="8" spans="1:20" ht="12">
      <c r="A8" s="10"/>
      <c r="B8" s="23" t="s">
        <v>10</v>
      </c>
      <c r="C8" s="83">
        <v>2011</v>
      </c>
      <c r="D8" s="30">
        <v>14.037000000000001</v>
      </c>
      <c r="E8" s="24">
        <v>14.037000000000001</v>
      </c>
      <c r="F8" s="24">
        <v>49</v>
      </c>
      <c r="G8" s="25" t="s">
        <v>0</v>
      </c>
      <c r="H8" s="26">
        <v>45</v>
      </c>
      <c r="I8" s="27" t="s">
        <v>0</v>
      </c>
      <c r="J8" s="8">
        <v>2011</v>
      </c>
      <c r="K8" s="8">
        <v>2011</v>
      </c>
      <c r="M8" s="8">
        <v>2011</v>
      </c>
    </row>
    <row r="9" spans="1:20" ht="12">
      <c r="A9" s="10"/>
      <c r="B9" s="5" t="s">
        <v>141</v>
      </c>
      <c r="C9" s="84">
        <v>2012</v>
      </c>
      <c r="D9" s="31">
        <v>57.9</v>
      </c>
      <c r="E9" s="15">
        <v>57.563000000000002</v>
      </c>
      <c r="F9" s="15" t="s">
        <v>0</v>
      </c>
      <c r="G9" s="16" t="s">
        <v>0</v>
      </c>
      <c r="H9" s="17" t="s">
        <v>0</v>
      </c>
      <c r="I9" s="18" t="s">
        <v>0</v>
      </c>
      <c r="J9" s="128">
        <v>2000</v>
      </c>
      <c r="K9" s="8">
        <v>2012</v>
      </c>
    </row>
    <row r="10" spans="1:20" ht="12">
      <c r="A10" s="10"/>
      <c r="B10" s="5" t="s">
        <v>48</v>
      </c>
      <c r="C10" s="84">
        <v>2012</v>
      </c>
      <c r="D10" s="31">
        <v>14.250999999999999</v>
      </c>
      <c r="E10" s="15">
        <v>33.460999999999999</v>
      </c>
      <c r="F10" s="15">
        <v>71</v>
      </c>
      <c r="G10" s="118">
        <v>4</v>
      </c>
      <c r="H10" s="17">
        <v>18</v>
      </c>
      <c r="I10" s="18">
        <v>7</v>
      </c>
      <c r="J10" s="8">
        <v>2012</v>
      </c>
      <c r="K10" s="8">
        <v>2012</v>
      </c>
      <c r="N10" s="8">
        <v>2012</v>
      </c>
      <c r="Q10" s="10"/>
    </row>
    <row r="11" spans="1:20" ht="12">
      <c r="B11" s="5" t="s">
        <v>70</v>
      </c>
      <c r="C11" s="84">
        <v>2012</v>
      </c>
      <c r="D11" s="31">
        <v>170.809</v>
      </c>
      <c r="E11" s="15">
        <v>144.89500000000001</v>
      </c>
      <c r="F11" s="15">
        <v>80</v>
      </c>
      <c r="G11" s="16">
        <v>18</v>
      </c>
      <c r="H11" s="17">
        <v>0</v>
      </c>
      <c r="I11" s="18">
        <v>2</v>
      </c>
      <c r="J11" s="8">
        <v>2012</v>
      </c>
      <c r="K11" s="8">
        <v>2012</v>
      </c>
      <c r="L11" s="8">
        <v>2012</v>
      </c>
      <c r="M11" s="8">
        <v>2012</v>
      </c>
      <c r="N11" s="128">
        <v>2009</v>
      </c>
      <c r="Q11" s="49"/>
    </row>
    <row r="12" spans="1:20" ht="12">
      <c r="B12" s="5" t="s">
        <v>3</v>
      </c>
      <c r="C12" s="84">
        <v>2012</v>
      </c>
      <c r="D12" s="31">
        <v>31.876000000000001</v>
      </c>
      <c r="E12" s="15" t="s">
        <v>0</v>
      </c>
      <c r="F12" s="15" t="s">
        <v>0</v>
      </c>
      <c r="G12" s="15" t="s">
        <v>0</v>
      </c>
      <c r="H12" s="15" t="s">
        <v>0</v>
      </c>
      <c r="I12" s="15" t="s">
        <v>0</v>
      </c>
      <c r="Q12" s="49"/>
    </row>
    <row r="13" spans="1:20" ht="12">
      <c r="A13" s="10"/>
      <c r="B13" s="5" t="s">
        <v>4</v>
      </c>
      <c r="C13" s="84">
        <v>2012</v>
      </c>
      <c r="D13" s="31">
        <v>7.65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Q13" s="44"/>
      <c r="R13" s="44"/>
      <c r="S13" s="43"/>
      <c r="T13" s="43"/>
    </row>
    <row r="14" spans="1:20" ht="12">
      <c r="B14" s="5" t="s">
        <v>2</v>
      </c>
      <c r="C14" s="84">
        <v>2013</v>
      </c>
      <c r="D14" s="31">
        <v>44.874000000000002</v>
      </c>
      <c r="E14" s="15">
        <v>44.645000000000003</v>
      </c>
      <c r="F14" s="15">
        <v>1</v>
      </c>
      <c r="G14" s="16">
        <v>78</v>
      </c>
      <c r="H14" s="17">
        <v>20</v>
      </c>
      <c r="I14" s="18">
        <v>0</v>
      </c>
      <c r="J14" s="8">
        <v>2013</v>
      </c>
      <c r="K14" s="8">
        <v>2013</v>
      </c>
      <c r="L14" s="8">
        <v>2013</v>
      </c>
      <c r="M14" s="8">
        <v>2013</v>
      </c>
      <c r="N14" s="8">
        <v>2013</v>
      </c>
      <c r="Q14" s="44"/>
      <c r="R14" s="44"/>
      <c r="S14" s="43"/>
      <c r="T14" s="43"/>
    </row>
    <row r="15" spans="1:20" ht="12">
      <c r="B15" s="5" t="s">
        <v>12</v>
      </c>
      <c r="C15" s="84">
        <v>2012</v>
      </c>
      <c r="D15" s="31">
        <v>42.103000000000002</v>
      </c>
      <c r="E15" s="15">
        <v>42.103000000000002</v>
      </c>
      <c r="F15" s="15">
        <v>95</v>
      </c>
      <c r="G15" s="16">
        <v>0</v>
      </c>
      <c r="H15" s="17">
        <v>5</v>
      </c>
      <c r="I15" s="18">
        <v>0</v>
      </c>
      <c r="J15" s="8">
        <v>2012</v>
      </c>
      <c r="K15" s="8">
        <v>2012</v>
      </c>
      <c r="M15" s="8">
        <v>2012</v>
      </c>
      <c r="Q15" s="44"/>
      <c r="R15" s="44"/>
      <c r="S15" s="43"/>
      <c r="T15" s="43"/>
    </row>
    <row r="16" spans="1:20" ht="12">
      <c r="B16" s="5" t="s">
        <v>6</v>
      </c>
      <c r="C16" s="84">
        <v>2012</v>
      </c>
      <c r="D16" s="31">
        <v>80.563999999999993</v>
      </c>
      <c r="E16" s="15" t="s">
        <v>0</v>
      </c>
      <c r="F16" s="15" t="s">
        <v>0</v>
      </c>
      <c r="G16" s="16" t="s">
        <v>0</v>
      </c>
      <c r="H16" s="17" t="s">
        <v>0</v>
      </c>
      <c r="I16" s="18" t="s">
        <v>0</v>
      </c>
      <c r="Q16" s="44"/>
      <c r="R16" s="44"/>
      <c r="S16" s="43"/>
      <c r="T16" s="43"/>
    </row>
    <row r="17" spans="2:20" ht="12">
      <c r="B17" s="5" t="s">
        <v>15</v>
      </c>
      <c r="C17" s="84">
        <v>2013</v>
      </c>
      <c r="D17" s="31">
        <v>17.786000000000001</v>
      </c>
      <c r="E17" s="15">
        <v>17.786000000000001</v>
      </c>
      <c r="F17" s="15">
        <v>16</v>
      </c>
      <c r="G17" s="16">
        <v>25</v>
      </c>
      <c r="H17" s="17">
        <v>59</v>
      </c>
      <c r="I17" s="18">
        <v>0</v>
      </c>
      <c r="J17" s="8">
        <v>2013</v>
      </c>
      <c r="K17" s="8">
        <v>2013</v>
      </c>
      <c r="L17" s="8">
        <v>2013</v>
      </c>
      <c r="M17" s="8">
        <v>2013</v>
      </c>
      <c r="N17" s="8">
        <v>2013</v>
      </c>
      <c r="Q17" s="44"/>
      <c r="R17" s="44"/>
      <c r="S17" s="43"/>
      <c r="T17" s="43"/>
    </row>
    <row r="18" spans="2:20" ht="12">
      <c r="B18" s="5" t="s">
        <v>8</v>
      </c>
      <c r="C18" s="84">
        <v>2013</v>
      </c>
      <c r="D18" s="31">
        <v>30.92</v>
      </c>
      <c r="E18" s="119">
        <v>25.562999999999999</v>
      </c>
      <c r="F18" s="119">
        <v>99</v>
      </c>
      <c r="G18" s="118">
        <v>0</v>
      </c>
      <c r="H18" s="117">
        <v>0</v>
      </c>
      <c r="I18" s="116">
        <v>1</v>
      </c>
      <c r="J18" s="8">
        <v>2013</v>
      </c>
      <c r="K18" s="8">
        <v>2013</v>
      </c>
      <c r="L18" s="8">
        <v>2013</v>
      </c>
      <c r="M18" s="8">
        <v>2013</v>
      </c>
      <c r="N18" s="8">
        <v>2013</v>
      </c>
      <c r="Q18" s="44"/>
      <c r="R18" s="44"/>
      <c r="S18" s="43"/>
      <c r="T18" s="43"/>
    </row>
    <row r="19" spans="2:20" ht="12">
      <c r="B19" s="6" t="s">
        <v>7</v>
      </c>
      <c r="C19" s="85">
        <v>2012</v>
      </c>
      <c r="D19" s="32">
        <v>227.60400000000001</v>
      </c>
      <c r="E19" s="19">
        <v>227.60300000000001</v>
      </c>
      <c r="F19" s="19">
        <v>54</v>
      </c>
      <c r="G19" s="20">
        <v>12</v>
      </c>
      <c r="H19" s="21">
        <v>26</v>
      </c>
      <c r="I19" s="22">
        <v>9</v>
      </c>
      <c r="J19" s="8">
        <v>2012</v>
      </c>
      <c r="K19" s="8">
        <v>2012</v>
      </c>
      <c r="L19" s="8">
        <v>2012</v>
      </c>
      <c r="M19" s="8">
        <v>2012</v>
      </c>
      <c r="N19" s="8">
        <v>2012</v>
      </c>
      <c r="Q19" s="44"/>
      <c r="R19" s="44"/>
      <c r="S19" s="43"/>
      <c r="T19" s="43"/>
    </row>
    <row r="20" spans="2:20">
      <c r="B20" s="7"/>
      <c r="C20" s="7"/>
      <c r="Q20" s="44"/>
      <c r="R20" s="44"/>
      <c r="S20" s="43"/>
      <c r="T20" s="43"/>
    </row>
    <row r="21" spans="2:20">
      <c r="B21" s="8" t="s">
        <v>147</v>
      </c>
      <c r="Q21" s="44"/>
      <c r="R21" s="44"/>
      <c r="S21" s="43"/>
      <c r="T21" s="43"/>
    </row>
    <row r="22" spans="2:20">
      <c r="B22" s="8" t="s">
        <v>118</v>
      </c>
      <c r="Q22" s="44"/>
      <c r="R22" s="44"/>
      <c r="S22" s="43"/>
      <c r="T22" s="43"/>
    </row>
    <row r="23" spans="2:20">
      <c r="B23" s="8" t="s">
        <v>153</v>
      </c>
      <c r="G23" s="123"/>
      <c r="H23" s="123"/>
      <c r="Q23" s="44"/>
      <c r="R23" s="44"/>
      <c r="S23" s="43"/>
      <c r="T23" s="43"/>
    </row>
    <row r="24" spans="2:20">
      <c r="B24" s="8" t="s">
        <v>119</v>
      </c>
      <c r="Q24" s="44"/>
      <c r="R24" s="44"/>
      <c r="S24" s="43"/>
      <c r="T24" s="43"/>
    </row>
    <row r="25" spans="2:20">
      <c r="B25" s="7" t="s">
        <v>95</v>
      </c>
      <c r="Q25" s="44"/>
      <c r="R25" s="44"/>
      <c r="S25" s="43"/>
      <c r="T25" s="43"/>
    </row>
    <row r="26" spans="2:20">
      <c r="Q26" s="44"/>
      <c r="R26" s="44"/>
      <c r="S26" s="43"/>
      <c r="T26" s="43"/>
    </row>
    <row r="27" spans="2:20">
      <c r="Q27" s="44"/>
      <c r="R27" s="44"/>
      <c r="S27" s="43"/>
      <c r="T27" s="43"/>
    </row>
    <row r="55" spans="1:2" ht="12">
      <c r="A55" s="1" t="s">
        <v>28</v>
      </c>
    </row>
    <row r="56" spans="1:2">
      <c r="A56" s="7" t="s">
        <v>30</v>
      </c>
    </row>
    <row r="57" spans="1:2">
      <c r="A57" s="127" t="s">
        <v>41</v>
      </c>
    </row>
    <row r="60" spans="1:2">
      <c r="B60" s="7"/>
    </row>
    <row r="61" spans="1:2">
      <c r="B61" s="7"/>
    </row>
    <row r="62" spans="1:2">
      <c r="B62" s="7"/>
    </row>
    <row r="63" spans="1:2">
      <c r="B63" s="7"/>
    </row>
  </sheetData>
  <sortState ref="C66:F77">
    <sortCondition ref="C40"/>
  </sortState>
  <mergeCells count="7">
    <mergeCell ref="J4:J5"/>
    <mergeCell ref="F6:I6"/>
    <mergeCell ref="F4:I4"/>
    <mergeCell ref="C4:C6"/>
    <mergeCell ref="D4:D5"/>
    <mergeCell ref="D6:E6"/>
    <mergeCell ref="E4:E5"/>
  </mergeCells>
  <phoneticPr fontId="3" type="noConversion"/>
  <hyperlinks>
    <hyperlink ref="A57" r:id="rId1"/>
  </hyperlinks>
  <pageMargins left="0.75" right="0.75" top="1" bottom="1" header="0.5" footer="0.5"/>
  <pageSetup paperSize="32767" orientation="portrait" horizontalDpi="2400" verticalDpi="24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Y73"/>
  <sheetViews>
    <sheetView showGridLines="0" topLeftCell="A13" zoomScaleNormal="100" workbookViewId="0">
      <selection activeCell="B29" sqref="B29:H31"/>
    </sheetView>
  </sheetViews>
  <sheetFormatPr defaultColWidth="12.75" defaultRowHeight="11.4"/>
  <cols>
    <col min="1" max="16384" width="12.75" style="8"/>
  </cols>
  <sheetData>
    <row r="2" spans="2:25" ht="13.8">
      <c r="B2" s="130" t="s">
        <v>166</v>
      </c>
    </row>
    <row r="3" spans="2:25">
      <c r="B3" s="7" t="s">
        <v>27</v>
      </c>
    </row>
    <row r="5" spans="2:25">
      <c r="X5" s="7"/>
    </row>
    <row r="6" spans="2:25">
      <c r="X6" s="7"/>
    </row>
    <row r="7" spans="2:25">
      <c r="X7" s="7"/>
    </row>
    <row r="8" spans="2:25">
      <c r="Y8" s="10"/>
    </row>
    <row r="9" spans="2:25">
      <c r="Y9" s="10"/>
    </row>
    <row r="10" spans="2:25">
      <c r="Y10" s="10"/>
    </row>
    <row r="11" spans="2:25">
      <c r="M11" s="10"/>
      <c r="N11" s="44"/>
      <c r="Y11" s="10"/>
    </row>
    <row r="12" spans="2:25">
      <c r="F12" s="70"/>
      <c r="M12" s="10"/>
      <c r="N12" s="44"/>
      <c r="Y12" s="10"/>
    </row>
    <row r="13" spans="2:25">
      <c r="F13" s="70"/>
      <c r="M13" s="10"/>
      <c r="N13" s="44"/>
      <c r="Q13" s="10"/>
      <c r="Y13" s="10"/>
    </row>
    <row r="14" spans="2:25">
      <c r="F14" s="70"/>
      <c r="M14" s="10"/>
      <c r="N14" s="44"/>
      <c r="Q14" s="10"/>
      <c r="Y14" s="10"/>
    </row>
    <row r="15" spans="2:25">
      <c r="B15" s="7"/>
      <c r="F15" s="70"/>
      <c r="M15" s="10"/>
      <c r="N15" s="44"/>
      <c r="Q15" s="10"/>
      <c r="Y15" s="10"/>
    </row>
    <row r="16" spans="2:25">
      <c r="B16" s="7"/>
      <c r="F16" s="70"/>
      <c r="M16" s="10"/>
      <c r="N16" s="44"/>
      <c r="Q16" s="10"/>
      <c r="Y16" s="10"/>
    </row>
    <row r="17" spans="1:25">
      <c r="A17" s="7"/>
      <c r="B17" s="10"/>
      <c r="F17" s="70"/>
      <c r="M17" s="10"/>
      <c r="N17" s="44"/>
      <c r="Y17" s="10"/>
    </row>
    <row r="18" spans="1:25">
      <c r="A18" s="7"/>
      <c r="F18" s="70"/>
      <c r="M18" s="10"/>
      <c r="N18" s="44"/>
      <c r="Y18" s="10"/>
    </row>
    <row r="19" spans="1:25">
      <c r="A19" s="10"/>
      <c r="B19" s="10"/>
      <c r="F19" s="70"/>
      <c r="M19" s="10"/>
      <c r="N19" s="44"/>
      <c r="Y19" s="10"/>
    </row>
    <row r="20" spans="1:25">
      <c r="A20" s="10"/>
      <c r="B20" s="7"/>
      <c r="M20" s="10"/>
      <c r="N20" s="44"/>
      <c r="Y20" s="10"/>
    </row>
    <row r="21" spans="1:25">
      <c r="A21" s="7"/>
      <c r="B21" s="7"/>
      <c r="D21" s="70"/>
      <c r="M21" s="10"/>
      <c r="N21" s="44"/>
      <c r="Y21" s="10"/>
    </row>
    <row r="22" spans="1:25">
      <c r="A22" s="7"/>
      <c r="D22" s="70"/>
      <c r="M22" s="10"/>
      <c r="N22" s="44"/>
      <c r="Y22" s="10"/>
    </row>
    <row r="23" spans="1:25">
      <c r="D23" s="70"/>
      <c r="M23" s="10"/>
      <c r="N23" s="44"/>
      <c r="Y23" s="10"/>
    </row>
    <row r="24" spans="1:25">
      <c r="A24" s="7"/>
      <c r="B24" s="7"/>
      <c r="D24" s="70"/>
      <c r="M24" s="10"/>
      <c r="N24" s="44"/>
      <c r="Y24" s="10"/>
    </row>
    <row r="25" spans="1:25">
      <c r="D25" s="61"/>
      <c r="M25" s="10"/>
      <c r="N25" s="44"/>
    </row>
    <row r="26" spans="1:25">
      <c r="D26" s="61"/>
      <c r="M26" s="10"/>
      <c r="N26" s="44"/>
    </row>
    <row r="27" spans="1:25">
      <c r="D27" s="61"/>
      <c r="M27" s="10"/>
      <c r="N27" s="44"/>
    </row>
    <row r="28" spans="1:25">
      <c r="D28" s="43"/>
      <c r="M28" s="10"/>
      <c r="N28" s="44"/>
    </row>
    <row r="29" spans="1:25">
      <c r="B29" s="8" t="s">
        <v>148</v>
      </c>
      <c r="D29" s="44"/>
      <c r="M29" s="10"/>
      <c r="N29" s="44"/>
    </row>
    <row r="30" spans="1:25">
      <c r="B30" s="8" t="s">
        <v>157</v>
      </c>
    </row>
    <row r="31" spans="1:25">
      <c r="B31" s="8" t="s">
        <v>128</v>
      </c>
    </row>
    <row r="32" spans="1:25">
      <c r="B32" s="7" t="s">
        <v>95</v>
      </c>
      <c r="D32" s="44"/>
    </row>
    <row r="33" spans="4:4">
      <c r="D33" s="44"/>
    </row>
    <row r="60" spans="2:4">
      <c r="B60" s="10"/>
      <c r="C60" s="8" t="s">
        <v>18</v>
      </c>
    </row>
    <row r="61" spans="2:4">
      <c r="B61" s="8" t="s">
        <v>24</v>
      </c>
      <c r="C61" s="81">
        <v>26.854479878041221</v>
      </c>
      <c r="D61" s="40">
        <v>2013</v>
      </c>
    </row>
    <row r="62" spans="2:4">
      <c r="B62" s="10"/>
      <c r="C62" s="70"/>
      <c r="D62" s="40"/>
    </row>
    <row r="63" spans="2:4">
      <c r="B63" s="10" t="s">
        <v>15</v>
      </c>
      <c r="C63" s="70">
        <v>59</v>
      </c>
      <c r="D63" s="40">
        <v>2013</v>
      </c>
    </row>
    <row r="64" spans="2:4">
      <c r="B64" s="10" t="s">
        <v>101</v>
      </c>
      <c r="C64" s="70">
        <v>45</v>
      </c>
      <c r="D64" s="40">
        <v>2011</v>
      </c>
    </row>
    <row r="65" spans="1:4">
      <c r="B65" s="10" t="s">
        <v>127</v>
      </c>
      <c r="C65" s="70">
        <v>26</v>
      </c>
      <c r="D65" s="40">
        <v>2012</v>
      </c>
    </row>
    <row r="66" spans="1:4">
      <c r="B66" s="8" t="s">
        <v>2</v>
      </c>
      <c r="C66" s="8">
        <v>20</v>
      </c>
      <c r="D66" s="40">
        <v>2013</v>
      </c>
    </row>
    <row r="67" spans="1:4">
      <c r="B67" s="10" t="s">
        <v>137</v>
      </c>
      <c r="C67" s="70">
        <v>18</v>
      </c>
      <c r="D67" s="40">
        <v>2012</v>
      </c>
    </row>
    <row r="68" spans="1:4">
      <c r="B68" s="10" t="s">
        <v>85</v>
      </c>
      <c r="C68" s="70">
        <v>5</v>
      </c>
      <c r="D68" s="40">
        <v>2012</v>
      </c>
    </row>
    <row r="69" spans="1:4">
      <c r="B69" s="10" t="s">
        <v>8</v>
      </c>
      <c r="C69" s="70">
        <v>0</v>
      </c>
      <c r="D69" s="40">
        <v>2013</v>
      </c>
    </row>
    <row r="72" spans="1:4" ht="12">
      <c r="A72" s="13" t="s">
        <v>28</v>
      </c>
    </row>
    <row r="73" spans="1:4">
      <c r="A73" s="8" t="s">
        <v>61</v>
      </c>
    </row>
  </sheetData>
  <sortState ref="C32:E46">
    <sortCondition descending="1" ref="E32:E46"/>
  </sortState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Z80"/>
  <sheetViews>
    <sheetView showGridLines="0" zoomScaleNormal="100" workbookViewId="0"/>
  </sheetViews>
  <sheetFormatPr defaultColWidth="12.75" defaultRowHeight="11.4"/>
  <cols>
    <col min="1" max="1" width="12.75" style="8"/>
    <col min="2" max="2" width="13.25" style="8" customWidth="1"/>
    <col min="3" max="16384" width="12.75" style="8"/>
  </cols>
  <sheetData>
    <row r="2" spans="2:26" ht="13.8">
      <c r="B2" s="130" t="s">
        <v>167</v>
      </c>
    </row>
    <row r="3" spans="2:26">
      <c r="B3" s="7"/>
    </row>
    <row r="5" spans="2:26">
      <c r="Y5" s="7"/>
    </row>
    <row r="6" spans="2:26">
      <c r="Y6" s="7"/>
    </row>
    <row r="7" spans="2:26">
      <c r="Y7" s="7"/>
    </row>
    <row r="8" spans="2:26">
      <c r="Z8" s="10"/>
    </row>
    <row r="9" spans="2:26">
      <c r="Z9" s="10"/>
    </row>
    <row r="10" spans="2:26">
      <c r="Z10" s="10"/>
    </row>
    <row r="11" spans="2:26">
      <c r="N11" s="10"/>
      <c r="O11" s="44"/>
      <c r="Z11" s="10"/>
    </row>
    <row r="12" spans="2:26">
      <c r="F12" s="70"/>
      <c r="N12" s="10"/>
      <c r="O12" s="44"/>
      <c r="Z12" s="10"/>
    </row>
    <row r="13" spans="2:26">
      <c r="F13" s="70"/>
      <c r="N13" s="10"/>
      <c r="O13" s="44"/>
      <c r="Z13" s="10"/>
    </row>
    <row r="14" spans="2:26">
      <c r="N14" s="10"/>
      <c r="O14" s="44"/>
      <c r="R14" s="10"/>
      <c r="Z14" s="10"/>
    </row>
    <row r="15" spans="2:26">
      <c r="B15" s="7"/>
      <c r="N15" s="10"/>
      <c r="O15" s="44"/>
      <c r="R15" s="10"/>
      <c r="Z15" s="10"/>
    </row>
    <row r="16" spans="2:26">
      <c r="B16" s="7"/>
      <c r="N16" s="10"/>
      <c r="O16" s="44"/>
      <c r="R16" s="10"/>
      <c r="Z16" s="10"/>
    </row>
    <row r="17" spans="1:26">
      <c r="A17" s="7"/>
      <c r="B17" s="10"/>
      <c r="N17" s="10"/>
      <c r="O17" s="44"/>
      <c r="Z17" s="10"/>
    </row>
    <row r="18" spans="1:26">
      <c r="A18" s="7"/>
      <c r="B18" s="10"/>
      <c r="N18" s="10"/>
      <c r="O18" s="44"/>
      <c r="Z18" s="10"/>
    </row>
    <row r="19" spans="1:26">
      <c r="A19" s="7"/>
      <c r="N19" s="10"/>
      <c r="O19" s="44"/>
      <c r="Z19" s="10"/>
    </row>
    <row r="20" spans="1:26">
      <c r="A20" s="10"/>
      <c r="B20" s="10"/>
      <c r="N20" s="10"/>
      <c r="O20" s="44"/>
      <c r="Z20" s="10"/>
    </row>
    <row r="21" spans="1:26">
      <c r="A21" s="10"/>
      <c r="B21" s="7"/>
      <c r="N21" s="10"/>
      <c r="O21" s="44"/>
      <c r="Z21" s="10"/>
    </row>
    <row r="22" spans="1:26">
      <c r="A22" s="7"/>
      <c r="B22" s="7"/>
      <c r="N22" s="10"/>
      <c r="O22" s="44"/>
      <c r="Z22" s="10"/>
    </row>
    <row r="23" spans="1:26">
      <c r="A23" s="7"/>
      <c r="N23" s="10"/>
      <c r="O23" s="44"/>
      <c r="Z23" s="10"/>
    </row>
    <row r="24" spans="1:26">
      <c r="N24" s="10"/>
      <c r="O24" s="44"/>
      <c r="Z24" s="10"/>
    </row>
    <row r="25" spans="1:26">
      <c r="N25" s="10"/>
      <c r="O25" s="44"/>
      <c r="Z25" s="10"/>
    </row>
    <row r="26" spans="1:26">
      <c r="D26" s="61"/>
      <c r="E26" s="49"/>
      <c r="N26" s="10"/>
      <c r="O26" s="44"/>
      <c r="Z26" s="10"/>
    </row>
    <row r="27" spans="1:26">
      <c r="D27" s="61"/>
      <c r="N27" s="10"/>
      <c r="O27" s="44"/>
      <c r="Z27" s="10"/>
    </row>
    <row r="28" spans="1:26">
      <c r="D28" s="43"/>
      <c r="N28" s="10"/>
      <c r="O28" s="44"/>
      <c r="Z28" s="10"/>
    </row>
    <row r="29" spans="1:26">
      <c r="B29" s="8" t="s">
        <v>156</v>
      </c>
      <c r="D29" s="44"/>
      <c r="N29" s="10"/>
      <c r="O29" s="44"/>
      <c r="Z29" s="10"/>
    </row>
    <row r="30" spans="1:26">
      <c r="B30" s="8" t="s">
        <v>122</v>
      </c>
    </row>
    <row r="31" spans="1:26">
      <c r="B31" s="8" t="s">
        <v>123</v>
      </c>
    </row>
    <row r="32" spans="1:26">
      <c r="B32" s="8" t="s">
        <v>89</v>
      </c>
    </row>
    <row r="33" spans="2:26">
      <c r="B33" s="8" t="s">
        <v>121</v>
      </c>
    </row>
    <row r="34" spans="2:26">
      <c r="B34" s="8" t="s">
        <v>120</v>
      </c>
    </row>
    <row r="35" spans="2:26">
      <c r="B35" s="7" t="s">
        <v>95</v>
      </c>
    </row>
    <row r="37" spans="2:26">
      <c r="Z37" s="10"/>
    </row>
    <row r="38" spans="2:26">
      <c r="Z38" s="10"/>
    </row>
    <row r="39" spans="2:26">
      <c r="D39" s="44"/>
      <c r="Z39" s="10"/>
    </row>
    <row r="40" spans="2:26">
      <c r="C40" s="7"/>
      <c r="D40" s="44"/>
      <c r="Z40" s="10"/>
    </row>
    <row r="41" spans="2:26">
      <c r="D41" s="44"/>
      <c r="Z41" s="10"/>
    </row>
    <row r="55" spans="2:26">
      <c r="Z55" s="10"/>
    </row>
    <row r="60" spans="2:26">
      <c r="B60" s="10"/>
      <c r="C60" s="8" t="s">
        <v>155</v>
      </c>
      <c r="D60" s="8" t="s">
        <v>154</v>
      </c>
    </row>
    <row r="61" spans="2:26" ht="12" customHeight="1">
      <c r="B61" s="67" t="s">
        <v>79</v>
      </c>
      <c r="C61" s="68">
        <v>240.87100000000001</v>
      </c>
      <c r="D61" s="69">
        <v>477.54440071150799</v>
      </c>
    </row>
    <row r="62" spans="2:26">
      <c r="B62" s="71"/>
      <c r="C62" s="72" t="s">
        <v>0</v>
      </c>
      <c r="D62" s="73"/>
    </row>
    <row r="63" spans="2:26" ht="12" customHeight="1">
      <c r="B63" s="74" t="s">
        <v>52</v>
      </c>
      <c r="C63" s="75">
        <v>227.60400000000001</v>
      </c>
      <c r="D63" s="76">
        <v>734.49984876216854</v>
      </c>
    </row>
    <row r="64" spans="2:26">
      <c r="B64" s="77" t="s">
        <v>49</v>
      </c>
      <c r="C64" s="75">
        <v>14.037000000000001</v>
      </c>
      <c r="D64" s="76">
        <v>622.69403693160757</v>
      </c>
    </row>
    <row r="65" spans="1:4">
      <c r="B65" s="77" t="s">
        <v>47</v>
      </c>
      <c r="C65" s="75">
        <v>80.563999999999993</v>
      </c>
      <c r="D65" s="76">
        <v>562.25406793232878</v>
      </c>
    </row>
    <row r="66" spans="1:4">
      <c r="B66" s="77" t="s">
        <v>124</v>
      </c>
      <c r="C66" s="75">
        <v>14.250999999999999</v>
      </c>
      <c r="D66" s="76">
        <v>408.71108995713598</v>
      </c>
    </row>
    <row r="67" spans="1:4">
      <c r="B67" s="77" t="s">
        <v>8</v>
      </c>
      <c r="C67" s="75">
        <v>31.23</v>
      </c>
      <c r="D67" s="76">
        <v>398.84531958113297</v>
      </c>
    </row>
    <row r="68" spans="1:4">
      <c r="B68" s="77" t="s">
        <v>15</v>
      </c>
      <c r="C68" s="75">
        <v>17.786000000000001</v>
      </c>
      <c r="D68" s="76">
        <v>356.81359083828846</v>
      </c>
    </row>
    <row r="69" spans="1:4">
      <c r="B69" s="77" t="s">
        <v>2</v>
      </c>
      <c r="C69" s="75">
        <v>44.874000000000002</v>
      </c>
      <c r="D69" s="76">
        <v>353.38042069295699</v>
      </c>
    </row>
    <row r="70" spans="1:4">
      <c r="B70" s="77" t="s">
        <v>66</v>
      </c>
      <c r="C70" s="75">
        <v>42.103000000000002</v>
      </c>
      <c r="D70" s="76">
        <v>344.90593803212641</v>
      </c>
    </row>
    <row r="71" spans="1:4">
      <c r="B71" s="77" t="s">
        <v>125</v>
      </c>
      <c r="C71" s="75">
        <v>57.9</v>
      </c>
      <c r="D71" s="76">
        <v>286.06495490667703</v>
      </c>
    </row>
    <row r="72" spans="1:4">
      <c r="B72" s="77" t="s">
        <v>126</v>
      </c>
      <c r="C72" s="75">
        <v>170.809</v>
      </c>
      <c r="D72" s="76">
        <v>126.02231395835364</v>
      </c>
    </row>
    <row r="73" spans="1:4">
      <c r="B73" s="74" t="s">
        <v>115</v>
      </c>
      <c r="C73" s="75">
        <v>7.65</v>
      </c>
      <c r="D73" s="76">
        <v>30.842066674395863</v>
      </c>
    </row>
    <row r="74" spans="1:4">
      <c r="B74" s="78" t="s">
        <v>104</v>
      </c>
      <c r="C74" s="79">
        <v>31.876000000000001</v>
      </c>
      <c r="D74" s="80">
        <v>25.226544295841602</v>
      </c>
    </row>
    <row r="79" spans="1:4" ht="12">
      <c r="A79" s="1" t="s">
        <v>28</v>
      </c>
    </row>
    <row r="80" spans="1:4">
      <c r="A80" s="7" t="s">
        <v>31</v>
      </c>
    </row>
  </sheetData>
  <sortState ref="B94:F104">
    <sortCondition descending="1" ref="F46:F5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Z107"/>
  <sheetViews>
    <sheetView showGridLines="0" zoomScaleNormal="100" workbookViewId="0"/>
  </sheetViews>
  <sheetFormatPr defaultColWidth="12.75" defaultRowHeight="11.4"/>
  <cols>
    <col min="1" max="9" width="12.75" style="8"/>
    <col min="10" max="10" width="8.25" style="8" customWidth="1"/>
    <col min="11" max="16384" width="12.75" style="8"/>
  </cols>
  <sheetData>
    <row r="2" spans="2:26" ht="13.8">
      <c r="B2" s="130" t="s">
        <v>168</v>
      </c>
    </row>
    <row r="3" spans="2:26">
      <c r="B3" s="7" t="s">
        <v>33</v>
      </c>
    </row>
    <row r="5" spans="2:26">
      <c r="Y5" s="7"/>
    </row>
    <row r="6" spans="2:26">
      <c r="Y6" s="7"/>
    </row>
    <row r="7" spans="2:26">
      <c r="Y7" s="7"/>
    </row>
    <row r="8" spans="2:26">
      <c r="Z8" s="10"/>
    </row>
    <row r="9" spans="2:26">
      <c r="Z9" s="10"/>
    </row>
    <row r="10" spans="2:26">
      <c r="Z10" s="10"/>
    </row>
    <row r="11" spans="2:26">
      <c r="N11" s="10"/>
      <c r="O11" s="44"/>
      <c r="Z11" s="10"/>
    </row>
    <row r="12" spans="2:26">
      <c r="B12" s="49"/>
      <c r="E12" s="49"/>
      <c r="N12" s="10"/>
      <c r="O12" s="44"/>
      <c r="R12" s="10"/>
      <c r="Z12" s="10"/>
    </row>
    <row r="13" spans="2:26">
      <c r="B13" s="49"/>
      <c r="E13" s="49"/>
      <c r="N13" s="10"/>
      <c r="O13" s="44"/>
      <c r="R13" s="10"/>
      <c r="Z13" s="10"/>
    </row>
    <row r="14" spans="2:26">
      <c r="B14" s="49"/>
      <c r="E14" s="49"/>
      <c r="N14" s="10"/>
      <c r="O14" s="44"/>
      <c r="R14" s="10"/>
      <c r="Z14" s="10"/>
    </row>
    <row r="15" spans="2:26">
      <c r="B15" s="49"/>
      <c r="E15" s="49"/>
      <c r="N15" s="10"/>
      <c r="O15" s="44"/>
      <c r="R15" s="10"/>
      <c r="Z15" s="10"/>
    </row>
    <row r="16" spans="2:26">
      <c r="B16" s="49"/>
      <c r="E16" s="49"/>
      <c r="N16" s="10"/>
      <c r="O16" s="44"/>
      <c r="R16" s="10"/>
      <c r="Z16" s="10"/>
    </row>
    <row r="17" spans="2:26">
      <c r="B17" s="49"/>
      <c r="E17" s="49"/>
      <c r="N17" s="10"/>
      <c r="O17" s="44"/>
      <c r="R17" s="10"/>
      <c r="Z17" s="10"/>
    </row>
    <row r="18" spans="2:26">
      <c r="B18" s="42"/>
      <c r="E18" s="49"/>
      <c r="N18" s="10"/>
      <c r="O18" s="44"/>
      <c r="Z18" s="10"/>
    </row>
    <row r="19" spans="2:26">
      <c r="B19" s="42"/>
      <c r="E19" s="49"/>
      <c r="N19" s="10"/>
      <c r="O19" s="44"/>
      <c r="Z19" s="10"/>
    </row>
    <row r="20" spans="2:26">
      <c r="B20" s="42"/>
      <c r="E20" s="49"/>
      <c r="N20" s="10"/>
      <c r="O20" s="44"/>
      <c r="Z20" s="10"/>
    </row>
    <row r="21" spans="2:26">
      <c r="B21" s="42"/>
      <c r="E21" s="49"/>
      <c r="N21" s="10"/>
      <c r="O21" s="44"/>
      <c r="Z21" s="10"/>
    </row>
    <row r="22" spans="2:26">
      <c r="B22" s="42"/>
      <c r="E22" s="49"/>
      <c r="N22" s="10"/>
      <c r="O22" s="44"/>
      <c r="Z22" s="10"/>
    </row>
    <row r="23" spans="2:26">
      <c r="B23" s="42"/>
      <c r="E23" s="49"/>
      <c r="N23" s="10"/>
      <c r="O23" s="44"/>
      <c r="Z23" s="10"/>
    </row>
    <row r="24" spans="2:26">
      <c r="B24" s="42"/>
      <c r="E24" s="49"/>
      <c r="N24" s="10"/>
      <c r="O24" s="44"/>
      <c r="Z24" s="10"/>
    </row>
    <row r="25" spans="2:26">
      <c r="B25" s="42"/>
      <c r="E25" s="49"/>
      <c r="N25" s="10"/>
      <c r="O25" s="44"/>
      <c r="Z25" s="10"/>
    </row>
    <row r="26" spans="2:26">
      <c r="B26" s="42"/>
      <c r="E26" s="49"/>
      <c r="N26" s="10"/>
      <c r="O26" s="44"/>
      <c r="Z26" s="10"/>
    </row>
    <row r="27" spans="2:26">
      <c r="B27" s="42"/>
      <c r="E27" s="49"/>
      <c r="N27" s="10"/>
      <c r="O27" s="44"/>
      <c r="Z27" s="10"/>
    </row>
    <row r="28" spans="2:26">
      <c r="B28" s="42"/>
      <c r="E28" s="49"/>
      <c r="N28" s="10"/>
      <c r="O28" s="44"/>
      <c r="Z28" s="10"/>
    </row>
    <row r="29" spans="2:26">
      <c r="B29" s="8" t="s">
        <v>158</v>
      </c>
      <c r="N29" s="10"/>
      <c r="O29" s="44"/>
      <c r="Z29" s="10"/>
    </row>
    <row r="30" spans="2:26" ht="25.95" customHeight="1">
      <c r="B30" s="143" t="s">
        <v>159</v>
      </c>
      <c r="C30" s="143"/>
      <c r="D30" s="143"/>
      <c r="E30" s="143"/>
      <c r="F30" s="143"/>
      <c r="G30" s="143"/>
      <c r="H30" s="143"/>
      <c r="I30" s="143"/>
      <c r="J30" s="143"/>
      <c r="N30" s="10"/>
      <c r="O30" s="44"/>
      <c r="Z30" s="10"/>
    </row>
    <row r="31" spans="2:26" hidden="1">
      <c r="D31" s="44"/>
      <c r="N31" s="10"/>
      <c r="O31" s="44"/>
      <c r="Z31" s="10"/>
    </row>
    <row r="32" spans="2:26" hidden="1">
      <c r="D32" s="44"/>
      <c r="N32" s="10"/>
      <c r="O32" s="44"/>
      <c r="Z32" s="10"/>
    </row>
    <row r="33" spans="2:26" hidden="1">
      <c r="D33" s="7"/>
      <c r="E33" s="7"/>
      <c r="F33" s="7"/>
      <c r="G33" s="7"/>
      <c r="H33" s="7"/>
      <c r="I33" s="7"/>
      <c r="J33" s="7"/>
      <c r="K33" s="7"/>
      <c r="Z33" s="10"/>
    </row>
    <row r="34" spans="2:26" hidden="1">
      <c r="D34" s="50"/>
      <c r="E34" s="7"/>
      <c r="G34" s="7"/>
      <c r="H34" s="7"/>
      <c r="I34" s="7"/>
      <c r="J34" s="7"/>
      <c r="K34" s="7"/>
      <c r="Z34" s="10"/>
    </row>
    <row r="35" spans="2:26" hidden="1">
      <c r="G35" s="7"/>
      <c r="H35" s="7"/>
      <c r="I35" s="7"/>
      <c r="J35" s="7"/>
      <c r="K35" s="7"/>
      <c r="Z35" s="10"/>
    </row>
    <row r="36" spans="2:26" hidden="1">
      <c r="C36" s="10"/>
      <c r="D36" s="61"/>
      <c r="E36" s="61"/>
      <c r="F36" s="7"/>
      <c r="G36" s="7"/>
      <c r="H36" s="7"/>
      <c r="I36" s="7"/>
      <c r="J36" s="7"/>
      <c r="K36" s="7"/>
      <c r="Z36" s="10"/>
    </row>
    <row r="37" spans="2:26" hidden="1">
      <c r="C37" s="10"/>
      <c r="D37" s="61"/>
      <c r="E37" s="61"/>
      <c r="F37" s="7"/>
      <c r="G37" s="7"/>
      <c r="H37" s="7"/>
      <c r="I37" s="7"/>
      <c r="J37" s="7"/>
      <c r="K37" s="7"/>
      <c r="Z37" s="10"/>
    </row>
    <row r="38" spans="2:26" hidden="1">
      <c r="C38" s="10"/>
      <c r="D38" s="61"/>
      <c r="E38" s="61"/>
      <c r="F38" s="7"/>
      <c r="G38" s="7"/>
      <c r="H38" s="7"/>
      <c r="I38" s="7"/>
      <c r="J38" s="7"/>
      <c r="K38" s="7"/>
      <c r="Y38" s="10"/>
    </row>
    <row r="39" spans="2:26" hidden="1">
      <c r="C39" s="10"/>
      <c r="D39" s="61"/>
      <c r="E39" s="61"/>
      <c r="F39" s="7"/>
      <c r="G39" s="62"/>
      <c r="H39" s="7"/>
      <c r="I39" s="7"/>
      <c r="J39" s="7"/>
      <c r="K39" s="7"/>
      <c r="Y39" s="7"/>
    </row>
    <row r="40" spans="2:26" hidden="1">
      <c r="C40" s="10"/>
      <c r="D40" s="52"/>
      <c r="E40" s="61"/>
      <c r="F40" s="7"/>
      <c r="G40" s="63"/>
      <c r="H40" s="7"/>
      <c r="I40" s="7"/>
      <c r="J40" s="7"/>
      <c r="K40" s="7"/>
      <c r="Y40" s="7"/>
    </row>
    <row r="41" spans="2:26" hidden="1">
      <c r="C41" s="60"/>
      <c r="D41" s="64"/>
      <c r="E41" s="61"/>
      <c r="F41" s="7"/>
      <c r="G41" s="63"/>
      <c r="H41" s="65"/>
      <c r="I41" s="7"/>
      <c r="J41" s="7"/>
      <c r="K41" s="7"/>
      <c r="Y41" s="7"/>
    </row>
    <row r="42" spans="2:26" hidden="1">
      <c r="B42" s="66"/>
      <c r="C42" s="60"/>
      <c r="D42" s="64"/>
      <c r="E42" s="61"/>
      <c r="F42" s="7"/>
      <c r="G42" s="63"/>
      <c r="H42" s="65"/>
      <c r="I42" s="7"/>
      <c r="J42" s="7"/>
      <c r="K42" s="7"/>
      <c r="Y42" s="7"/>
    </row>
    <row r="43" spans="2:26" hidden="1">
      <c r="E43" s="61"/>
      <c r="F43" s="7"/>
      <c r="G43" s="63"/>
      <c r="H43" s="65"/>
      <c r="I43" s="7"/>
      <c r="J43" s="7"/>
      <c r="K43" s="7"/>
    </row>
    <row r="44" spans="2:26" hidden="1">
      <c r="C44" s="60"/>
      <c r="D44" s="64"/>
      <c r="E44" s="7"/>
      <c r="F44" s="7"/>
      <c r="G44" s="63"/>
      <c r="H44" s="65"/>
      <c r="I44" s="7"/>
      <c r="J44" s="7"/>
      <c r="K44" s="7"/>
    </row>
    <row r="45" spans="2:26" hidden="1">
      <c r="C45" s="60"/>
      <c r="D45" s="64"/>
      <c r="E45" s="61"/>
      <c r="F45" s="7"/>
      <c r="G45" s="63"/>
      <c r="H45" s="65"/>
      <c r="I45" s="7"/>
      <c r="J45" s="7"/>
      <c r="K45" s="7"/>
    </row>
    <row r="46" spans="2:26" hidden="1">
      <c r="C46" s="60"/>
      <c r="D46" s="64"/>
      <c r="E46" s="61"/>
      <c r="F46" s="7"/>
      <c r="G46" s="63"/>
      <c r="H46" s="65"/>
      <c r="I46" s="7"/>
      <c r="J46" s="7"/>
      <c r="K46" s="7"/>
    </row>
    <row r="47" spans="2:26" hidden="1">
      <c r="C47" s="60"/>
      <c r="D47" s="64"/>
      <c r="E47" s="61"/>
      <c r="F47" s="7"/>
      <c r="G47" s="63"/>
      <c r="H47" s="65"/>
      <c r="I47" s="7"/>
      <c r="J47" s="7"/>
      <c r="K47" s="7"/>
    </row>
    <row r="48" spans="2:26" hidden="1">
      <c r="C48" s="60"/>
      <c r="D48" s="64"/>
      <c r="E48" s="61"/>
      <c r="F48" s="7"/>
      <c r="G48" s="63"/>
      <c r="H48" s="65"/>
      <c r="I48" s="7"/>
      <c r="J48" s="7"/>
      <c r="K48" s="7"/>
    </row>
    <row r="49" spans="1:11" hidden="1">
      <c r="C49" s="60"/>
      <c r="D49" s="64"/>
      <c r="E49" s="61"/>
      <c r="F49" s="7"/>
      <c r="G49" s="63"/>
      <c r="H49" s="65"/>
      <c r="I49" s="7"/>
      <c r="J49" s="7"/>
      <c r="K49" s="7"/>
    </row>
    <row r="50" spans="1:11" hidden="1">
      <c r="C50" s="60"/>
      <c r="D50" s="64"/>
      <c r="E50" s="61"/>
      <c r="F50" s="7"/>
      <c r="G50" s="63"/>
      <c r="H50" s="65"/>
      <c r="I50" s="7"/>
      <c r="J50" s="7"/>
      <c r="K50" s="7"/>
    </row>
    <row r="51" spans="1:11" hidden="1">
      <c r="C51" s="60"/>
      <c r="D51" s="64"/>
      <c r="E51" s="61"/>
      <c r="F51" s="7"/>
      <c r="G51" s="63"/>
      <c r="H51" s="65"/>
      <c r="I51" s="7"/>
      <c r="J51" s="7"/>
      <c r="K51" s="7"/>
    </row>
    <row r="52" spans="1:11" hidden="1">
      <c r="C52" s="60"/>
      <c r="D52" s="64"/>
      <c r="E52" s="61"/>
      <c r="F52" s="7"/>
      <c r="G52" s="63"/>
      <c r="H52" s="65"/>
      <c r="I52" s="7"/>
      <c r="J52" s="7"/>
      <c r="K52" s="7"/>
    </row>
    <row r="53" spans="1:11" hidden="1">
      <c r="C53" s="60"/>
      <c r="D53" s="64"/>
      <c r="F53" s="7"/>
      <c r="G53" s="62"/>
      <c r="H53" s="65"/>
      <c r="I53" s="7"/>
      <c r="J53" s="7"/>
      <c r="K53" s="7"/>
    </row>
    <row r="54" spans="1:11" ht="12" hidden="1">
      <c r="A54" s="13" t="s">
        <v>28</v>
      </c>
      <c r="C54" s="60"/>
      <c r="D54" s="64"/>
      <c r="F54" s="7"/>
      <c r="G54" s="63"/>
      <c r="H54" s="65"/>
      <c r="I54" s="7"/>
      <c r="J54" s="7"/>
      <c r="K54" s="7"/>
    </row>
    <row r="55" spans="1:11" hidden="1">
      <c r="A55" s="8" t="s">
        <v>42</v>
      </c>
      <c r="C55" s="60"/>
      <c r="D55" s="64"/>
      <c r="E55" s="7"/>
      <c r="F55" s="7"/>
      <c r="G55" s="63"/>
      <c r="H55" s="65"/>
      <c r="I55" s="7"/>
      <c r="J55" s="7"/>
      <c r="K55" s="7"/>
    </row>
    <row r="56" spans="1:11" hidden="1">
      <c r="C56" s="60"/>
      <c r="D56" s="64"/>
      <c r="E56" s="7"/>
      <c r="F56" s="7"/>
      <c r="G56" s="7"/>
      <c r="H56" s="7"/>
      <c r="I56" s="7"/>
      <c r="J56" s="7"/>
      <c r="K56" s="7"/>
    </row>
    <row r="57" spans="1:11" hidden="1">
      <c r="C57" s="60"/>
      <c r="D57" s="64"/>
      <c r="E57" s="7"/>
      <c r="F57" s="7"/>
      <c r="G57" s="7"/>
      <c r="H57" s="7"/>
      <c r="I57" s="7"/>
      <c r="J57" s="7"/>
      <c r="K57" s="7"/>
    </row>
    <row r="58" spans="1:11">
      <c r="C58" s="60"/>
      <c r="D58" s="64"/>
      <c r="E58" s="7"/>
      <c r="F58" s="7"/>
      <c r="G58" s="7"/>
      <c r="H58" s="7"/>
      <c r="I58" s="7"/>
      <c r="J58" s="7"/>
      <c r="K58" s="7"/>
    </row>
    <row r="59" spans="1:11">
      <c r="C59" s="60"/>
      <c r="D59" s="64"/>
      <c r="E59" s="7"/>
      <c r="F59" s="7"/>
      <c r="G59" s="7"/>
      <c r="H59" s="7"/>
      <c r="I59" s="7"/>
      <c r="J59" s="7"/>
      <c r="K59" s="7"/>
    </row>
    <row r="60" spans="1:11">
      <c r="C60" s="60"/>
      <c r="D60" s="64"/>
      <c r="E60" s="7"/>
      <c r="F60" s="7"/>
      <c r="G60" s="7"/>
      <c r="H60" s="7"/>
      <c r="I60" s="7"/>
      <c r="J60" s="7"/>
      <c r="K60" s="7"/>
    </row>
    <row r="61" spans="1:11">
      <c r="C61" s="60"/>
      <c r="D61" s="64"/>
      <c r="E61" s="7"/>
      <c r="F61" s="7"/>
      <c r="G61" s="7"/>
      <c r="H61" s="7"/>
      <c r="I61" s="7"/>
      <c r="J61" s="7"/>
      <c r="K61" s="7"/>
    </row>
    <row r="62" spans="1:11">
      <c r="C62" s="60"/>
      <c r="D62" s="64"/>
      <c r="E62" s="7"/>
      <c r="F62" s="7"/>
      <c r="G62" s="7"/>
      <c r="H62" s="7"/>
      <c r="I62" s="7"/>
      <c r="J62" s="7"/>
      <c r="K62" s="7"/>
    </row>
    <row r="63" spans="1:11">
      <c r="C63" s="60"/>
      <c r="D63" s="64"/>
      <c r="E63" s="7"/>
      <c r="F63" s="7"/>
      <c r="G63" s="7"/>
      <c r="H63" s="7"/>
      <c r="I63" s="7"/>
      <c r="J63" s="7"/>
      <c r="K63" s="7"/>
    </row>
    <row r="64" spans="1:11">
      <c r="C64" s="60"/>
      <c r="D64" s="64"/>
      <c r="E64" s="7"/>
      <c r="F64" s="7"/>
      <c r="G64" s="7"/>
      <c r="H64" s="7"/>
      <c r="I64" s="7"/>
      <c r="J64" s="7"/>
      <c r="K64" s="7"/>
    </row>
    <row r="65" spans="3:11">
      <c r="C65" s="60"/>
      <c r="D65" s="64"/>
      <c r="E65" s="7"/>
      <c r="F65" s="7"/>
      <c r="G65" s="7"/>
      <c r="H65" s="7"/>
      <c r="I65" s="7"/>
      <c r="J65" s="7"/>
      <c r="K65" s="7"/>
    </row>
    <row r="66" spans="3:11">
      <c r="C66" s="60"/>
      <c r="D66" s="64"/>
      <c r="E66" s="7"/>
      <c r="F66" s="7"/>
      <c r="G66" s="7"/>
      <c r="H66" s="7"/>
      <c r="I66" s="7"/>
      <c r="J66" s="7"/>
      <c r="K66" s="7"/>
    </row>
    <row r="67" spans="3:11">
      <c r="C67" s="60"/>
      <c r="D67" s="64"/>
      <c r="E67" s="7"/>
      <c r="F67" s="7"/>
      <c r="G67" s="7"/>
      <c r="H67" s="7"/>
      <c r="I67" s="7"/>
      <c r="J67" s="7"/>
      <c r="K67" s="7"/>
    </row>
    <row r="68" spans="3:11">
      <c r="C68" s="60"/>
      <c r="D68" s="64"/>
      <c r="E68" s="7"/>
      <c r="F68" s="7"/>
      <c r="G68" s="7"/>
      <c r="H68" s="7"/>
      <c r="I68" s="7"/>
      <c r="J68" s="7"/>
      <c r="K68" s="7"/>
    </row>
    <row r="69" spans="3:11">
      <c r="C69" s="60"/>
      <c r="D69" s="64"/>
      <c r="E69" s="7"/>
      <c r="F69" s="7"/>
      <c r="G69" s="7"/>
      <c r="H69" s="7"/>
      <c r="I69" s="7"/>
      <c r="J69" s="7"/>
      <c r="K69" s="7"/>
    </row>
    <row r="70" spans="3:11">
      <c r="C70" s="60"/>
      <c r="D70" s="64"/>
      <c r="E70" s="7"/>
      <c r="F70" s="7"/>
      <c r="G70" s="7"/>
      <c r="H70" s="7"/>
      <c r="I70" s="7"/>
      <c r="J70" s="7"/>
      <c r="K70" s="7"/>
    </row>
    <row r="71" spans="3:11">
      <c r="C71" s="60"/>
      <c r="D71" s="64"/>
      <c r="E71" s="7"/>
      <c r="F71" s="7"/>
      <c r="G71" s="7"/>
      <c r="H71" s="7"/>
      <c r="I71" s="7"/>
      <c r="J71" s="7"/>
      <c r="K71" s="7"/>
    </row>
    <row r="72" spans="3:11">
      <c r="C72" s="60"/>
      <c r="D72" s="64"/>
      <c r="E72" s="7"/>
      <c r="F72" s="7"/>
      <c r="G72" s="7"/>
      <c r="H72" s="7"/>
      <c r="I72" s="7"/>
      <c r="J72" s="7"/>
      <c r="K72" s="7"/>
    </row>
    <row r="73" spans="3:11">
      <c r="C73" s="60"/>
      <c r="D73" s="64"/>
      <c r="E73" s="7"/>
      <c r="F73" s="7"/>
      <c r="G73" s="7"/>
      <c r="H73" s="7"/>
      <c r="I73" s="7"/>
      <c r="J73" s="7"/>
      <c r="K73" s="7"/>
    </row>
    <row r="74" spans="3:11">
      <c r="C74" s="60"/>
      <c r="D74" s="64"/>
      <c r="E74" s="7"/>
      <c r="F74" s="7"/>
      <c r="G74" s="7"/>
      <c r="H74" s="7"/>
      <c r="I74" s="7"/>
      <c r="J74" s="7"/>
      <c r="K74" s="7"/>
    </row>
    <row r="75" spans="3:11">
      <c r="C75" s="60"/>
      <c r="D75" s="64"/>
      <c r="E75" s="7"/>
      <c r="F75" s="7"/>
      <c r="G75" s="7"/>
      <c r="H75" s="7"/>
      <c r="I75" s="7"/>
      <c r="J75" s="7"/>
      <c r="K75" s="7"/>
    </row>
    <row r="76" spans="3:11">
      <c r="C76" s="60"/>
      <c r="D76" s="64"/>
      <c r="E76" s="7"/>
      <c r="F76" s="7"/>
      <c r="G76" s="7"/>
      <c r="H76" s="7"/>
      <c r="I76" s="7"/>
      <c r="J76" s="7"/>
      <c r="K76" s="7"/>
    </row>
    <row r="77" spans="3:11">
      <c r="C77" s="60"/>
      <c r="D77" s="64"/>
      <c r="E77" s="7"/>
      <c r="F77" s="7"/>
      <c r="G77" s="7"/>
      <c r="H77" s="7"/>
      <c r="I77" s="7"/>
      <c r="J77" s="7"/>
      <c r="K77" s="7"/>
    </row>
    <row r="78" spans="3:11">
      <c r="C78" s="60"/>
      <c r="D78" s="64"/>
      <c r="E78" s="7"/>
      <c r="F78" s="7"/>
      <c r="G78" s="7"/>
      <c r="H78" s="7"/>
      <c r="I78" s="7"/>
      <c r="J78" s="7"/>
      <c r="K78" s="7"/>
    </row>
    <row r="79" spans="3:11">
      <c r="C79" s="60"/>
      <c r="D79" s="64"/>
      <c r="E79" s="7"/>
      <c r="F79" s="7"/>
      <c r="G79" s="7"/>
      <c r="H79" s="7"/>
      <c r="I79" s="7"/>
      <c r="J79" s="7"/>
      <c r="K79" s="7"/>
    </row>
    <row r="80" spans="3:11">
      <c r="C80" s="60"/>
      <c r="D80" s="64"/>
      <c r="E80" s="7"/>
      <c r="F80" s="7"/>
      <c r="G80" s="7"/>
      <c r="H80" s="7"/>
      <c r="I80" s="7"/>
      <c r="J80" s="7"/>
      <c r="K80" s="7"/>
    </row>
    <row r="81" spans="2:11">
      <c r="C81" s="60"/>
      <c r="D81" s="64"/>
      <c r="E81" s="7"/>
      <c r="F81" s="7"/>
      <c r="G81" s="7"/>
      <c r="H81" s="7"/>
      <c r="I81" s="7"/>
      <c r="J81" s="7"/>
      <c r="K81" s="7"/>
    </row>
    <row r="82" spans="2:11">
      <c r="C82" s="60"/>
      <c r="D82" s="64"/>
      <c r="E82" s="7"/>
      <c r="F82" s="7"/>
      <c r="G82" s="7"/>
      <c r="H82" s="7"/>
      <c r="I82" s="7"/>
      <c r="J82" s="7"/>
      <c r="K82" s="7"/>
    </row>
    <row r="83" spans="2:11">
      <c r="C83" s="60"/>
      <c r="D83" s="64"/>
    </row>
    <row r="84" spans="2:11">
      <c r="B84" s="10"/>
      <c r="C84" s="8">
        <v>1997</v>
      </c>
      <c r="D84" s="8">
        <v>2007</v>
      </c>
      <c r="E84" s="8">
        <v>2014</v>
      </c>
    </row>
    <row r="85" spans="2:11">
      <c r="B85" s="8" t="s">
        <v>79</v>
      </c>
      <c r="C85" s="43" t="s">
        <v>0</v>
      </c>
      <c r="E85" s="43">
        <v>537.93285806220752</v>
      </c>
    </row>
    <row r="86" spans="2:11">
      <c r="B86" s="8" t="s">
        <v>142</v>
      </c>
      <c r="C86" s="43" t="s">
        <v>0</v>
      </c>
      <c r="E86" s="43">
        <v>498.05100457816684</v>
      </c>
    </row>
    <row r="87" spans="2:11">
      <c r="C87" s="49"/>
    </row>
    <row r="88" spans="2:11">
      <c r="B88" s="8" t="s">
        <v>7</v>
      </c>
      <c r="C88" s="43">
        <v>1715.0215716182838</v>
      </c>
      <c r="D88" s="43">
        <v>1585.91267714846</v>
      </c>
      <c r="E88" s="43">
        <v>1497.5803590382545</v>
      </c>
    </row>
    <row r="89" spans="2:11">
      <c r="B89" s="8" t="s">
        <v>11</v>
      </c>
      <c r="C89" s="43">
        <v>1413.0718756448543</v>
      </c>
      <c r="D89" s="43">
        <v>1252.7941144144847</v>
      </c>
      <c r="E89" s="43">
        <v>1090.2614837621429</v>
      </c>
    </row>
    <row r="90" spans="2:11">
      <c r="B90" s="8" t="s">
        <v>80</v>
      </c>
      <c r="C90" s="43">
        <v>797.56733590603221</v>
      </c>
      <c r="E90" s="43">
        <v>879.01296290514119</v>
      </c>
      <c r="F90" s="120"/>
      <c r="G90" s="43"/>
    </row>
    <row r="91" spans="2:11">
      <c r="B91" s="10" t="s">
        <v>10</v>
      </c>
      <c r="C91" s="43">
        <v>1198.6190655189812</v>
      </c>
      <c r="D91" s="43">
        <v>894.35762834854336</v>
      </c>
      <c r="E91" s="43">
        <v>836.07251148943544</v>
      </c>
      <c r="F91" s="120"/>
    </row>
    <row r="92" spans="2:11">
      <c r="B92" s="10" t="s">
        <v>13</v>
      </c>
      <c r="C92" s="43" t="s">
        <v>0</v>
      </c>
      <c r="D92" s="43">
        <v>907.46947440610199</v>
      </c>
      <c r="E92" s="43">
        <v>766.35311589561093</v>
      </c>
      <c r="F92" s="120"/>
    </row>
    <row r="93" spans="2:11">
      <c r="B93" s="10" t="s">
        <v>2</v>
      </c>
      <c r="C93" s="43">
        <v>713.56357118103301</v>
      </c>
      <c r="D93" s="43">
        <v>652.10208423158144</v>
      </c>
      <c r="E93" s="43">
        <v>642.37769688612195</v>
      </c>
      <c r="F93" s="120"/>
      <c r="G93" s="43"/>
    </row>
    <row r="94" spans="2:11">
      <c r="B94" s="10" t="s">
        <v>12</v>
      </c>
      <c r="C94" s="43" t="s">
        <v>0</v>
      </c>
      <c r="D94" s="43">
        <v>697.81188642602888</v>
      </c>
      <c r="E94" s="43">
        <v>640.42322867528424</v>
      </c>
      <c r="F94" s="120"/>
      <c r="G94" s="43"/>
    </row>
    <row r="95" spans="2:11">
      <c r="B95" s="10" t="s">
        <v>83</v>
      </c>
      <c r="C95" s="43" t="s">
        <v>0</v>
      </c>
      <c r="E95" s="43">
        <v>587.51252110969745</v>
      </c>
      <c r="F95" s="120"/>
      <c r="G95" s="43"/>
    </row>
    <row r="96" spans="2:11">
      <c r="B96" s="10" t="s">
        <v>15</v>
      </c>
      <c r="C96" s="43">
        <v>561.78858469003762</v>
      </c>
      <c r="D96" s="43">
        <v>605.74551278452873</v>
      </c>
      <c r="E96" s="43">
        <v>583.13228749356381</v>
      </c>
      <c r="F96" s="120"/>
      <c r="G96" s="43"/>
    </row>
    <row r="97" spans="1:7">
      <c r="B97" s="8" t="s">
        <v>8</v>
      </c>
      <c r="C97" s="43" t="s">
        <v>0</v>
      </c>
      <c r="D97" s="43">
        <v>576.84983370325563</v>
      </c>
      <c r="E97" s="43">
        <v>517.26058587333216</v>
      </c>
      <c r="F97" s="120"/>
      <c r="G97" s="43"/>
    </row>
    <row r="98" spans="1:7">
      <c r="B98" s="10" t="s">
        <v>98</v>
      </c>
      <c r="C98" s="43">
        <v>521.74688028693777</v>
      </c>
      <c r="E98" s="43">
        <v>461.55100590056702</v>
      </c>
      <c r="F98" s="120"/>
      <c r="G98" s="43"/>
    </row>
    <row r="99" spans="1:7">
      <c r="B99" s="10" t="s">
        <v>84</v>
      </c>
      <c r="C99" s="43" t="s">
        <v>0</v>
      </c>
      <c r="E99" s="43">
        <v>445.26575956062419</v>
      </c>
      <c r="F99" s="120"/>
      <c r="G99" s="43"/>
    </row>
    <row r="100" spans="1:7">
      <c r="B100" s="10" t="s">
        <v>1</v>
      </c>
      <c r="C100" s="43">
        <v>421.24365489618225</v>
      </c>
      <c r="D100" s="43">
        <v>419.89195209342461</v>
      </c>
      <c r="E100" s="43">
        <v>404.61922537770619</v>
      </c>
      <c r="F100" s="120"/>
      <c r="G100" s="43"/>
    </row>
    <row r="101" spans="1:7">
      <c r="B101" s="10" t="s">
        <v>5</v>
      </c>
      <c r="C101" s="43">
        <v>326.81366769661315</v>
      </c>
      <c r="D101" s="43">
        <v>301.21712935656279</v>
      </c>
      <c r="E101" s="43">
        <v>363.11511678947733</v>
      </c>
      <c r="F101" s="120"/>
      <c r="G101" s="43"/>
    </row>
    <row r="102" spans="1:7">
      <c r="B102" s="8" t="s">
        <v>87</v>
      </c>
      <c r="C102" s="43">
        <v>300.54863405771454</v>
      </c>
      <c r="E102" s="43">
        <v>231.61421358247267</v>
      </c>
      <c r="F102" s="120"/>
      <c r="G102" s="43"/>
    </row>
    <row r="103" spans="1:7">
      <c r="F103" s="120"/>
      <c r="G103" s="43"/>
    </row>
    <row r="106" spans="1:7" ht="12">
      <c r="A106" s="13" t="s">
        <v>145</v>
      </c>
    </row>
    <row r="107" spans="1:7">
      <c r="A107" s="8" t="s">
        <v>63</v>
      </c>
    </row>
  </sheetData>
  <sortState ref="B64:D78">
    <sortCondition descending="1" ref="D64:D78"/>
  </sortState>
  <mergeCells count="1">
    <mergeCell ref="B30:J30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P83"/>
  <sheetViews>
    <sheetView showGridLines="0" zoomScaleNormal="100" workbookViewId="0"/>
  </sheetViews>
  <sheetFormatPr defaultColWidth="12.75" defaultRowHeight="11.4"/>
  <cols>
    <col min="1" max="16384" width="12.75" style="48"/>
  </cols>
  <sheetData>
    <row r="2" spans="2:12" ht="13.8">
      <c r="B2" s="129" t="s">
        <v>169</v>
      </c>
      <c r="L2" s="11"/>
    </row>
    <row r="3" spans="2:12">
      <c r="B3" s="48" t="s">
        <v>43</v>
      </c>
    </row>
    <row r="29" spans="2:9" ht="12" customHeight="1">
      <c r="B29" s="133" t="s">
        <v>144</v>
      </c>
      <c r="C29" s="12"/>
      <c r="D29" s="12"/>
      <c r="E29" s="12"/>
      <c r="F29" s="12"/>
      <c r="G29" s="12"/>
      <c r="H29" s="12"/>
      <c r="I29" s="12"/>
    </row>
    <row r="30" spans="2:9">
      <c r="B30" s="12" t="s">
        <v>143</v>
      </c>
    </row>
    <row r="31" spans="2:9">
      <c r="B31" s="48" t="s">
        <v>96</v>
      </c>
    </row>
    <row r="57" spans="2:16" s="8" customFormat="1"/>
    <row r="58" spans="2:16" s="8" customFormat="1">
      <c r="L58" s="48"/>
      <c r="M58" s="48"/>
      <c r="N58" s="48"/>
      <c r="O58" s="48"/>
      <c r="P58" s="48"/>
    </row>
    <row r="59" spans="2:16">
      <c r="C59" s="132">
        <v>1995</v>
      </c>
      <c r="D59" s="132">
        <v>2005</v>
      </c>
      <c r="E59" s="132">
        <v>2015</v>
      </c>
    </row>
    <row r="60" spans="2:16" s="8" customFormat="1">
      <c r="B60" s="132" t="s">
        <v>24</v>
      </c>
      <c r="C60" s="132">
        <v>98.335312212609878</v>
      </c>
      <c r="D60" s="132">
        <v>99.212533869272733</v>
      </c>
      <c r="E60" s="132">
        <v>99.816723303166526</v>
      </c>
      <c r="L60" s="48"/>
      <c r="M60" s="48"/>
      <c r="N60" s="48"/>
      <c r="O60" s="48"/>
      <c r="P60" s="48"/>
    </row>
    <row r="61" spans="2:16" s="8" customFormat="1">
      <c r="B61" s="132" t="s">
        <v>32</v>
      </c>
      <c r="C61" s="132">
        <v>79.325337023831992</v>
      </c>
      <c r="D61" s="132">
        <v>85.546461584429082</v>
      </c>
      <c r="E61" s="132">
        <v>90.965423846179192</v>
      </c>
      <c r="L61" s="48"/>
      <c r="M61" s="48"/>
      <c r="N61" s="48"/>
      <c r="O61" s="48"/>
      <c r="P61" s="48"/>
    </row>
    <row r="62" spans="2:16" s="8" customFormat="1">
      <c r="B62" s="48"/>
      <c r="C62" s="48"/>
      <c r="D62" s="48"/>
      <c r="L62" s="48"/>
      <c r="M62" s="48"/>
      <c r="N62" s="48"/>
      <c r="O62" s="48"/>
      <c r="P62" s="48"/>
    </row>
    <row r="63" spans="2:16" s="8" customFormat="1">
      <c r="B63" s="132" t="s">
        <v>10</v>
      </c>
      <c r="C63" s="132">
        <v>100</v>
      </c>
      <c r="D63" s="132">
        <v>100</v>
      </c>
      <c r="E63" s="132">
        <v>100</v>
      </c>
      <c r="L63" s="48"/>
      <c r="M63" s="48"/>
      <c r="N63" s="48"/>
      <c r="O63" s="48"/>
      <c r="P63" s="48"/>
    </row>
    <row r="64" spans="2:16" s="8" customFormat="1">
      <c r="B64" s="132" t="s">
        <v>2</v>
      </c>
      <c r="C64" s="132">
        <v>100</v>
      </c>
      <c r="D64" s="132">
        <v>100</v>
      </c>
      <c r="E64" s="132">
        <v>100</v>
      </c>
      <c r="L64" s="48"/>
      <c r="M64" s="48"/>
      <c r="N64" s="48"/>
      <c r="O64" s="48"/>
      <c r="P64" s="48"/>
    </row>
    <row r="65" spans="2:16" s="8" customFormat="1">
      <c r="B65" s="132" t="s">
        <v>8</v>
      </c>
      <c r="C65" s="132">
        <v>89.2</v>
      </c>
      <c r="D65" s="132">
        <v>95.7</v>
      </c>
      <c r="E65" s="132">
        <v>100</v>
      </c>
      <c r="L65" s="48"/>
      <c r="M65" s="48"/>
      <c r="N65" s="48"/>
      <c r="O65" s="48"/>
      <c r="P65" s="48"/>
    </row>
    <row r="66" spans="2:16" s="8" customFormat="1">
      <c r="B66" s="132" t="s">
        <v>11</v>
      </c>
      <c r="C66" s="132">
        <v>99.8</v>
      </c>
      <c r="D66" s="132">
        <v>99.8</v>
      </c>
      <c r="E66" s="132">
        <v>99.8</v>
      </c>
      <c r="L66" s="48"/>
      <c r="M66" s="48"/>
      <c r="N66" s="48"/>
      <c r="O66" s="48"/>
      <c r="P66" s="48"/>
    </row>
    <row r="67" spans="2:16" s="8" customFormat="1">
      <c r="B67" s="132" t="s">
        <v>7</v>
      </c>
      <c r="C67" s="132">
        <v>98.6</v>
      </c>
      <c r="D67" s="132">
        <v>99</v>
      </c>
      <c r="E67" s="132">
        <v>99.2</v>
      </c>
      <c r="L67" s="48"/>
      <c r="M67" s="48"/>
      <c r="N67" s="48"/>
      <c r="O67" s="48"/>
      <c r="P67" s="48"/>
    </row>
    <row r="68" spans="2:16" s="8" customFormat="1">
      <c r="B68" s="132" t="s">
        <v>9</v>
      </c>
      <c r="C68" s="132">
        <v>95.1</v>
      </c>
      <c r="D68" s="132">
        <v>97.3</v>
      </c>
      <c r="E68" s="132">
        <v>99.1</v>
      </c>
      <c r="L68" s="48"/>
      <c r="M68" s="48"/>
      <c r="N68" s="48"/>
      <c r="O68" s="48"/>
      <c r="P68" s="48"/>
    </row>
    <row r="69" spans="2:16" s="8" customFormat="1">
      <c r="B69" s="132" t="s">
        <v>5</v>
      </c>
      <c r="C69" s="132">
        <v>91.1</v>
      </c>
      <c r="D69" s="132">
        <v>95.2</v>
      </c>
      <c r="E69" s="132">
        <v>98.1</v>
      </c>
      <c r="L69" s="48"/>
      <c r="M69" s="48"/>
      <c r="N69" s="48"/>
      <c r="O69" s="48"/>
      <c r="P69" s="48"/>
    </row>
    <row r="70" spans="2:16" s="8" customFormat="1">
      <c r="B70" s="132" t="s">
        <v>64</v>
      </c>
      <c r="C70" s="132">
        <v>90.6</v>
      </c>
      <c r="D70" s="132">
        <v>96.1</v>
      </c>
      <c r="E70" s="132">
        <v>97.6</v>
      </c>
      <c r="L70" s="48"/>
      <c r="M70" s="48"/>
      <c r="N70" s="48"/>
      <c r="O70" s="48"/>
      <c r="P70" s="48"/>
    </row>
    <row r="71" spans="2:16" s="8" customFormat="1" ht="15" customHeight="1">
      <c r="B71" s="132" t="s">
        <v>13</v>
      </c>
      <c r="C71" s="132">
        <v>93.3</v>
      </c>
      <c r="D71" s="132">
        <v>96.7</v>
      </c>
      <c r="E71" s="132">
        <v>97</v>
      </c>
      <c r="L71" s="48"/>
      <c r="M71" s="48"/>
      <c r="N71" s="48"/>
      <c r="O71" s="48"/>
      <c r="P71" s="48"/>
    </row>
    <row r="72" spans="2:16" s="8" customFormat="1">
      <c r="B72" s="132" t="s">
        <v>6</v>
      </c>
      <c r="C72" s="132">
        <v>94.2</v>
      </c>
      <c r="D72" s="132">
        <v>95.6</v>
      </c>
      <c r="E72" s="132">
        <v>96.9</v>
      </c>
      <c r="L72" s="48"/>
      <c r="M72" s="48"/>
      <c r="N72" s="48"/>
      <c r="O72" s="48"/>
      <c r="P72" s="48"/>
    </row>
    <row r="73" spans="2:16" s="8" customFormat="1">
      <c r="B73" s="132" t="s">
        <v>12</v>
      </c>
      <c r="C73" s="132">
        <v>85.6</v>
      </c>
      <c r="D73" s="132">
        <v>91.4</v>
      </c>
      <c r="E73" s="132">
        <v>96.1</v>
      </c>
      <c r="L73" s="48"/>
      <c r="M73" s="48"/>
      <c r="N73" s="48"/>
      <c r="O73" s="48"/>
      <c r="P73" s="48"/>
    </row>
    <row r="74" spans="2:16" s="8" customFormat="1">
      <c r="B74" s="132" t="s">
        <v>1</v>
      </c>
      <c r="C74" s="132">
        <v>73.900000000000006</v>
      </c>
      <c r="D74" s="132">
        <v>86.3</v>
      </c>
      <c r="E74" s="132">
        <v>95.5</v>
      </c>
    </row>
    <row r="75" spans="2:16" s="8" customFormat="1">
      <c r="B75" s="132" t="s">
        <v>3</v>
      </c>
      <c r="C75" s="132">
        <v>75.599999999999994</v>
      </c>
      <c r="D75" s="132">
        <v>85.5</v>
      </c>
      <c r="E75" s="132">
        <v>94.1</v>
      </c>
    </row>
    <row r="76" spans="2:16" s="8" customFormat="1">
      <c r="B76" s="132" t="s">
        <v>14</v>
      </c>
      <c r="C76" s="132">
        <v>84</v>
      </c>
      <c r="D76" s="132">
        <v>88.9</v>
      </c>
      <c r="E76" s="132">
        <v>93.2</v>
      </c>
    </row>
    <row r="77" spans="2:16" s="8" customFormat="1">
      <c r="B77" s="132" t="s">
        <v>4</v>
      </c>
      <c r="C77" s="132">
        <v>73.7</v>
      </c>
      <c r="D77" s="132">
        <v>81.3</v>
      </c>
      <c r="E77" s="132">
        <v>87.4</v>
      </c>
    </row>
    <row r="80" spans="2:16">
      <c r="B80" s="59"/>
    </row>
    <row r="81" spans="1:1" ht="12">
      <c r="A81" s="11" t="s">
        <v>28</v>
      </c>
    </row>
    <row r="82" spans="1:1">
      <c r="A82" s="122" t="s">
        <v>63</v>
      </c>
    </row>
    <row r="83" spans="1:1">
      <c r="A83" s="8" t="s">
        <v>130</v>
      </c>
    </row>
  </sheetData>
  <autoFilter ref="B62:E62">
    <sortState ref="B63:E77">
      <sortCondition descending="1" ref="E62"/>
    </sortState>
  </autoFilter>
  <sortState ref="B63:C77">
    <sortCondition descending="1" ref="C63:C77"/>
  </sortState>
  <hyperlinks>
    <hyperlink ref="A82" r:id="rId1" location="advancedDownloadOptions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81"/>
  <sheetViews>
    <sheetView showGridLines="0" zoomScaleNormal="100" workbookViewId="0"/>
  </sheetViews>
  <sheetFormatPr defaultColWidth="12.75" defaultRowHeight="11.4"/>
  <cols>
    <col min="1" max="16384" width="12.75" style="53"/>
  </cols>
  <sheetData>
    <row r="2" spans="1:20" ht="13.8">
      <c r="B2" s="131" t="s">
        <v>170</v>
      </c>
    </row>
    <row r="3" spans="1:20">
      <c r="B3" s="7" t="s">
        <v>34</v>
      </c>
    </row>
    <row r="11" spans="1:20">
      <c r="F11" s="54"/>
      <c r="G11" s="54"/>
    </row>
    <row r="12" spans="1:20">
      <c r="A12" s="55"/>
      <c r="B12" s="56"/>
      <c r="F12" s="55"/>
      <c r="G12" s="55"/>
      <c r="H12" s="55"/>
      <c r="T12" s="55"/>
    </row>
    <row r="13" spans="1:20">
      <c r="A13" s="55"/>
      <c r="B13" s="56"/>
      <c r="F13" s="55"/>
      <c r="G13" s="55"/>
      <c r="H13" s="55"/>
      <c r="T13" s="55"/>
    </row>
    <row r="14" spans="1:20">
      <c r="A14" s="55"/>
      <c r="B14" s="56"/>
      <c r="F14" s="55"/>
      <c r="G14" s="55"/>
      <c r="H14" s="55"/>
      <c r="T14" s="55"/>
    </row>
    <row r="15" spans="1:20">
      <c r="A15" s="55"/>
      <c r="B15" s="56"/>
      <c r="F15" s="55"/>
      <c r="G15" s="55"/>
      <c r="H15" s="55"/>
      <c r="T15" s="55"/>
    </row>
    <row r="16" spans="1:20">
      <c r="A16" s="55"/>
      <c r="B16" s="56"/>
      <c r="F16" s="55"/>
      <c r="G16" s="55"/>
      <c r="H16" s="55"/>
      <c r="T16" s="55"/>
    </row>
    <row r="17" spans="1:20">
      <c r="A17" s="55"/>
      <c r="B17" s="56"/>
      <c r="F17" s="55"/>
      <c r="G17" s="55"/>
      <c r="H17" s="55"/>
      <c r="T17" s="55"/>
    </row>
    <row r="18" spans="1:20">
      <c r="A18" s="55"/>
      <c r="B18" s="56"/>
      <c r="F18" s="55"/>
      <c r="G18" s="55"/>
      <c r="H18" s="55"/>
      <c r="T18" s="55"/>
    </row>
    <row r="19" spans="1:20">
      <c r="A19" s="55"/>
      <c r="B19" s="56"/>
      <c r="F19" s="55"/>
      <c r="G19" s="55"/>
      <c r="H19" s="55"/>
      <c r="T19" s="55"/>
    </row>
    <row r="20" spans="1:20">
      <c r="A20" s="55"/>
      <c r="B20" s="56"/>
      <c r="F20" s="55"/>
      <c r="G20" s="55"/>
      <c r="H20" s="55"/>
      <c r="T20" s="55"/>
    </row>
    <row r="21" spans="1:20">
      <c r="A21" s="55"/>
      <c r="B21" s="56"/>
      <c r="F21" s="55"/>
      <c r="G21" s="55"/>
      <c r="H21" s="55"/>
      <c r="T21" s="55"/>
    </row>
    <row r="22" spans="1:20">
      <c r="A22" s="55"/>
      <c r="B22" s="56"/>
      <c r="F22" s="55"/>
      <c r="G22" s="55"/>
      <c r="H22" s="55"/>
      <c r="T22" s="55"/>
    </row>
    <row r="23" spans="1:20">
      <c r="A23" s="55"/>
      <c r="B23" s="56"/>
      <c r="F23" s="55"/>
      <c r="G23" s="55"/>
      <c r="H23" s="55"/>
      <c r="T23" s="55"/>
    </row>
    <row r="24" spans="1:20">
      <c r="A24" s="55"/>
      <c r="B24" s="56"/>
      <c r="F24" s="55"/>
      <c r="G24" s="55"/>
      <c r="H24" s="55"/>
      <c r="T24" s="55"/>
    </row>
    <row r="25" spans="1:20">
      <c r="A25" s="55"/>
      <c r="B25" s="56"/>
      <c r="F25" s="55"/>
      <c r="G25" s="55"/>
      <c r="H25" s="55"/>
      <c r="T25" s="55"/>
    </row>
    <row r="26" spans="1:20">
      <c r="A26" s="55"/>
      <c r="B26" s="56"/>
      <c r="F26" s="55"/>
      <c r="G26" s="55"/>
      <c r="H26" s="55"/>
      <c r="T26" s="55"/>
    </row>
    <row r="27" spans="1:20">
      <c r="A27" s="55"/>
      <c r="B27" s="56"/>
      <c r="F27" s="55"/>
      <c r="G27" s="55"/>
      <c r="H27" s="55"/>
      <c r="T27" s="55"/>
    </row>
    <row r="28" spans="1:20">
      <c r="A28" s="55"/>
      <c r="B28" s="56"/>
      <c r="F28" s="55"/>
      <c r="G28" s="55"/>
      <c r="H28" s="55"/>
      <c r="T28" s="55"/>
    </row>
    <row r="29" spans="1:20">
      <c r="A29" s="55"/>
      <c r="B29" s="48" t="s">
        <v>149</v>
      </c>
      <c r="D29" s="55"/>
      <c r="E29" s="56"/>
      <c r="F29" s="56"/>
      <c r="G29" s="55"/>
      <c r="H29" s="55"/>
      <c r="T29" s="55"/>
    </row>
    <row r="30" spans="1:20">
      <c r="A30" s="55"/>
      <c r="B30" s="56"/>
      <c r="D30" s="55"/>
      <c r="E30" s="56"/>
      <c r="F30" s="56"/>
      <c r="G30" s="55"/>
      <c r="H30" s="55"/>
      <c r="T30" s="55"/>
    </row>
    <row r="31" spans="1:20">
      <c r="A31" s="55"/>
      <c r="B31" s="55"/>
      <c r="D31" s="55"/>
      <c r="E31" s="56"/>
      <c r="F31" s="55"/>
      <c r="G31" s="55"/>
      <c r="H31" s="55"/>
    </row>
    <row r="32" spans="1:20">
      <c r="A32" s="55"/>
      <c r="B32" s="55"/>
      <c r="C32" s="57"/>
      <c r="D32" s="55"/>
      <c r="E32" s="55"/>
      <c r="F32" s="55"/>
      <c r="G32" s="55"/>
      <c r="H32" s="55"/>
    </row>
    <row r="56" spans="1:8">
      <c r="B56" s="55"/>
      <c r="C56" s="57"/>
      <c r="D56" s="55"/>
      <c r="E56" s="55"/>
      <c r="F56" s="55"/>
      <c r="G56" s="55"/>
      <c r="H56" s="55"/>
    </row>
    <row r="57" spans="1:8">
      <c r="A57" s="55"/>
      <c r="B57" s="55"/>
      <c r="C57" s="58"/>
      <c r="D57" s="55"/>
      <c r="E57" s="55"/>
      <c r="F57" s="55"/>
      <c r="G57" s="55"/>
      <c r="H57" s="55"/>
    </row>
    <row r="58" spans="1:8">
      <c r="A58" s="55"/>
      <c r="B58" s="55"/>
      <c r="D58" s="55"/>
      <c r="E58" s="55"/>
      <c r="F58" s="55"/>
      <c r="G58" s="55"/>
      <c r="H58" s="55"/>
    </row>
    <row r="60" spans="1:8">
      <c r="C60" s="102">
        <v>2000</v>
      </c>
      <c r="D60" s="102">
        <v>2014</v>
      </c>
    </row>
    <row r="61" spans="1:8">
      <c r="B61" s="53" t="s">
        <v>24</v>
      </c>
      <c r="C61" s="101">
        <v>17.792069999999999</v>
      </c>
      <c r="D61" s="101">
        <v>25.148250000000001</v>
      </c>
    </row>
    <row r="62" spans="1:8">
      <c r="B62" s="53" t="s">
        <v>32</v>
      </c>
      <c r="C62" s="101">
        <v>11.34971</v>
      </c>
      <c r="D62" s="101">
        <v>14.81325</v>
      </c>
    </row>
    <row r="63" spans="1:8">
      <c r="B63" s="54"/>
      <c r="C63" s="101"/>
      <c r="D63" s="101"/>
    </row>
    <row r="64" spans="1:8">
      <c r="B64" s="53" t="s">
        <v>13</v>
      </c>
      <c r="C64" s="101">
        <v>31.27</v>
      </c>
      <c r="D64" s="101">
        <v>31.27</v>
      </c>
    </row>
    <row r="65" spans="1:6" ht="12">
      <c r="B65" s="53" t="s">
        <v>5</v>
      </c>
      <c r="C65" s="101">
        <v>14.15</v>
      </c>
      <c r="D65" s="101">
        <v>28.44</v>
      </c>
      <c r="E65" s="138">
        <v>8515767.0490000006</v>
      </c>
      <c r="F65" s="53">
        <f>+E65*D65/100</f>
        <v>2421884.1487356005</v>
      </c>
    </row>
    <row r="66" spans="1:6">
      <c r="B66" s="53" t="s">
        <v>2</v>
      </c>
      <c r="C66" s="101">
        <v>18.66</v>
      </c>
      <c r="D66" s="101">
        <v>19.350000000000001</v>
      </c>
    </row>
    <row r="67" spans="1:6">
      <c r="B67" s="53" t="s">
        <v>1</v>
      </c>
      <c r="C67" s="101">
        <v>15.51</v>
      </c>
      <c r="D67" s="101">
        <v>17.03</v>
      </c>
    </row>
    <row r="68" spans="1:6">
      <c r="B68" s="53" t="s">
        <v>4</v>
      </c>
      <c r="C68" s="101">
        <v>13.63</v>
      </c>
      <c r="D68" s="101">
        <v>14.65</v>
      </c>
    </row>
    <row r="69" spans="1:6">
      <c r="B69" s="53" t="s">
        <v>10</v>
      </c>
      <c r="C69" s="101">
        <v>9.3000000000000007</v>
      </c>
      <c r="D69" s="101">
        <v>14.63</v>
      </c>
    </row>
    <row r="70" spans="1:6">
      <c r="B70" s="53" t="s">
        <v>7</v>
      </c>
      <c r="C70" s="101">
        <v>13.83</v>
      </c>
      <c r="D70" s="101">
        <v>13.88</v>
      </c>
    </row>
    <row r="71" spans="1:6">
      <c r="B71" s="53" t="s">
        <v>12</v>
      </c>
      <c r="C71" s="101">
        <v>7.71</v>
      </c>
      <c r="D71" s="101">
        <v>12.92</v>
      </c>
    </row>
    <row r="72" spans="1:6">
      <c r="B72" s="53" t="s">
        <v>6</v>
      </c>
      <c r="C72" s="101">
        <v>10.83</v>
      </c>
      <c r="D72" s="101">
        <v>11.36</v>
      </c>
    </row>
    <row r="73" spans="1:6">
      <c r="B73" s="53" t="s">
        <v>11</v>
      </c>
      <c r="C73" s="101">
        <v>7.08</v>
      </c>
      <c r="D73" s="101">
        <v>9.3800000000000008</v>
      </c>
    </row>
    <row r="74" spans="1:6">
      <c r="B74" s="53" t="s">
        <v>14</v>
      </c>
      <c r="C74" s="101">
        <v>6.64</v>
      </c>
      <c r="D74" s="101">
        <v>8.85</v>
      </c>
    </row>
    <row r="75" spans="1:6">
      <c r="B75" s="53" t="s">
        <v>15</v>
      </c>
      <c r="C75" s="101">
        <v>5.2</v>
      </c>
      <c r="D75" s="101">
        <v>7.6</v>
      </c>
    </row>
    <row r="76" spans="1:6">
      <c r="B76" s="53" t="s">
        <v>9</v>
      </c>
      <c r="C76" s="101">
        <v>5.68</v>
      </c>
      <c r="D76" s="101">
        <v>6.8</v>
      </c>
    </row>
    <row r="77" spans="1:6">
      <c r="B77" s="53" t="s">
        <v>3</v>
      </c>
      <c r="C77" s="101">
        <v>5.05</v>
      </c>
      <c r="D77" s="101">
        <v>5.35</v>
      </c>
    </row>
    <row r="78" spans="1:6">
      <c r="B78" s="53" t="s">
        <v>8</v>
      </c>
      <c r="C78" s="101">
        <v>0.2</v>
      </c>
      <c r="D78" s="101">
        <v>0.23</v>
      </c>
    </row>
    <row r="80" spans="1:6" ht="12">
      <c r="A80" s="38" t="s">
        <v>28</v>
      </c>
    </row>
    <row r="81" spans="1:1">
      <c r="A81" s="135" t="s">
        <v>65</v>
      </c>
    </row>
  </sheetData>
  <sortState ref="B64:D78">
    <sortCondition descending="1" ref="D64:D78"/>
  </sortState>
  <hyperlinks>
    <hyperlink ref="A81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T85"/>
  <sheetViews>
    <sheetView showGridLines="0" tabSelected="1" zoomScaleNormal="100" workbookViewId="0"/>
  </sheetViews>
  <sheetFormatPr defaultColWidth="12.75" defaultRowHeight="11.4"/>
  <cols>
    <col min="1" max="16384" width="12.75" style="53"/>
  </cols>
  <sheetData>
    <row r="2" spans="1:20" ht="13.8">
      <c r="B2" s="131" t="s">
        <v>171</v>
      </c>
    </row>
    <row r="3" spans="1:20">
      <c r="B3" s="7" t="s">
        <v>35</v>
      </c>
    </row>
    <row r="11" spans="1:20">
      <c r="F11" s="54"/>
      <c r="G11" s="54"/>
    </row>
    <row r="12" spans="1:20">
      <c r="A12" s="55"/>
      <c r="B12" s="56"/>
      <c r="F12" s="55"/>
      <c r="G12" s="55"/>
      <c r="H12" s="55"/>
      <c r="T12" s="55"/>
    </row>
    <row r="13" spans="1:20">
      <c r="A13" s="55"/>
      <c r="B13" s="56"/>
      <c r="F13" s="55"/>
      <c r="G13" s="55"/>
      <c r="H13" s="55"/>
      <c r="T13" s="55"/>
    </row>
    <row r="14" spans="1:20">
      <c r="A14" s="55"/>
      <c r="B14" s="56"/>
      <c r="F14" s="55"/>
      <c r="G14" s="55"/>
      <c r="H14" s="55"/>
      <c r="T14" s="55"/>
    </row>
    <row r="15" spans="1:20">
      <c r="A15" s="55"/>
      <c r="B15" s="56"/>
      <c r="F15" s="55"/>
      <c r="G15" s="55"/>
      <c r="H15" s="55"/>
      <c r="T15" s="55"/>
    </row>
    <row r="16" spans="1:20">
      <c r="A16" s="55"/>
      <c r="B16" s="56"/>
      <c r="F16" s="55"/>
      <c r="G16" s="55"/>
      <c r="H16" s="55"/>
      <c r="T16" s="55"/>
    </row>
    <row r="17" spans="1:20">
      <c r="A17" s="55"/>
      <c r="B17" s="56"/>
      <c r="F17" s="55"/>
      <c r="G17" s="55"/>
      <c r="H17" s="55"/>
      <c r="T17" s="55"/>
    </row>
    <row r="18" spans="1:20">
      <c r="A18" s="55"/>
      <c r="B18" s="56"/>
      <c r="F18" s="55"/>
      <c r="G18" s="55"/>
      <c r="H18" s="55"/>
      <c r="T18" s="55"/>
    </row>
    <row r="19" spans="1:20">
      <c r="A19" s="55"/>
      <c r="B19" s="56"/>
      <c r="F19" s="55"/>
      <c r="G19" s="55"/>
      <c r="H19" s="55"/>
      <c r="T19" s="55"/>
    </row>
    <row r="20" spans="1:20">
      <c r="A20" s="55"/>
      <c r="B20" s="56"/>
      <c r="F20" s="55"/>
      <c r="G20" s="55"/>
      <c r="H20" s="55"/>
      <c r="T20" s="55"/>
    </row>
    <row r="21" spans="1:20">
      <c r="A21" s="55"/>
      <c r="B21" s="56"/>
      <c r="F21" s="55"/>
      <c r="G21" s="55"/>
      <c r="H21" s="55"/>
      <c r="T21" s="55"/>
    </row>
    <row r="22" spans="1:20">
      <c r="A22" s="55"/>
      <c r="B22" s="56"/>
      <c r="F22" s="55"/>
      <c r="G22" s="55"/>
      <c r="H22" s="55"/>
      <c r="T22" s="55"/>
    </row>
    <row r="23" spans="1:20">
      <c r="A23" s="55"/>
      <c r="B23" s="56"/>
      <c r="F23" s="55"/>
      <c r="G23" s="55"/>
      <c r="H23" s="55"/>
      <c r="T23" s="55"/>
    </row>
    <row r="24" spans="1:20">
      <c r="A24" s="55"/>
      <c r="B24" s="56"/>
      <c r="F24" s="55"/>
      <c r="G24" s="55"/>
      <c r="H24" s="55"/>
      <c r="T24" s="55"/>
    </row>
    <row r="25" spans="1:20">
      <c r="A25" s="55"/>
      <c r="B25" s="56"/>
      <c r="F25" s="55"/>
      <c r="G25" s="55"/>
      <c r="H25" s="55"/>
      <c r="T25" s="55"/>
    </row>
    <row r="26" spans="1:20">
      <c r="A26" s="55"/>
      <c r="B26" s="56"/>
      <c r="F26" s="55"/>
      <c r="G26" s="55"/>
      <c r="H26" s="55"/>
      <c r="T26" s="55"/>
    </row>
    <row r="27" spans="1:20">
      <c r="A27" s="55"/>
      <c r="B27" s="56"/>
      <c r="F27" s="55"/>
      <c r="G27" s="55"/>
      <c r="H27" s="55"/>
      <c r="T27" s="55"/>
    </row>
    <row r="28" spans="1:20">
      <c r="A28" s="55"/>
      <c r="B28" s="56"/>
      <c r="F28" s="55"/>
      <c r="G28" s="55"/>
      <c r="H28" s="55"/>
      <c r="T28" s="55"/>
    </row>
    <row r="29" spans="1:20">
      <c r="A29" s="55"/>
      <c r="B29" s="48" t="s">
        <v>149</v>
      </c>
      <c r="D29" s="55"/>
      <c r="E29" s="56"/>
      <c r="F29" s="55"/>
      <c r="G29" s="55"/>
      <c r="H29" s="55"/>
      <c r="T29" s="55"/>
    </row>
    <row r="30" spans="1:20">
      <c r="A30" s="55"/>
      <c r="B30" s="56"/>
      <c r="D30" s="55"/>
      <c r="E30" s="56"/>
      <c r="F30" s="55"/>
      <c r="G30" s="55"/>
      <c r="H30" s="55"/>
      <c r="T30" s="55"/>
    </row>
    <row r="31" spans="1:20">
      <c r="A31" s="55"/>
      <c r="B31" s="56"/>
      <c r="D31" s="55"/>
      <c r="E31" s="56"/>
      <c r="F31" s="55"/>
      <c r="G31" s="55"/>
      <c r="H31" s="55"/>
      <c r="T31" s="55"/>
    </row>
    <row r="32" spans="1:20">
      <c r="A32" s="55"/>
      <c r="B32" s="56"/>
      <c r="C32" s="54"/>
      <c r="D32" s="55"/>
      <c r="E32" s="55"/>
      <c r="F32" s="55"/>
      <c r="G32" s="55"/>
      <c r="H32" s="55"/>
      <c r="T32" s="55"/>
    </row>
    <row r="33" spans="1:20">
      <c r="B33" s="56"/>
      <c r="D33" s="55"/>
      <c r="E33" s="55"/>
      <c r="F33" s="55"/>
      <c r="G33" s="55"/>
      <c r="H33" s="55"/>
      <c r="T33" s="55"/>
    </row>
    <row r="34" spans="1:20">
      <c r="A34" s="55"/>
      <c r="B34" s="56"/>
      <c r="C34" s="54"/>
      <c r="D34" s="55"/>
      <c r="E34" s="55"/>
      <c r="F34" s="55"/>
      <c r="G34" s="55"/>
      <c r="H34" s="55"/>
      <c r="T34" s="55"/>
    </row>
    <row r="35" spans="1:20">
      <c r="A35" s="55"/>
      <c r="B35" s="56"/>
      <c r="D35" s="55"/>
      <c r="E35" s="55"/>
      <c r="F35" s="55"/>
      <c r="G35" s="55"/>
      <c r="H35" s="55"/>
      <c r="T35" s="55"/>
    </row>
    <row r="36" spans="1:20">
      <c r="A36" s="55"/>
      <c r="B36" s="56"/>
      <c r="C36" s="54"/>
      <c r="D36" s="55"/>
      <c r="E36" s="55"/>
      <c r="F36" s="55"/>
      <c r="G36" s="55"/>
      <c r="H36" s="55"/>
      <c r="T36" s="55"/>
    </row>
    <row r="37" spans="1:20">
      <c r="A37" s="55"/>
      <c r="B37" s="56"/>
      <c r="F37" s="55"/>
      <c r="G37" s="55"/>
      <c r="H37" s="55"/>
      <c r="T37" s="55"/>
    </row>
    <row r="38" spans="1:20">
      <c r="A38" s="55"/>
      <c r="B38" s="56"/>
      <c r="F38" s="55"/>
      <c r="G38" s="55"/>
      <c r="H38" s="55"/>
      <c r="T38" s="55"/>
    </row>
    <row r="60" spans="2:5">
      <c r="C60" s="102">
        <v>2000</v>
      </c>
      <c r="D60" s="102">
        <v>2014</v>
      </c>
    </row>
    <row r="61" spans="2:5">
      <c r="B61" s="53" t="s">
        <v>24</v>
      </c>
      <c r="C61" s="101">
        <v>14.02905</v>
      </c>
      <c r="D61" s="101">
        <v>28.94406</v>
      </c>
      <c r="E61" s="136">
        <v>14.915010000000001</v>
      </c>
    </row>
    <row r="62" spans="2:5">
      <c r="B62" s="53" t="s">
        <v>32</v>
      </c>
      <c r="C62" s="101">
        <v>8.6354039999999994</v>
      </c>
      <c r="D62" s="101">
        <v>12.18172</v>
      </c>
      <c r="E62" s="136">
        <v>3.5463160000000009</v>
      </c>
    </row>
    <row r="63" spans="2:5">
      <c r="E63" s="136"/>
    </row>
    <row r="64" spans="2:5">
      <c r="B64" s="53" t="s">
        <v>10</v>
      </c>
      <c r="C64" s="101">
        <v>29.9</v>
      </c>
      <c r="D64" s="101">
        <v>48.5</v>
      </c>
      <c r="E64" s="136">
        <v>18.600000000000001</v>
      </c>
    </row>
    <row r="65" spans="2:9">
      <c r="B65" s="53" t="s">
        <v>7</v>
      </c>
      <c r="C65" s="101">
        <v>28.3</v>
      </c>
      <c r="D65" s="101">
        <v>31.7</v>
      </c>
      <c r="E65" s="136">
        <v>3.3999999999999986</v>
      </c>
      <c r="F65" s="139"/>
      <c r="G65" s="140"/>
      <c r="H65" s="140">
        <f>+G65*F65</f>
        <v>0</v>
      </c>
      <c r="I65" s="140">
        <f>+H65*D65/100</f>
        <v>0</v>
      </c>
    </row>
    <row r="66" spans="2:9">
      <c r="B66" s="53" t="s">
        <v>5</v>
      </c>
      <c r="C66" s="101">
        <v>13.5</v>
      </c>
      <c r="D66" s="101">
        <v>20.5</v>
      </c>
      <c r="E66" s="136">
        <v>7</v>
      </c>
    </row>
    <row r="67" spans="2:9">
      <c r="B67" s="53" t="s">
        <v>12</v>
      </c>
      <c r="C67" s="101">
        <v>12.2</v>
      </c>
      <c r="D67" s="101">
        <v>19</v>
      </c>
      <c r="E67" s="136">
        <v>6.8000000000000007</v>
      </c>
    </row>
    <row r="68" spans="2:9">
      <c r="B68" s="53" t="s">
        <v>14</v>
      </c>
      <c r="C68" s="101">
        <v>3.4</v>
      </c>
      <c r="D68" s="101">
        <v>13.4</v>
      </c>
      <c r="E68" s="136">
        <v>10</v>
      </c>
    </row>
    <row r="69" spans="2:9">
      <c r="B69" s="53" t="s">
        <v>6</v>
      </c>
      <c r="C69" s="101">
        <v>11.1</v>
      </c>
      <c r="D69" s="101">
        <v>11.5</v>
      </c>
      <c r="E69" s="136">
        <v>0.40000000000000036</v>
      </c>
    </row>
    <row r="70" spans="2:9">
      <c r="B70" s="53" t="s">
        <v>9</v>
      </c>
      <c r="C70" s="101">
        <v>5.0999999999999996</v>
      </c>
      <c r="D70" s="101">
        <v>8.9</v>
      </c>
      <c r="E70" s="136">
        <v>3.8000000000000007</v>
      </c>
    </row>
    <row r="71" spans="2:9">
      <c r="B71" s="53" t="s">
        <v>4</v>
      </c>
      <c r="C71" s="101">
        <v>1</v>
      </c>
      <c r="D71" s="101">
        <v>5.8</v>
      </c>
      <c r="E71" s="136">
        <v>4.8</v>
      </c>
    </row>
    <row r="72" spans="2:9">
      <c r="B72" s="53" t="s">
        <v>2</v>
      </c>
      <c r="C72" s="101">
        <v>5</v>
      </c>
      <c r="D72" s="101">
        <v>5.0999999999999996</v>
      </c>
      <c r="E72" s="136">
        <v>9.9999999999999645E-2</v>
      </c>
    </row>
    <row r="73" spans="2:9">
      <c r="B73" s="53" t="s">
        <v>15</v>
      </c>
      <c r="C73" s="101">
        <v>3.4</v>
      </c>
      <c r="D73" s="101">
        <v>4.3</v>
      </c>
      <c r="E73" s="136">
        <v>0.89999999999999991</v>
      </c>
    </row>
    <row r="74" spans="2:9">
      <c r="B74" s="53" t="s">
        <v>13</v>
      </c>
      <c r="C74" s="101">
        <v>3.4</v>
      </c>
      <c r="D74" s="101">
        <v>3.4</v>
      </c>
      <c r="E74" s="136">
        <v>0</v>
      </c>
    </row>
    <row r="75" spans="2:9">
      <c r="B75" s="53" t="s">
        <v>1</v>
      </c>
      <c r="C75" s="101">
        <v>1.1000000000000001</v>
      </c>
      <c r="D75" s="101">
        <v>2.2999999999999998</v>
      </c>
      <c r="E75" s="136">
        <v>1.1999999999999997</v>
      </c>
    </row>
    <row r="76" spans="2:9">
      <c r="B76" s="53" t="s">
        <v>3</v>
      </c>
      <c r="C76" s="101">
        <v>1.7</v>
      </c>
      <c r="D76" s="101">
        <v>2.1</v>
      </c>
      <c r="E76" s="136">
        <v>0.40000000000000013</v>
      </c>
    </row>
    <row r="77" spans="2:9">
      <c r="B77" s="53" t="s">
        <v>11</v>
      </c>
      <c r="C77" s="101">
        <v>0.8</v>
      </c>
      <c r="D77" s="101">
        <v>1.4</v>
      </c>
      <c r="E77" s="136">
        <v>0.59999999999999987</v>
      </c>
    </row>
    <row r="78" spans="2:9">
      <c r="B78" s="53" t="s">
        <v>8</v>
      </c>
      <c r="C78" s="101">
        <v>0.3</v>
      </c>
      <c r="D78" s="101">
        <v>0.4</v>
      </c>
      <c r="E78" s="136">
        <v>0.10000000000000003</v>
      </c>
    </row>
    <row r="84" spans="1:1" ht="12">
      <c r="A84" s="38" t="s">
        <v>28</v>
      </c>
    </row>
    <row r="85" spans="1:1">
      <c r="A85" s="135" t="s">
        <v>45</v>
      </c>
    </row>
  </sheetData>
  <sortState ref="B64:D78">
    <sortCondition descending="1" ref="D64:D78"/>
  </sortState>
  <hyperlinks>
    <hyperlink ref="A85" r:id="rId1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Table 1</vt:lpstr>
      <vt:lpstr>Figure 6</vt:lpstr>
      <vt:lpstr>Figure 7</vt:lpstr>
      <vt:lpstr>Figure 8</vt:lpstr>
      <vt:lpstr>Figure 9</vt:lpstr>
      <vt:lpstr>Figure 10</vt:lpstr>
      <vt:lpstr>Figure 11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WOLFF Pascal (ESTAT)</cp:lastModifiedBy>
  <cp:lastPrinted>2012-10-10T15:43:49Z</cp:lastPrinted>
  <dcterms:created xsi:type="dcterms:W3CDTF">2011-06-30T15:09:24Z</dcterms:created>
  <dcterms:modified xsi:type="dcterms:W3CDTF">2016-08-05T13:35:23Z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