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STS Projects\Revision of dissemination policy\STS in Statistics Explained\Overview articles\Construction production index\2022\"/>
    </mc:Choice>
  </mc:AlternateContent>
  <bookViews>
    <workbookView xWindow="0" yWindow="0" windowWidth="14290" windowHeight="5440"/>
  </bookViews>
  <sheets>
    <sheet name="Figure 1" sheetId="2" r:id="rId1"/>
    <sheet name="Figure 2" sheetId="3" r:id="rId2"/>
    <sheet name="Table 1" sheetId="4" r:id="rId3"/>
    <sheet name="Table 2" sheetId="6" r:id="rId4"/>
  </sheets>
  <calcPr calcId="162913"/>
</workbook>
</file>

<file path=xl/calcChain.xml><?xml version="1.0" encoding="utf-8"?>
<calcChain xmlns="http://schemas.openxmlformats.org/spreadsheetml/2006/main">
  <c r="GA18" i="2" l="1"/>
  <c r="GA17" i="2"/>
  <c r="CV17" i="2"/>
  <c r="R57" i="4" l="1"/>
  <c r="S57" i="4"/>
  <c r="R58" i="4"/>
  <c r="S58" i="4"/>
  <c r="GC17" i="2" l="1"/>
  <c r="V17" i="4" l="1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16" i="4"/>
  <c r="Q57" i="4" l="1"/>
  <c r="Q58" i="4"/>
  <c r="X16" i="4"/>
  <c r="W16" i="4"/>
  <c r="CV18" i="2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W49" i="4"/>
  <c r="W50" i="4"/>
  <c r="W51" i="4"/>
  <c r="D57" i="4" l="1"/>
  <c r="E57" i="4"/>
  <c r="F57" i="4"/>
  <c r="G57" i="4"/>
  <c r="H57" i="4"/>
  <c r="I57" i="4"/>
  <c r="J57" i="4"/>
  <c r="K57" i="4"/>
  <c r="L57" i="4"/>
  <c r="M57" i="4"/>
  <c r="N57" i="4"/>
  <c r="O57" i="4"/>
  <c r="P57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C58" i="4"/>
  <c r="C57" i="4"/>
  <c r="W17" i="4" l="1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</calcChain>
</file>

<file path=xl/sharedStrings.xml><?xml version="1.0" encoding="utf-8"?>
<sst xmlns="http://schemas.openxmlformats.org/spreadsheetml/2006/main" count="662" uniqueCount="282">
  <si>
    <t>Production in construction - monthly data [sts_copr_m]</t>
  </si>
  <si>
    <t>Last update</t>
  </si>
  <si>
    <t>Extracted on</t>
  </si>
  <si>
    <t>Source of data</t>
  </si>
  <si>
    <t>Eurostat</t>
  </si>
  <si>
    <t>INDIC_BT</t>
  </si>
  <si>
    <t>Volume index of production</t>
  </si>
  <si>
    <t>NACE_R2</t>
  </si>
  <si>
    <t>Construction</t>
  </si>
  <si>
    <t>S_ADJ</t>
  </si>
  <si>
    <t>Seasonally and calendar adjusted data</t>
  </si>
  <si>
    <t>UNIT</t>
  </si>
  <si>
    <t>Index, 2015=100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</si>
  <si>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</si>
  <si>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</si>
  <si>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</si>
  <si>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</si>
  <si>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</si>
  <si>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</si>
  <si>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</si>
  <si>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</si>
  <si>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</si>
  <si>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</si>
  <si>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2005M12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</si>
  <si>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</si>
  <si>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</si>
  <si>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</si>
  <si>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</si>
  <si>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</si>
  <si>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</si>
  <si>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</si>
  <si>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</si>
  <si>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</si>
  <si>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</si>
  <si>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</si>
  <si>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</si>
  <si>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</si>
  <si>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</si>
  <si>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</si>
  <si>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</si>
  <si>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</si>
  <si>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</si>
  <si>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</si>
  <si>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</si>
  <si>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</si>
  <si>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</si>
  <si>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</si>
  <si>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</si>
  <si>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</si>
  <si>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</si>
  <si>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</si>
  <si>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</si>
  <si>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</si>
  <si>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</si>
  <si>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</si>
  <si>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</si>
  <si>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</si>
  <si>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</si>
  <si>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</si>
  <si>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</si>
  <si>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</si>
  <si>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</si>
  <si>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</si>
  <si>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</si>
  <si>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</si>
  <si>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</si>
  <si>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</si>
  <si>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</si>
  <si>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</si>
  <si>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</si>
  <si>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</si>
  <si>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</si>
  <si>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</si>
  <si>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</si>
  <si>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</si>
  <si>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</si>
  <si>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</si>
  <si>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</si>
  <si>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</si>
  <si>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</si>
  <si>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</si>
  <si>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</si>
  <si>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</si>
  <si>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</si>
  <si>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</si>
  <si>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</si>
  <si>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</si>
  <si>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</si>
  <si>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</si>
  <si>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</si>
  <si>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</si>
  <si>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</si>
  <si>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</si>
  <si>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</si>
  <si>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</si>
  <si>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</si>
  <si>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</si>
  <si>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</si>
  <si>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</si>
  <si>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</si>
  <si>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</si>
  <si>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</si>
  <si>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</si>
  <si>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</si>
  <si>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</si>
  <si>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</si>
  <si>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</si>
  <si>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</si>
  <si>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</si>
  <si>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</si>
  <si>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</si>
  <si>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</si>
  <si>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</si>
  <si>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</si>
  <si>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</si>
  <si>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</si>
  <si>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</si>
  <si>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</si>
  <si>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</si>
  <si>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</si>
  <si>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</si>
  <si>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</si>
  <si>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</si>
  <si>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</si>
  <si>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</si>
  <si>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</si>
  <si>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</si>
  <si>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</si>
  <si>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</si>
  <si>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</si>
  <si>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</si>
  <si>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</si>
  <si>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</si>
  <si>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</si>
  <si>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</si>
  <si>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</si>
  <si>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</si>
  <si>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</si>
  <si>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</si>
  <si>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</si>
  <si>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</si>
  <si>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</si>
  <si>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</si>
  <si>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</si>
  <si>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</si>
  <si>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</si>
  <si>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</si>
  <si>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</si>
  <si>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</si>
  <si>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</si>
  <si>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</si>
  <si>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</si>
  <si>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</si>
  <si>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</si>
  <si>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</si>
  <si>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</si>
  <si>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:</t>
  </si>
  <si>
    <t>Buildings</t>
  </si>
  <si>
    <t>EA-19</t>
  </si>
  <si>
    <t>Civil engineering</t>
  </si>
  <si>
    <t>Construction, Buildings, Civil engineering</t>
  </si>
  <si>
    <t>Production in construction - annual data [sts_copr_a]</t>
  </si>
  <si>
    <t>Calendar adjusted data, not seasonally adjusted data</t>
  </si>
  <si>
    <t>Percentage change compared to same period in previous year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</si>
  <si>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</si>
  <si>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</si>
  <si>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</si>
  <si>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</si>
  <si>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</si>
  <si>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</si>
  <si>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</si>
  <si>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</si>
  <si>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</si>
  <si>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</si>
  <si>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</si>
  <si>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</si>
  <si>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</si>
  <si>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</si>
  <si>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</si>
  <si>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</si>
  <si>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</si>
  <si>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</si>
  <si>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</si>
  <si>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</si>
  <si>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</si>
  <si>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</si>
  <si>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</si>
  <si>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</si>
  <si>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</si>
  <si>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</si>
  <si>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</si>
  <si>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</si>
  <si>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</si>
  <si>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</si>
  <si>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</si>
  <si>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</si>
  <si>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</si>
  <si>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</si>
  <si>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</si>
  <si>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</si>
  <si>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</si>
  <si>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</si>
  <si>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</si>
  <si>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</si>
  <si>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>Montenegro</t>
  </si>
  <si>
    <t>Albania</t>
  </si>
  <si>
    <t>Serbia</t>
  </si>
  <si>
    <t>Bosnia and Herzegovina</t>
  </si>
  <si>
    <t>Germany</t>
  </si>
  <si>
    <t>( : ) not available</t>
  </si>
  <si>
    <t xml:space="preserve"> </t>
  </si>
  <si>
    <t>Maximum EU</t>
  </si>
  <si>
    <t>Minimum EU</t>
  </si>
  <si>
    <r>
      <t>Source:</t>
    </r>
    <r>
      <rPr>
        <sz val="9"/>
        <rFont val="Arial"/>
        <family val="2"/>
      </rPr>
      <t xml:space="preserve"> Eurostat (online data code: sts_copr_m)</t>
    </r>
  </si>
  <si>
    <r>
      <t>Source:</t>
    </r>
    <r>
      <rPr>
        <sz val="9"/>
        <rFont val="Arial"/>
        <family val="2"/>
      </rPr>
      <t xml:space="preserve"> Eurostat (online data code: sts_copr_a)</t>
    </r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</si>
  <si>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</si>
  <si>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</si>
  <si>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</si>
  <si>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</si>
  <si>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</si>
  <si>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</si>
  <si>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</si>
  <si>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</si>
  <si>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</si>
  <si>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</si>
  <si>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</si>
  <si>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</si>
  <si>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</si>
  <si>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</si>
  <si>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</si>
  <si>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</si>
  <si>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</si>
  <si>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</si>
  <si>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</si>
  <si>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</si>
  <si>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</si>
  <si>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</si>
  <si>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2018</t>
  </si>
  <si>
    <t>Czechia</t>
  </si>
  <si>
    <t>North Macedonia</t>
  </si>
  <si>
    <t>(:) not available</t>
  </si>
  <si>
    <t>2020M2</t>
  </si>
  <si>
    <t>2020M3</t>
  </si>
  <si>
    <t>2020M4</t>
  </si>
  <si>
    <t>2020M5</t>
  </si>
  <si>
    <t>2020M6</t>
  </si>
  <si>
    <t>2020M7</t>
  </si>
  <si>
    <t>2020M8</t>
  </si>
  <si>
    <t>EU-27, Volume index of production</t>
  </si>
  <si>
    <t>2019</t>
  </si>
  <si>
    <t>2008-2012</t>
  </si>
  <si>
    <t>2013-2019</t>
  </si>
  <si>
    <t>EU</t>
  </si>
  <si>
    <t>2020M9</t>
  </si>
  <si>
    <t>2020M10</t>
  </si>
  <si>
    <t>2020M11</t>
  </si>
  <si>
    <t>2020M12</t>
  </si>
  <si>
    <t>2021M02</t>
  </si>
  <si>
    <t>2021M03</t>
  </si>
  <si>
    <t>2021M04</t>
  </si>
  <si>
    <t>2021M05</t>
  </si>
  <si>
    <t>2021M06</t>
  </si>
  <si>
    <t>2021M07</t>
  </si>
  <si>
    <t>2021M08</t>
  </si>
  <si>
    <t>2020</t>
  </si>
  <si>
    <t>2005-2020</t>
  </si>
  <si>
    <t>Figure 1: EU and EA-19, Construction production 2005 - 2022, calendar and seasonally adjusted data (2015 = 100)</t>
  </si>
  <si>
    <t>2021M09</t>
  </si>
  <si>
    <t>2021M10</t>
  </si>
  <si>
    <t>2021M11</t>
  </si>
  <si>
    <t>2021M12</t>
  </si>
  <si>
    <t>2022M02</t>
  </si>
  <si>
    <t>2022M03</t>
  </si>
  <si>
    <t>2022M04</t>
  </si>
  <si>
    <t>2022M05</t>
  </si>
  <si>
    <t>2022M06</t>
  </si>
  <si>
    <t>2022M07</t>
  </si>
  <si>
    <t>2022M08</t>
  </si>
  <si>
    <t>EU, Construction production per type of construction 2005 - 2022, calendar and seasonally adjusted data (2015 = 100)</t>
  </si>
  <si>
    <t>2021</t>
  </si>
  <si>
    <t>Table 2: Construction of buildings and civil engineering, annual rates of change 2010-2021, calendar adjusted data</t>
  </si>
  <si>
    <t>Table 1:Annual rates of change for total construction, calendar adjusted, 2005-2021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</si>
</sst>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"/>
    <numFmt numFmtId="165" formatCode="#,##0.0"/>
    <numFmt numFmtId="166" formatCode="0.0"/>
  </numFmts>
  <fonts count="6" x14ac:knownFonts="1">
    <font>
      <sz val="11"/>
      <name val="Arial"/>
      <charset val="238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/>
      <bottom style="hair">
        <color rgb="FFC0C0C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NumberFormat="1" applyFont="1" applyFill="1" applyBorder="1" applyAlignment="1"/>
    <xf numFmtId="0" fontId="1" fillId="0" borderId="0" xfId="0" applyFont="1"/>
    <xf numFmtId="164" fontId="1" fillId="0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0" borderId="0" xfId="0" applyFont="1" applyFill="1" applyBorder="1"/>
    <xf numFmtId="0" fontId="2" fillId="4" borderId="4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6" fontId="1" fillId="0" borderId="0" xfId="0" applyNumberFormat="1" applyFont="1" applyFill="1" applyBorder="1"/>
    <xf numFmtId="0" fontId="2" fillId="0" borderId="0" xfId="0" applyFont="1" applyFill="1" applyBorder="1"/>
    <xf numFmtId="166" fontId="1" fillId="5" borderId="0" xfId="0" applyNumberFormat="1" applyFont="1" applyFill="1" applyBorder="1"/>
    <xf numFmtId="166" fontId="1" fillId="6" borderId="0" xfId="0" applyNumberFormat="1" applyFont="1" applyFill="1" applyBorder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165" fontId="5" fillId="0" borderId="1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2" fillId="3" borderId="2" xfId="0" applyNumberFormat="1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/>
    <xf numFmtId="165" fontId="1" fillId="0" borderId="8" xfId="0" applyNumberFormat="1" applyFont="1" applyFill="1" applyBorder="1" applyAlignment="1"/>
    <xf numFmtId="165" fontId="1" fillId="0" borderId="7" xfId="0" applyNumberFormat="1" applyFont="1" applyFill="1" applyBorder="1" applyAlignment="1"/>
    <xf numFmtId="165" fontId="1" fillId="0" borderId="5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0" fontId="4" fillId="0" borderId="0" xfId="0" applyFont="1" applyBorder="1" applyAlignment="1">
      <alignment horizontal="left"/>
    </xf>
    <xf numFmtId="165" fontId="1" fillId="0" borderId="0" xfId="0" applyNumberFormat="1" applyFont="1" applyFill="1" applyBorder="1" applyAlignment="1"/>
    <xf numFmtId="165" fontId="1" fillId="0" borderId="3" xfId="0" applyNumberFormat="1" applyFont="1" applyFill="1" applyBorder="1" applyAlignment="1"/>
    <xf numFmtId="0" fontId="3" fillId="0" borderId="0" xfId="0" applyFont="1" applyBorder="1" applyAlignment="1"/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165" fontId="1" fillId="0" borderId="4" xfId="0" applyNumberFormat="1" applyFont="1" applyFill="1" applyBorder="1" applyAlignment="1"/>
    <xf numFmtId="0" fontId="2" fillId="0" borderId="7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right"/>
    </xf>
    <xf numFmtId="165" fontId="1" fillId="4" borderId="6" xfId="0" applyNumberFormat="1" applyFont="1" applyFill="1" applyBorder="1" applyAlignment="1"/>
    <xf numFmtId="0" fontId="2" fillId="0" borderId="8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right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/>
    <xf numFmtId="0" fontId="1" fillId="0" borderId="0" xfId="0" applyFont="1" applyFill="1"/>
    <xf numFmtId="165" fontId="1" fillId="0" borderId="0" xfId="0" applyNumberFormat="1" applyFont="1"/>
    <xf numFmtId="0" fontId="2" fillId="0" borderId="0" xfId="0" applyNumberFormat="1" applyFont="1" applyFill="1" applyBorder="1" applyAlignment="1">
      <alignment horizontal="center" vertical="center"/>
    </xf>
    <xf numFmtId="166" fontId="1" fillId="7" borderId="0" xfId="0" applyNumberFormat="1" applyFont="1" applyFill="1" applyBorder="1"/>
    <xf numFmtId="165" fontId="5" fillId="0" borderId="0" xfId="0" applyNumberFormat="1" applyFont="1" applyFill="1" applyBorder="1" applyAlignment="1"/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left"/>
    </xf>
    <xf numFmtId="0" fontId="2" fillId="3" borderId="11" xfId="0" applyNumberFormat="1" applyFont="1" applyFill="1" applyBorder="1" applyAlignment="1">
      <alignment horizontal="center" vertical="center"/>
    </xf>
    <xf numFmtId="165" fontId="1" fillId="4" borderId="10" xfId="0" applyNumberFormat="1" applyFont="1" applyFill="1" applyBorder="1" applyAlignment="1"/>
    <xf numFmtId="165" fontId="1" fillId="0" borderId="13" xfId="0" applyNumberFormat="1" applyFont="1" applyFill="1" applyBorder="1" applyAlignment="1"/>
    <xf numFmtId="165" fontId="1" fillId="0" borderId="14" xfId="0" applyNumberFormat="1" applyFont="1" applyFill="1" applyBorder="1" applyAlignment="1"/>
    <xf numFmtId="0" fontId="1" fillId="0" borderId="14" xfId="0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/>
    <xf numFmtId="165" fontId="1" fillId="0" borderId="12" xfId="0" applyNumberFormat="1" applyFont="1" applyFill="1" applyBorder="1" applyAlignment="1"/>
    <xf numFmtId="165" fontId="1" fillId="0" borderId="16" xfId="0" applyNumberFormat="1" applyFont="1" applyFill="1" applyBorder="1" applyAlignment="1"/>
    <xf numFmtId="165" fontId="1" fillId="0" borderId="17" xfId="0" applyNumberFormat="1" applyFont="1" applyFill="1" applyBorder="1" applyAlignment="1"/>
    <xf numFmtId="0" fontId="1" fillId="0" borderId="17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/>
    <xf numFmtId="165" fontId="1" fillId="4" borderId="11" xfId="0" applyNumberFormat="1" applyFont="1" applyFill="1" applyBorder="1" applyAlignment="1"/>
    <xf numFmtId="165" fontId="1" fillId="0" borderId="10" xfId="0" applyNumberFormat="1" applyFont="1" applyFill="1" applyBorder="1" applyAlignment="1"/>
    <xf numFmtId="0" fontId="2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/>
    <xf numFmtId="165" fontId="1" fillId="0" borderId="11" xfId="0" applyNumberFormat="1" applyFont="1" applyFill="1" applyBorder="1" applyAlignment="1"/>
    <xf numFmtId="0" fontId="2" fillId="3" borderId="19" xfId="0" applyNumberFormat="1" applyFont="1" applyFill="1" applyBorder="1" applyAlignment="1">
      <alignment horizontal="center" vertical="center"/>
    </xf>
    <xf numFmtId="165" fontId="1" fillId="4" borderId="16" xfId="0" applyNumberFormat="1" applyFont="1" applyFill="1" applyBorder="1" applyAlignment="1"/>
    <xf numFmtId="165" fontId="1" fillId="4" borderId="19" xfId="0" applyNumberFormat="1" applyFont="1" applyFill="1" applyBorder="1" applyAlignment="1"/>
    <xf numFmtId="165" fontId="1" fillId="0" borderId="19" xfId="0" applyNumberFormat="1" applyFont="1" applyFill="1" applyBorder="1" applyAlignment="1"/>
    <xf numFmtId="165" fontId="1" fillId="0" borderId="20" xfId="0" applyNumberFormat="1" applyFont="1" applyFill="1" applyBorder="1" applyAlignment="1"/>
    <xf numFmtId="165" fontId="1" fillId="0" borderId="21" xfId="0" applyNumberFormat="1" applyFont="1" applyFill="1" applyBorder="1" applyAlignment="1"/>
    <xf numFmtId="0" fontId="2" fillId="4" borderId="4" xfId="0" applyNumberFormat="1" applyFont="1" applyFill="1" applyBorder="1" applyAlignment="1">
      <alignment horizontal="left" vertical="center"/>
    </xf>
    <xf numFmtId="0" fontId="2" fillId="4" borderId="5" xfId="0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/>
    <xf numFmtId="0" fontId="2" fillId="3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 and EA-19 construction production 2005 - 2022, calendar and seasonally adjusted data (2015 = 100)</a:t>
            </a:r>
          </a:p>
        </c:rich>
      </c:tx>
      <c:layout>
        <c:manualLayout>
          <c:xMode val="edge"/>
          <c:yMode val="edge"/>
          <c:x val="5.3333333333333332E-3"/>
          <c:y val="7.3519408834485812E-3"/>
        </c:manualLayout>
      </c:layout>
      <c:overlay val="0"/>
    </c:title>
    <c:autoTitleDeleted val="0"/>
    <c:plotArea>
      <c:layout>
        <c:manualLayout>
          <c:xMode val="edge"/>
          <c:yMode val="edge"/>
          <c:x val="9.550341207349081E-3"/>
          <c:y val="8.0442968910552373E-2"/>
          <c:w val="0.97854971128608925"/>
          <c:h val="0.78435975883318332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1'!$A$13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1'!$B$12:$HE$12</c:f>
              <c:strCache>
                <c:ptCount val="212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2018M2</c:v>
                </c:pt>
                <c:pt idx="158">
                  <c:v>2018M3</c:v>
                </c:pt>
                <c:pt idx="159">
                  <c:v>2018M4</c:v>
                </c:pt>
                <c:pt idx="160">
                  <c:v>2018M5</c:v>
                </c:pt>
                <c:pt idx="161">
                  <c:v>2018M6</c:v>
                </c:pt>
                <c:pt idx="162">
                  <c:v>2018M7</c:v>
                </c:pt>
                <c:pt idx="163">
                  <c:v>2018M8</c:v>
                </c:pt>
                <c:pt idx="164">
                  <c:v>2018M9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2019M2</c:v>
                </c:pt>
                <c:pt idx="170">
                  <c:v>2019M3</c:v>
                </c:pt>
                <c:pt idx="171">
                  <c:v>2019M4</c:v>
                </c:pt>
                <c:pt idx="172">
                  <c:v>2019M5</c:v>
                </c:pt>
                <c:pt idx="173">
                  <c:v>2019M6</c:v>
                </c:pt>
                <c:pt idx="174">
                  <c:v>2019M7</c:v>
                </c:pt>
                <c:pt idx="175">
                  <c:v>2019M8</c:v>
                </c:pt>
                <c:pt idx="176">
                  <c:v>2019M9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2020M2</c:v>
                </c:pt>
                <c:pt idx="182">
                  <c:v>2020M3</c:v>
                </c:pt>
                <c:pt idx="183">
                  <c:v>2020M4</c:v>
                </c:pt>
                <c:pt idx="184">
                  <c:v>2020M5</c:v>
                </c:pt>
                <c:pt idx="185">
                  <c:v>2020M6</c:v>
                </c:pt>
                <c:pt idx="186">
                  <c:v>2020M7</c:v>
                </c:pt>
                <c:pt idx="187">
                  <c:v>2020M8</c:v>
                </c:pt>
                <c:pt idx="188">
                  <c:v>2020M9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  <c:pt idx="201">
                  <c:v>2021M10</c:v>
                </c:pt>
                <c:pt idx="202">
                  <c:v>2021M11</c:v>
                </c:pt>
                <c:pt idx="203">
                  <c:v>2021M12</c:v>
                </c:pt>
                <c:pt idx="204">
                  <c:v>2022</c:v>
                </c:pt>
                <c:pt idx="205">
                  <c:v>2022M02</c:v>
                </c:pt>
                <c:pt idx="206">
                  <c:v>2022M03</c:v>
                </c:pt>
                <c:pt idx="207">
                  <c:v>2022M04</c:v>
                </c:pt>
                <c:pt idx="208">
                  <c:v>2022M05</c:v>
                </c:pt>
                <c:pt idx="209">
                  <c:v>2022M06</c:v>
                </c:pt>
                <c:pt idx="210">
                  <c:v>2022M07</c:v>
                </c:pt>
                <c:pt idx="211">
                  <c:v>2022M08</c:v>
                </c:pt>
              </c:strCache>
            </c:strRef>
          </c:cat>
          <c:val>
            <c:numRef>
              <c:f>'Figure 1'!$B$13:$HE$13</c:f>
              <c:numCache>
                <c:formatCode>#,##0.0</c:formatCode>
                <c:ptCount val="212"/>
                <c:pt idx="0">
                  <c:v>114.2</c:v>
                </c:pt>
                <c:pt idx="1">
                  <c:v>109.8</c:v>
                </c:pt>
                <c:pt idx="2">
                  <c:v>107.8</c:v>
                </c:pt>
                <c:pt idx="3">
                  <c:v>112.9</c:v>
                </c:pt>
                <c:pt idx="4">
                  <c:v>113.7</c:v>
                </c:pt>
                <c:pt idx="5">
                  <c:v>113.8</c:v>
                </c:pt>
                <c:pt idx="6">
                  <c:v>114.1</c:v>
                </c:pt>
                <c:pt idx="7">
                  <c:v>114.6</c:v>
                </c:pt>
                <c:pt idx="8">
                  <c:v>115.1</c:v>
                </c:pt>
                <c:pt idx="9">
                  <c:v>115</c:v>
                </c:pt>
                <c:pt idx="10">
                  <c:v>115.2</c:v>
                </c:pt>
                <c:pt idx="11">
                  <c:v>116</c:v>
                </c:pt>
                <c:pt idx="12">
                  <c:v>113.5</c:v>
                </c:pt>
                <c:pt idx="13">
                  <c:v>113.3</c:v>
                </c:pt>
                <c:pt idx="14">
                  <c:v>112.6</c:v>
                </c:pt>
                <c:pt idx="15">
                  <c:v>116.4</c:v>
                </c:pt>
                <c:pt idx="16">
                  <c:v>118.8</c:v>
                </c:pt>
                <c:pt idx="17">
                  <c:v>119</c:v>
                </c:pt>
                <c:pt idx="18">
                  <c:v>119.3</c:v>
                </c:pt>
                <c:pt idx="19">
                  <c:v>119.7</c:v>
                </c:pt>
                <c:pt idx="20">
                  <c:v>120.1</c:v>
                </c:pt>
                <c:pt idx="21">
                  <c:v>121.1</c:v>
                </c:pt>
                <c:pt idx="22">
                  <c:v>123.3</c:v>
                </c:pt>
                <c:pt idx="23">
                  <c:v>126.8</c:v>
                </c:pt>
                <c:pt idx="24">
                  <c:v>124.1</c:v>
                </c:pt>
                <c:pt idx="25">
                  <c:v>125.2</c:v>
                </c:pt>
                <c:pt idx="26">
                  <c:v>124.3</c:v>
                </c:pt>
                <c:pt idx="27">
                  <c:v>122.9</c:v>
                </c:pt>
                <c:pt idx="28">
                  <c:v>123.2</c:v>
                </c:pt>
                <c:pt idx="29">
                  <c:v>122.2</c:v>
                </c:pt>
                <c:pt idx="30">
                  <c:v>122.8</c:v>
                </c:pt>
                <c:pt idx="31">
                  <c:v>123.1</c:v>
                </c:pt>
                <c:pt idx="32">
                  <c:v>122.5</c:v>
                </c:pt>
                <c:pt idx="33">
                  <c:v>123.2</c:v>
                </c:pt>
                <c:pt idx="34">
                  <c:v>122.4</c:v>
                </c:pt>
                <c:pt idx="35">
                  <c:v>122.7</c:v>
                </c:pt>
                <c:pt idx="36">
                  <c:v>127.1</c:v>
                </c:pt>
                <c:pt idx="37">
                  <c:v>128.4</c:v>
                </c:pt>
                <c:pt idx="38">
                  <c:v>123.9</c:v>
                </c:pt>
                <c:pt idx="39">
                  <c:v>121.7</c:v>
                </c:pt>
                <c:pt idx="40">
                  <c:v>120.5</c:v>
                </c:pt>
                <c:pt idx="41">
                  <c:v>120.4</c:v>
                </c:pt>
                <c:pt idx="42">
                  <c:v>119.9</c:v>
                </c:pt>
                <c:pt idx="43">
                  <c:v>119.9</c:v>
                </c:pt>
                <c:pt idx="44">
                  <c:v>118.7</c:v>
                </c:pt>
                <c:pt idx="45">
                  <c:v>117.7</c:v>
                </c:pt>
                <c:pt idx="46">
                  <c:v>115.8</c:v>
                </c:pt>
                <c:pt idx="47">
                  <c:v>114.5</c:v>
                </c:pt>
                <c:pt idx="48">
                  <c:v>113.6</c:v>
                </c:pt>
                <c:pt idx="49">
                  <c:v>116.1</c:v>
                </c:pt>
                <c:pt idx="50">
                  <c:v>116</c:v>
                </c:pt>
                <c:pt idx="51">
                  <c:v>114.9</c:v>
                </c:pt>
                <c:pt idx="52">
                  <c:v>113.4</c:v>
                </c:pt>
                <c:pt idx="53">
                  <c:v>113.1</c:v>
                </c:pt>
                <c:pt idx="54">
                  <c:v>112.2</c:v>
                </c:pt>
                <c:pt idx="55">
                  <c:v>110.6</c:v>
                </c:pt>
                <c:pt idx="56">
                  <c:v>111.6</c:v>
                </c:pt>
                <c:pt idx="57">
                  <c:v>110.4</c:v>
                </c:pt>
                <c:pt idx="58">
                  <c:v>110.9</c:v>
                </c:pt>
                <c:pt idx="59">
                  <c:v>108.3</c:v>
                </c:pt>
                <c:pt idx="60">
                  <c:v>106.5</c:v>
                </c:pt>
                <c:pt idx="61">
                  <c:v>104.3</c:v>
                </c:pt>
                <c:pt idx="62">
                  <c:v>108.8</c:v>
                </c:pt>
                <c:pt idx="63">
                  <c:v>108.6</c:v>
                </c:pt>
                <c:pt idx="64">
                  <c:v>108.1</c:v>
                </c:pt>
                <c:pt idx="65">
                  <c:v>114.3</c:v>
                </c:pt>
                <c:pt idx="66">
                  <c:v>106.6</c:v>
                </c:pt>
                <c:pt idx="67">
                  <c:v>105.6</c:v>
                </c:pt>
                <c:pt idx="68">
                  <c:v>106.9</c:v>
                </c:pt>
                <c:pt idx="69">
                  <c:v>107.5</c:v>
                </c:pt>
                <c:pt idx="70">
                  <c:v>105.9</c:v>
                </c:pt>
                <c:pt idx="71">
                  <c:v>100.5</c:v>
                </c:pt>
                <c:pt idx="72">
                  <c:v>107.5</c:v>
                </c:pt>
                <c:pt idx="73">
                  <c:v>108.4</c:v>
                </c:pt>
                <c:pt idx="74">
                  <c:v>106.7</c:v>
                </c:pt>
                <c:pt idx="75">
                  <c:v>107.2</c:v>
                </c:pt>
                <c:pt idx="76">
                  <c:v>108.4</c:v>
                </c:pt>
                <c:pt idx="77">
                  <c:v>105.5</c:v>
                </c:pt>
                <c:pt idx="78">
                  <c:v>106.5</c:v>
                </c:pt>
                <c:pt idx="79">
                  <c:v>106.2</c:v>
                </c:pt>
                <c:pt idx="80">
                  <c:v>106.6</c:v>
                </c:pt>
                <c:pt idx="81">
                  <c:v>105.1</c:v>
                </c:pt>
                <c:pt idx="82">
                  <c:v>106.7</c:v>
                </c:pt>
                <c:pt idx="83">
                  <c:v>106.2</c:v>
                </c:pt>
                <c:pt idx="84">
                  <c:v>105.6</c:v>
                </c:pt>
                <c:pt idx="85">
                  <c:v>95.8</c:v>
                </c:pt>
                <c:pt idx="86">
                  <c:v>104.4</c:v>
                </c:pt>
                <c:pt idx="87">
                  <c:v>102.3</c:v>
                </c:pt>
                <c:pt idx="88">
                  <c:v>102.7</c:v>
                </c:pt>
                <c:pt idx="89">
                  <c:v>102.3</c:v>
                </c:pt>
                <c:pt idx="90">
                  <c:v>101.8</c:v>
                </c:pt>
                <c:pt idx="91">
                  <c:v>102.7</c:v>
                </c:pt>
                <c:pt idx="92">
                  <c:v>101.4</c:v>
                </c:pt>
                <c:pt idx="93">
                  <c:v>101.1</c:v>
                </c:pt>
                <c:pt idx="94">
                  <c:v>100.6</c:v>
                </c:pt>
                <c:pt idx="95">
                  <c:v>99.7</c:v>
                </c:pt>
                <c:pt idx="96">
                  <c:v>97.2</c:v>
                </c:pt>
                <c:pt idx="97">
                  <c:v>97.3</c:v>
                </c:pt>
                <c:pt idx="98">
                  <c:v>95</c:v>
                </c:pt>
                <c:pt idx="99">
                  <c:v>98</c:v>
                </c:pt>
                <c:pt idx="100">
                  <c:v>98.4</c:v>
                </c:pt>
                <c:pt idx="101">
                  <c:v>99.9</c:v>
                </c:pt>
                <c:pt idx="102">
                  <c:v>100.8</c:v>
                </c:pt>
                <c:pt idx="103">
                  <c:v>100.6</c:v>
                </c:pt>
                <c:pt idx="104">
                  <c:v>100.4</c:v>
                </c:pt>
                <c:pt idx="105">
                  <c:v>100.4</c:v>
                </c:pt>
                <c:pt idx="106">
                  <c:v>99.6</c:v>
                </c:pt>
                <c:pt idx="107">
                  <c:v>100.3</c:v>
                </c:pt>
                <c:pt idx="108">
                  <c:v>101</c:v>
                </c:pt>
                <c:pt idx="109">
                  <c:v>101.2</c:v>
                </c:pt>
                <c:pt idx="110">
                  <c:v>100.8</c:v>
                </c:pt>
                <c:pt idx="111">
                  <c:v>100.9</c:v>
                </c:pt>
                <c:pt idx="112">
                  <c:v>98.9</c:v>
                </c:pt>
                <c:pt idx="113">
                  <c:v>99.2</c:v>
                </c:pt>
                <c:pt idx="114">
                  <c:v>99.2</c:v>
                </c:pt>
                <c:pt idx="115">
                  <c:v>99.2</c:v>
                </c:pt>
                <c:pt idx="116">
                  <c:v>99</c:v>
                </c:pt>
                <c:pt idx="117">
                  <c:v>100.5</c:v>
                </c:pt>
                <c:pt idx="118">
                  <c:v>98.9</c:v>
                </c:pt>
                <c:pt idx="119">
                  <c:v>99.5</c:v>
                </c:pt>
                <c:pt idx="120">
                  <c:v>100.2</c:v>
                </c:pt>
                <c:pt idx="121">
                  <c:v>98.6</c:v>
                </c:pt>
                <c:pt idx="122">
                  <c:v>100</c:v>
                </c:pt>
                <c:pt idx="123">
                  <c:v>99.8</c:v>
                </c:pt>
                <c:pt idx="124">
                  <c:v>100</c:v>
                </c:pt>
                <c:pt idx="125">
                  <c:v>100.1</c:v>
                </c:pt>
                <c:pt idx="126">
                  <c:v>99.6</c:v>
                </c:pt>
                <c:pt idx="127">
                  <c:v>99</c:v>
                </c:pt>
                <c:pt idx="128">
                  <c:v>99.8</c:v>
                </c:pt>
                <c:pt idx="129">
                  <c:v>100.2</c:v>
                </c:pt>
                <c:pt idx="130">
                  <c:v>101.2</c:v>
                </c:pt>
                <c:pt idx="131">
                  <c:v>101.4</c:v>
                </c:pt>
                <c:pt idx="132">
                  <c:v>102.1</c:v>
                </c:pt>
                <c:pt idx="133">
                  <c:v>101.2</c:v>
                </c:pt>
                <c:pt idx="134">
                  <c:v>100.3</c:v>
                </c:pt>
                <c:pt idx="135">
                  <c:v>101</c:v>
                </c:pt>
                <c:pt idx="136">
                  <c:v>100.8</c:v>
                </c:pt>
                <c:pt idx="137">
                  <c:v>101.2</c:v>
                </c:pt>
                <c:pt idx="138">
                  <c:v>101.8</c:v>
                </c:pt>
                <c:pt idx="139">
                  <c:v>102.4</c:v>
                </c:pt>
                <c:pt idx="140">
                  <c:v>102.2</c:v>
                </c:pt>
                <c:pt idx="141">
                  <c:v>102.2</c:v>
                </c:pt>
                <c:pt idx="142">
                  <c:v>103</c:v>
                </c:pt>
                <c:pt idx="143">
                  <c:v>103.9</c:v>
                </c:pt>
                <c:pt idx="144">
                  <c:v>101.1</c:v>
                </c:pt>
                <c:pt idx="145">
                  <c:v>104.3</c:v>
                </c:pt>
                <c:pt idx="146">
                  <c:v>104.9</c:v>
                </c:pt>
                <c:pt idx="147">
                  <c:v>105.2</c:v>
                </c:pt>
                <c:pt idx="148">
                  <c:v>105.8</c:v>
                </c:pt>
                <c:pt idx="149">
                  <c:v>105.4</c:v>
                </c:pt>
                <c:pt idx="150">
                  <c:v>105.9</c:v>
                </c:pt>
                <c:pt idx="151">
                  <c:v>106.5</c:v>
                </c:pt>
                <c:pt idx="152">
                  <c:v>105.9</c:v>
                </c:pt>
                <c:pt idx="153">
                  <c:v>106.9</c:v>
                </c:pt>
                <c:pt idx="154">
                  <c:v>107.4</c:v>
                </c:pt>
                <c:pt idx="155">
                  <c:v>109.3</c:v>
                </c:pt>
                <c:pt idx="156">
                  <c:v>107.7</c:v>
                </c:pt>
                <c:pt idx="157">
                  <c:v>105.6</c:v>
                </c:pt>
                <c:pt idx="158">
                  <c:v>104.6</c:v>
                </c:pt>
                <c:pt idx="159">
                  <c:v>107</c:v>
                </c:pt>
                <c:pt idx="160">
                  <c:v>108.1</c:v>
                </c:pt>
                <c:pt idx="161">
                  <c:v>109.3</c:v>
                </c:pt>
                <c:pt idx="162">
                  <c:v>108.7</c:v>
                </c:pt>
                <c:pt idx="163">
                  <c:v>109.2</c:v>
                </c:pt>
                <c:pt idx="164">
                  <c:v>110</c:v>
                </c:pt>
                <c:pt idx="165">
                  <c:v>109.4</c:v>
                </c:pt>
                <c:pt idx="166">
                  <c:v>109.6</c:v>
                </c:pt>
                <c:pt idx="167">
                  <c:v>112</c:v>
                </c:pt>
                <c:pt idx="168">
                  <c:v>109.1</c:v>
                </c:pt>
                <c:pt idx="169">
                  <c:v>112.6</c:v>
                </c:pt>
                <c:pt idx="170">
                  <c:v>112.3</c:v>
                </c:pt>
                <c:pt idx="171">
                  <c:v>111.3</c:v>
                </c:pt>
                <c:pt idx="172">
                  <c:v>111</c:v>
                </c:pt>
                <c:pt idx="173">
                  <c:v>110.6</c:v>
                </c:pt>
                <c:pt idx="174">
                  <c:v>111.5</c:v>
                </c:pt>
                <c:pt idx="175">
                  <c:v>110.8</c:v>
                </c:pt>
                <c:pt idx="176">
                  <c:v>111.4</c:v>
                </c:pt>
                <c:pt idx="177">
                  <c:v>110.7</c:v>
                </c:pt>
                <c:pt idx="178">
                  <c:v>111</c:v>
                </c:pt>
                <c:pt idx="179">
                  <c:v>110.5</c:v>
                </c:pt>
                <c:pt idx="180">
                  <c:v>113.7</c:v>
                </c:pt>
                <c:pt idx="181">
                  <c:v>112.7</c:v>
                </c:pt>
                <c:pt idx="182">
                  <c:v>97</c:v>
                </c:pt>
                <c:pt idx="183">
                  <c:v>84.1</c:v>
                </c:pt>
                <c:pt idx="184">
                  <c:v>100.9</c:v>
                </c:pt>
                <c:pt idx="185">
                  <c:v>106.5</c:v>
                </c:pt>
                <c:pt idx="186">
                  <c:v>107.8</c:v>
                </c:pt>
                <c:pt idx="187">
                  <c:v>111</c:v>
                </c:pt>
                <c:pt idx="188">
                  <c:v>108.5</c:v>
                </c:pt>
                <c:pt idx="189">
                  <c:v>108.2</c:v>
                </c:pt>
                <c:pt idx="190">
                  <c:v>110.3</c:v>
                </c:pt>
                <c:pt idx="191">
                  <c:v>110.9</c:v>
                </c:pt>
                <c:pt idx="192">
                  <c:v>109.4</c:v>
                </c:pt>
                <c:pt idx="193">
                  <c:v>107.2</c:v>
                </c:pt>
                <c:pt idx="194">
                  <c:v>111.4</c:v>
                </c:pt>
                <c:pt idx="195">
                  <c:v>111.2</c:v>
                </c:pt>
                <c:pt idx="196">
                  <c:v>111.2</c:v>
                </c:pt>
                <c:pt idx="197">
                  <c:v>111.2</c:v>
                </c:pt>
                <c:pt idx="198">
                  <c:v>110.5</c:v>
                </c:pt>
                <c:pt idx="199">
                  <c:v>109.3</c:v>
                </c:pt>
                <c:pt idx="200">
                  <c:v>110.6</c:v>
                </c:pt>
                <c:pt idx="201">
                  <c:v>111.1</c:v>
                </c:pt>
                <c:pt idx="202">
                  <c:v>111.5</c:v>
                </c:pt>
                <c:pt idx="203">
                  <c:v>111</c:v>
                </c:pt>
                <c:pt idx="204">
                  <c:v>114.8</c:v>
                </c:pt>
                <c:pt idx="205">
                  <c:v>115.9</c:v>
                </c:pt>
                <c:pt idx="206">
                  <c:v>115.8</c:v>
                </c:pt>
                <c:pt idx="207">
                  <c:v>114</c:v>
                </c:pt>
                <c:pt idx="208">
                  <c:v>114.6</c:v>
                </c:pt>
                <c:pt idx="209">
                  <c:v>113.1</c:v>
                </c:pt>
                <c:pt idx="210">
                  <c:v>113.3</c:v>
                </c:pt>
                <c:pt idx="211">
                  <c:v>112.8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E-441F-8573-D9D133123B51}"/>
            </c:ext>
          </c:extLst>
        </c:ser>
        <c:ser>
          <c:idx val="1"/>
          <c:order val="1"/>
          <c:tx>
            <c:strRef>
              <c:f>'Figure 1'!$A$14</c:f>
              <c:strCache>
                <c:ptCount val="1"/>
                <c:pt idx="0">
                  <c:v>EA-19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1'!$B$12:$HE$12</c:f>
              <c:strCache>
                <c:ptCount val="212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2018M2</c:v>
                </c:pt>
                <c:pt idx="158">
                  <c:v>2018M3</c:v>
                </c:pt>
                <c:pt idx="159">
                  <c:v>2018M4</c:v>
                </c:pt>
                <c:pt idx="160">
                  <c:v>2018M5</c:v>
                </c:pt>
                <c:pt idx="161">
                  <c:v>2018M6</c:v>
                </c:pt>
                <c:pt idx="162">
                  <c:v>2018M7</c:v>
                </c:pt>
                <c:pt idx="163">
                  <c:v>2018M8</c:v>
                </c:pt>
                <c:pt idx="164">
                  <c:v>2018M9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2019M2</c:v>
                </c:pt>
                <c:pt idx="170">
                  <c:v>2019M3</c:v>
                </c:pt>
                <c:pt idx="171">
                  <c:v>2019M4</c:v>
                </c:pt>
                <c:pt idx="172">
                  <c:v>2019M5</c:v>
                </c:pt>
                <c:pt idx="173">
                  <c:v>2019M6</c:v>
                </c:pt>
                <c:pt idx="174">
                  <c:v>2019M7</c:v>
                </c:pt>
                <c:pt idx="175">
                  <c:v>2019M8</c:v>
                </c:pt>
                <c:pt idx="176">
                  <c:v>2019M9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2020M2</c:v>
                </c:pt>
                <c:pt idx="182">
                  <c:v>2020M3</c:v>
                </c:pt>
                <c:pt idx="183">
                  <c:v>2020M4</c:v>
                </c:pt>
                <c:pt idx="184">
                  <c:v>2020M5</c:v>
                </c:pt>
                <c:pt idx="185">
                  <c:v>2020M6</c:v>
                </c:pt>
                <c:pt idx="186">
                  <c:v>2020M7</c:v>
                </c:pt>
                <c:pt idx="187">
                  <c:v>2020M8</c:v>
                </c:pt>
                <c:pt idx="188">
                  <c:v>2020M9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  <c:pt idx="201">
                  <c:v>2021M10</c:v>
                </c:pt>
                <c:pt idx="202">
                  <c:v>2021M11</c:v>
                </c:pt>
                <c:pt idx="203">
                  <c:v>2021M12</c:v>
                </c:pt>
                <c:pt idx="204">
                  <c:v>2022</c:v>
                </c:pt>
                <c:pt idx="205">
                  <c:v>2022M02</c:v>
                </c:pt>
                <c:pt idx="206">
                  <c:v>2022M03</c:v>
                </c:pt>
                <c:pt idx="207">
                  <c:v>2022M04</c:v>
                </c:pt>
                <c:pt idx="208">
                  <c:v>2022M05</c:v>
                </c:pt>
                <c:pt idx="209">
                  <c:v>2022M06</c:v>
                </c:pt>
                <c:pt idx="210">
                  <c:v>2022M07</c:v>
                </c:pt>
                <c:pt idx="211">
                  <c:v>2022M08</c:v>
                </c:pt>
              </c:strCache>
            </c:strRef>
          </c:cat>
          <c:val>
            <c:numRef>
              <c:f>'Figure 1'!$B$14:$HE$14</c:f>
              <c:numCache>
                <c:formatCode>#,##0.0</c:formatCode>
                <c:ptCount val="212"/>
                <c:pt idx="0">
                  <c:v>120.2</c:v>
                </c:pt>
                <c:pt idx="1">
                  <c:v>115.4</c:v>
                </c:pt>
                <c:pt idx="2">
                  <c:v>113.9</c:v>
                </c:pt>
                <c:pt idx="3">
                  <c:v>118.7</c:v>
                </c:pt>
                <c:pt idx="4">
                  <c:v>119.7</c:v>
                </c:pt>
                <c:pt idx="5">
                  <c:v>119.3</c:v>
                </c:pt>
                <c:pt idx="6">
                  <c:v>120</c:v>
                </c:pt>
                <c:pt idx="7">
                  <c:v>120.5</c:v>
                </c:pt>
                <c:pt idx="8">
                  <c:v>120.8</c:v>
                </c:pt>
                <c:pt idx="9">
                  <c:v>120.7</c:v>
                </c:pt>
                <c:pt idx="10">
                  <c:v>121</c:v>
                </c:pt>
                <c:pt idx="11">
                  <c:v>121.7</c:v>
                </c:pt>
                <c:pt idx="12">
                  <c:v>119.1</c:v>
                </c:pt>
                <c:pt idx="13">
                  <c:v>119</c:v>
                </c:pt>
                <c:pt idx="14">
                  <c:v>117.4</c:v>
                </c:pt>
                <c:pt idx="15">
                  <c:v>122</c:v>
                </c:pt>
                <c:pt idx="16">
                  <c:v>124.1</c:v>
                </c:pt>
                <c:pt idx="17">
                  <c:v>123.9</c:v>
                </c:pt>
                <c:pt idx="18">
                  <c:v>124.8</c:v>
                </c:pt>
                <c:pt idx="19">
                  <c:v>125</c:v>
                </c:pt>
                <c:pt idx="20">
                  <c:v>125</c:v>
                </c:pt>
                <c:pt idx="21">
                  <c:v>126.3</c:v>
                </c:pt>
                <c:pt idx="22">
                  <c:v>128.69999999999999</c:v>
                </c:pt>
                <c:pt idx="23">
                  <c:v>132.5</c:v>
                </c:pt>
                <c:pt idx="24">
                  <c:v>128.69999999999999</c:v>
                </c:pt>
                <c:pt idx="25">
                  <c:v>129.9</c:v>
                </c:pt>
                <c:pt idx="26">
                  <c:v>128.9</c:v>
                </c:pt>
                <c:pt idx="27">
                  <c:v>127.7</c:v>
                </c:pt>
                <c:pt idx="28">
                  <c:v>127.9</c:v>
                </c:pt>
                <c:pt idx="29">
                  <c:v>126.9</c:v>
                </c:pt>
                <c:pt idx="30">
                  <c:v>127.7</c:v>
                </c:pt>
                <c:pt idx="31">
                  <c:v>127.5</c:v>
                </c:pt>
                <c:pt idx="32">
                  <c:v>126.9</c:v>
                </c:pt>
                <c:pt idx="33">
                  <c:v>127.6</c:v>
                </c:pt>
                <c:pt idx="34">
                  <c:v>126.5</c:v>
                </c:pt>
                <c:pt idx="35">
                  <c:v>126.6</c:v>
                </c:pt>
                <c:pt idx="36">
                  <c:v>131.4</c:v>
                </c:pt>
                <c:pt idx="37">
                  <c:v>132.19999999999999</c:v>
                </c:pt>
                <c:pt idx="38">
                  <c:v>127.3</c:v>
                </c:pt>
                <c:pt idx="39">
                  <c:v>125.1</c:v>
                </c:pt>
                <c:pt idx="40">
                  <c:v>123.9</c:v>
                </c:pt>
                <c:pt idx="41">
                  <c:v>124.2</c:v>
                </c:pt>
                <c:pt idx="42">
                  <c:v>123.2</c:v>
                </c:pt>
                <c:pt idx="43">
                  <c:v>123.3</c:v>
                </c:pt>
                <c:pt idx="44">
                  <c:v>122.1</c:v>
                </c:pt>
                <c:pt idx="45">
                  <c:v>120.9</c:v>
                </c:pt>
                <c:pt idx="46">
                  <c:v>118.8</c:v>
                </c:pt>
                <c:pt idx="47">
                  <c:v>117.2</c:v>
                </c:pt>
                <c:pt idx="48">
                  <c:v>115.8</c:v>
                </c:pt>
                <c:pt idx="49">
                  <c:v>118.4</c:v>
                </c:pt>
                <c:pt idx="50">
                  <c:v>118.8</c:v>
                </c:pt>
                <c:pt idx="51">
                  <c:v>117.4</c:v>
                </c:pt>
                <c:pt idx="52">
                  <c:v>116.4</c:v>
                </c:pt>
                <c:pt idx="53">
                  <c:v>116.1</c:v>
                </c:pt>
                <c:pt idx="54">
                  <c:v>114.9</c:v>
                </c:pt>
                <c:pt idx="55">
                  <c:v>113.2</c:v>
                </c:pt>
                <c:pt idx="56">
                  <c:v>114.6</c:v>
                </c:pt>
                <c:pt idx="57">
                  <c:v>113.5</c:v>
                </c:pt>
                <c:pt idx="58">
                  <c:v>114</c:v>
                </c:pt>
                <c:pt idx="59">
                  <c:v>110.9</c:v>
                </c:pt>
                <c:pt idx="60">
                  <c:v>109.4</c:v>
                </c:pt>
                <c:pt idx="61">
                  <c:v>107.2</c:v>
                </c:pt>
                <c:pt idx="62">
                  <c:v>112.3</c:v>
                </c:pt>
                <c:pt idx="63">
                  <c:v>111.4</c:v>
                </c:pt>
                <c:pt idx="64">
                  <c:v>110.9</c:v>
                </c:pt>
                <c:pt idx="65">
                  <c:v>117.6</c:v>
                </c:pt>
                <c:pt idx="66">
                  <c:v>108.4</c:v>
                </c:pt>
                <c:pt idx="67">
                  <c:v>107.7</c:v>
                </c:pt>
                <c:pt idx="68">
                  <c:v>109.1</c:v>
                </c:pt>
                <c:pt idx="69">
                  <c:v>109.5</c:v>
                </c:pt>
                <c:pt idx="70">
                  <c:v>107.8</c:v>
                </c:pt>
                <c:pt idx="71">
                  <c:v>101.3</c:v>
                </c:pt>
                <c:pt idx="72">
                  <c:v>110.2</c:v>
                </c:pt>
                <c:pt idx="73">
                  <c:v>111.1</c:v>
                </c:pt>
                <c:pt idx="74">
                  <c:v>108.9</c:v>
                </c:pt>
                <c:pt idx="75">
                  <c:v>109.1</c:v>
                </c:pt>
                <c:pt idx="76">
                  <c:v>110.1</c:v>
                </c:pt>
                <c:pt idx="77">
                  <c:v>106.6</c:v>
                </c:pt>
                <c:pt idx="78">
                  <c:v>107.4</c:v>
                </c:pt>
                <c:pt idx="79">
                  <c:v>107.6</c:v>
                </c:pt>
                <c:pt idx="80">
                  <c:v>107.5</c:v>
                </c:pt>
                <c:pt idx="81">
                  <c:v>106.1</c:v>
                </c:pt>
                <c:pt idx="82">
                  <c:v>108</c:v>
                </c:pt>
                <c:pt idx="83">
                  <c:v>106.6</c:v>
                </c:pt>
                <c:pt idx="84">
                  <c:v>106.2</c:v>
                </c:pt>
                <c:pt idx="85">
                  <c:v>95.9</c:v>
                </c:pt>
                <c:pt idx="86">
                  <c:v>105.8</c:v>
                </c:pt>
                <c:pt idx="87">
                  <c:v>102.8</c:v>
                </c:pt>
                <c:pt idx="88">
                  <c:v>103.4</c:v>
                </c:pt>
                <c:pt idx="89">
                  <c:v>103.2</c:v>
                </c:pt>
                <c:pt idx="90">
                  <c:v>103.1</c:v>
                </c:pt>
                <c:pt idx="91">
                  <c:v>104</c:v>
                </c:pt>
                <c:pt idx="92">
                  <c:v>102.6</c:v>
                </c:pt>
                <c:pt idx="93">
                  <c:v>102.2</c:v>
                </c:pt>
                <c:pt idx="94">
                  <c:v>101.4</c:v>
                </c:pt>
                <c:pt idx="95">
                  <c:v>100.8</c:v>
                </c:pt>
                <c:pt idx="96">
                  <c:v>98</c:v>
                </c:pt>
                <c:pt idx="97">
                  <c:v>98.2</c:v>
                </c:pt>
                <c:pt idx="98">
                  <c:v>95.9</c:v>
                </c:pt>
                <c:pt idx="99">
                  <c:v>99.7</c:v>
                </c:pt>
                <c:pt idx="100">
                  <c:v>99.7</c:v>
                </c:pt>
                <c:pt idx="101">
                  <c:v>101.3</c:v>
                </c:pt>
                <c:pt idx="102">
                  <c:v>102.2</c:v>
                </c:pt>
                <c:pt idx="103">
                  <c:v>101.9</c:v>
                </c:pt>
                <c:pt idx="104">
                  <c:v>102</c:v>
                </c:pt>
                <c:pt idx="105">
                  <c:v>101.7</c:v>
                </c:pt>
                <c:pt idx="106">
                  <c:v>100.8</c:v>
                </c:pt>
                <c:pt idx="107">
                  <c:v>101.7</c:v>
                </c:pt>
                <c:pt idx="108">
                  <c:v>102.6</c:v>
                </c:pt>
                <c:pt idx="109">
                  <c:v>102.2</c:v>
                </c:pt>
                <c:pt idx="110">
                  <c:v>101.9</c:v>
                </c:pt>
                <c:pt idx="111">
                  <c:v>102</c:v>
                </c:pt>
                <c:pt idx="112">
                  <c:v>100</c:v>
                </c:pt>
                <c:pt idx="113">
                  <c:v>100.2</c:v>
                </c:pt>
                <c:pt idx="114">
                  <c:v>100.2</c:v>
                </c:pt>
                <c:pt idx="115">
                  <c:v>99.9</c:v>
                </c:pt>
                <c:pt idx="116">
                  <c:v>99.5</c:v>
                </c:pt>
                <c:pt idx="117">
                  <c:v>101.2</c:v>
                </c:pt>
                <c:pt idx="118">
                  <c:v>99.2</c:v>
                </c:pt>
                <c:pt idx="119">
                  <c:v>100.2</c:v>
                </c:pt>
                <c:pt idx="120">
                  <c:v>100.8</c:v>
                </c:pt>
                <c:pt idx="121">
                  <c:v>98.4</c:v>
                </c:pt>
                <c:pt idx="122">
                  <c:v>100.2</c:v>
                </c:pt>
                <c:pt idx="123">
                  <c:v>99.8</c:v>
                </c:pt>
                <c:pt idx="124">
                  <c:v>100.3</c:v>
                </c:pt>
                <c:pt idx="125">
                  <c:v>100.1</c:v>
                </c:pt>
                <c:pt idx="126">
                  <c:v>99.9</c:v>
                </c:pt>
                <c:pt idx="127">
                  <c:v>98.7</c:v>
                </c:pt>
                <c:pt idx="128">
                  <c:v>99.6</c:v>
                </c:pt>
                <c:pt idx="129">
                  <c:v>100.1</c:v>
                </c:pt>
                <c:pt idx="130">
                  <c:v>101.2</c:v>
                </c:pt>
                <c:pt idx="131">
                  <c:v>100.9</c:v>
                </c:pt>
                <c:pt idx="132">
                  <c:v>103.2</c:v>
                </c:pt>
                <c:pt idx="133">
                  <c:v>102.1</c:v>
                </c:pt>
                <c:pt idx="134">
                  <c:v>101.1</c:v>
                </c:pt>
                <c:pt idx="135">
                  <c:v>101.8</c:v>
                </c:pt>
                <c:pt idx="136">
                  <c:v>101.6</c:v>
                </c:pt>
                <c:pt idx="137">
                  <c:v>102.1</c:v>
                </c:pt>
                <c:pt idx="138">
                  <c:v>102.7</c:v>
                </c:pt>
                <c:pt idx="139">
                  <c:v>103.8</c:v>
                </c:pt>
                <c:pt idx="140">
                  <c:v>103.1</c:v>
                </c:pt>
                <c:pt idx="141">
                  <c:v>103</c:v>
                </c:pt>
                <c:pt idx="142">
                  <c:v>103.9</c:v>
                </c:pt>
                <c:pt idx="143">
                  <c:v>104.5</c:v>
                </c:pt>
                <c:pt idx="144">
                  <c:v>101.2</c:v>
                </c:pt>
                <c:pt idx="145">
                  <c:v>105.2</c:v>
                </c:pt>
                <c:pt idx="146">
                  <c:v>105.6</c:v>
                </c:pt>
                <c:pt idx="147">
                  <c:v>105.3</c:v>
                </c:pt>
                <c:pt idx="148">
                  <c:v>106.1</c:v>
                </c:pt>
                <c:pt idx="149">
                  <c:v>105.5</c:v>
                </c:pt>
                <c:pt idx="150">
                  <c:v>105.8</c:v>
                </c:pt>
                <c:pt idx="151">
                  <c:v>106.5</c:v>
                </c:pt>
                <c:pt idx="152">
                  <c:v>105.7</c:v>
                </c:pt>
                <c:pt idx="153">
                  <c:v>106.8</c:v>
                </c:pt>
                <c:pt idx="154">
                  <c:v>107</c:v>
                </c:pt>
                <c:pt idx="155">
                  <c:v>108.8</c:v>
                </c:pt>
                <c:pt idx="156">
                  <c:v>106.7</c:v>
                </c:pt>
                <c:pt idx="157">
                  <c:v>104.5</c:v>
                </c:pt>
                <c:pt idx="158">
                  <c:v>103.6</c:v>
                </c:pt>
                <c:pt idx="159">
                  <c:v>106.7</c:v>
                </c:pt>
                <c:pt idx="160">
                  <c:v>107.1</c:v>
                </c:pt>
                <c:pt idx="161">
                  <c:v>107.7</c:v>
                </c:pt>
                <c:pt idx="162">
                  <c:v>107.6</c:v>
                </c:pt>
                <c:pt idx="163">
                  <c:v>107.8</c:v>
                </c:pt>
                <c:pt idx="164">
                  <c:v>108.8</c:v>
                </c:pt>
                <c:pt idx="165">
                  <c:v>108</c:v>
                </c:pt>
                <c:pt idx="166">
                  <c:v>108.1</c:v>
                </c:pt>
                <c:pt idx="167">
                  <c:v>111</c:v>
                </c:pt>
                <c:pt idx="168">
                  <c:v>107.6</c:v>
                </c:pt>
                <c:pt idx="169">
                  <c:v>111.2</c:v>
                </c:pt>
                <c:pt idx="170">
                  <c:v>110.4</c:v>
                </c:pt>
                <c:pt idx="171">
                  <c:v>109.8</c:v>
                </c:pt>
                <c:pt idx="172">
                  <c:v>109.4</c:v>
                </c:pt>
                <c:pt idx="173">
                  <c:v>109.4</c:v>
                </c:pt>
                <c:pt idx="174">
                  <c:v>109.7</c:v>
                </c:pt>
                <c:pt idx="175">
                  <c:v>108.9</c:v>
                </c:pt>
                <c:pt idx="176">
                  <c:v>109.8</c:v>
                </c:pt>
                <c:pt idx="177">
                  <c:v>108.9</c:v>
                </c:pt>
                <c:pt idx="178">
                  <c:v>109.4</c:v>
                </c:pt>
                <c:pt idx="179">
                  <c:v>108.9</c:v>
                </c:pt>
                <c:pt idx="180">
                  <c:v>112.2</c:v>
                </c:pt>
                <c:pt idx="181">
                  <c:v>110.4</c:v>
                </c:pt>
                <c:pt idx="182">
                  <c:v>92.7</c:v>
                </c:pt>
                <c:pt idx="183">
                  <c:v>77</c:v>
                </c:pt>
                <c:pt idx="184">
                  <c:v>97.7</c:v>
                </c:pt>
                <c:pt idx="185">
                  <c:v>104.7</c:v>
                </c:pt>
                <c:pt idx="186">
                  <c:v>106.2</c:v>
                </c:pt>
                <c:pt idx="187">
                  <c:v>109.8</c:v>
                </c:pt>
                <c:pt idx="188">
                  <c:v>106.8</c:v>
                </c:pt>
                <c:pt idx="189">
                  <c:v>106.5</c:v>
                </c:pt>
                <c:pt idx="190">
                  <c:v>109.1</c:v>
                </c:pt>
                <c:pt idx="191">
                  <c:v>109.6</c:v>
                </c:pt>
                <c:pt idx="192">
                  <c:v>107.4</c:v>
                </c:pt>
                <c:pt idx="193">
                  <c:v>104.9</c:v>
                </c:pt>
                <c:pt idx="194">
                  <c:v>109.9</c:v>
                </c:pt>
                <c:pt idx="195">
                  <c:v>109.2</c:v>
                </c:pt>
                <c:pt idx="196">
                  <c:v>109.2</c:v>
                </c:pt>
                <c:pt idx="197">
                  <c:v>108.8</c:v>
                </c:pt>
                <c:pt idx="198">
                  <c:v>108.2</c:v>
                </c:pt>
                <c:pt idx="199">
                  <c:v>107.3</c:v>
                </c:pt>
                <c:pt idx="200">
                  <c:v>108.6</c:v>
                </c:pt>
                <c:pt idx="201">
                  <c:v>108.9</c:v>
                </c:pt>
                <c:pt idx="202">
                  <c:v>109.1</c:v>
                </c:pt>
                <c:pt idx="203">
                  <c:v>108.4</c:v>
                </c:pt>
                <c:pt idx="204">
                  <c:v>112.2</c:v>
                </c:pt>
                <c:pt idx="205">
                  <c:v>113.6</c:v>
                </c:pt>
                <c:pt idx="206">
                  <c:v>113.3</c:v>
                </c:pt>
                <c:pt idx="207">
                  <c:v>111.7</c:v>
                </c:pt>
                <c:pt idx="208">
                  <c:v>112</c:v>
                </c:pt>
                <c:pt idx="209">
                  <c:v>110.7</c:v>
                </c:pt>
                <c:pt idx="210">
                  <c:v>111</c:v>
                </c:pt>
                <c:pt idx="211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E-441F-8573-D9D133123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96432"/>
        <c:axId val="66897216"/>
      </c:lineChart>
      <c:catAx>
        <c:axId val="6689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6689721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66897216"/>
        <c:scaling>
          <c:orientation val="minMax"/>
          <c:max val="135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6689643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2105175853018373"/>
          <c:y val="0.88570915837643671"/>
          <c:w val="0.15789637795275591"/>
          <c:h val="3.542882944944383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Construction production per type of construction 2005 - 2022,</a:t>
            </a:r>
            <a:r>
              <a:rPr lang="en-US" baseline="0"/>
              <a:t> </a:t>
            </a:r>
            <a:r>
              <a:rPr lang="en-US"/>
              <a:t>calendar and seasonally adjusted data (2015 = 100)</a:t>
            </a:r>
          </a:p>
        </c:rich>
      </c:tx>
      <c:layout>
        <c:manualLayout>
          <c:xMode val="edge"/>
          <c:yMode val="edge"/>
          <c:x val="5.3333333333333332E-3"/>
          <c:y val="7.27040303364722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715905511811024E-2"/>
          <c:y val="0.11691388228602032"/>
          <c:w val="0.8996510236220473"/>
          <c:h val="0.69919208564560498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2'!$A$13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2'!$B$12:$HE$12</c:f>
              <c:strCache>
                <c:ptCount val="212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2018M2</c:v>
                </c:pt>
                <c:pt idx="158">
                  <c:v>2018M3</c:v>
                </c:pt>
                <c:pt idx="159">
                  <c:v>2018M4</c:v>
                </c:pt>
                <c:pt idx="160">
                  <c:v>2018M5</c:v>
                </c:pt>
                <c:pt idx="161">
                  <c:v>2018M6</c:v>
                </c:pt>
                <c:pt idx="162">
                  <c:v>2018M7</c:v>
                </c:pt>
                <c:pt idx="163">
                  <c:v>2018M8</c:v>
                </c:pt>
                <c:pt idx="164">
                  <c:v>2018M9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2019M2</c:v>
                </c:pt>
                <c:pt idx="170">
                  <c:v>2019M3</c:v>
                </c:pt>
                <c:pt idx="171">
                  <c:v>2019M4</c:v>
                </c:pt>
                <c:pt idx="172">
                  <c:v>2019M5</c:v>
                </c:pt>
                <c:pt idx="173">
                  <c:v>2019M6</c:v>
                </c:pt>
                <c:pt idx="174">
                  <c:v>2019M7</c:v>
                </c:pt>
                <c:pt idx="175">
                  <c:v>2019M8</c:v>
                </c:pt>
                <c:pt idx="176">
                  <c:v>2019M9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2020M2</c:v>
                </c:pt>
                <c:pt idx="182">
                  <c:v>2020M3</c:v>
                </c:pt>
                <c:pt idx="183">
                  <c:v>2020M4</c:v>
                </c:pt>
                <c:pt idx="184">
                  <c:v>2020M5</c:v>
                </c:pt>
                <c:pt idx="185">
                  <c:v>2020M6</c:v>
                </c:pt>
                <c:pt idx="186">
                  <c:v>2020M7</c:v>
                </c:pt>
                <c:pt idx="187">
                  <c:v>2020M8</c:v>
                </c:pt>
                <c:pt idx="188">
                  <c:v>2020M9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  <c:pt idx="201">
                  <c:v>2021M10</c:v>
                </c:pt>
                <c:pt idx="202">
                  <c:v>2021M11</c:v>
                </c:pt>
                <c:pt idx="203">
                  <c:v>2021M12</c:v>
                </c:pt>
                <c:pt idx="204">
                  <c:v>2022</c:v>
                </c:pt>
                <c:pt idx="205">
                  <c:v>2022M02</c:v>
                </c:pt>
                <c:pt idx="206">
                  <c:v>2022M03</c:v>
                </c:pt>
                <c:pt idx="207">
                  <c:v>2022M04</c:v>
                </c:pt>
                <c:pt idx="208">
                  <c:v>2022M05</c:v>
                </c:pt>
                <c:pt idx="209">
                  <c:v>2022M06</c:v>
                </c:pt>
                <c:pt idx="210">
                  <c:v>2022M07</c:v>
                </c:pt>
                <c:pt idx="211">
                  <c:v>2022M08</c:v>
                </c:pt>
              </c:strCache>
            </c:strRef>
          </c:cat>
          <c:val>
            <c:numRef>
              <c:f>'Figure 2'!$B$13:$HE$13</c:f>
              <c:numCache>
                <c:formatCode>#,##0.0</c:formatCode>
                <c:ptCount val="212"/>
                <c:pt idx="0">
                  <c:v>114.2</c:v>
                </c:pt>
                <c:pt idx="1">
                  <c:v>109.8</c:v>
                </c:pt>
                <c:pt idx="2">
                  <c:v>107.8</c:v>
                </c:pt>
                <c:pt idx="3">
                  <c:v>112.9</c:v>
                </c:pt>
                <c:pt idx="4">
                  <c:v>113.7</c:v>
                </c:pt>
                <c:pt idx="5">
                  <c:v>113.8</c:v>
                </c:pt>
                <c:pt idx="6">
                  <c:v>114.1</c:v>
                </c:pt>
                <c:pt idx="7">
                  <c:v>114.6</c:v>
                </c:pt>
                <c:pt idx="8">
                  <c:v>115.1</c:v>
                </c:pt>
                <c:pt idx="9">
                  <c:v>115</c:v>
                </c:pt>
                <c:pt idx="10">
                  <c:v>115.2</c:v>
                </c:pt>
                <c:pt idx="11">
                  <c:v>116</c:v>
                </c:pt>
                <c:pt idx="12">
                  <c:v>113.5</c:v>
                </c:pt>
                <c:pt idx="13">
                  <c:v>113.3</c:v>
                </c:pt>
                <c:pt idx="14">
                  <c:v>112.6</c:v>
                </c:pt>
                <c:pt idx="15">
                  <c:v>116.4</c:v>
                </c:pt>
                <c:pt idx="16">
                  <c:v>118.8</c:v>
                </c:pt>
                <c:pt idx="17">
                  <c:v>119</c:v>
                </c:pt>
                <c:pt idx="18">
                  <c:v>119.3</c:v>
                </c:pt>
                <c:pt idx="19">
                  <c:v>119.7</c:v>
                </c:pt>
                <c:pt idx="20">
                  <c:v>120.1</c:v>
                </c:pt>
                <c:pt idx="21">
                  <c:v>121.1</c:v>
                </c:pt>
                <c:pt idx="22">
                  <c:v>123.3</c:v>
                </c:pt>
                <c:pt idx="23">
                  <c:v>126.8</c:v>
                </c:pt>
                <c:pt idx="24">
                  <c:v>124.1</c:v>
                </c:pt>
                <c:pt idx="25">
                  <c:v>125.2</c:v>
                </c:pt>
                <c:pt idx="26">
                  <c:v>124.3</c:v>
                </c:pt>
                <c:pt idx="27">
                  <c:v>122.9</c:v>
                </c:pt>
                <c:pt idx="28">
                  <c:v>123.2</c:v>
                </c:pt>
                <c:pt idx="29">
                  <c:v>122.2</c:v>
                </c:pt>
                <c:pt idx="30">
                  <c:v>122.8</c:v>
                </c:pt>
                <c:pt idx="31">
                  <c:v>123.1</c:v>
                </c:pt>
                <c:pt idx="32">
                  <c:v>122.5</c:v>
                </c:pt>
                <c:pt idx="33">
                  <c:v>123.2</c:v>
                </c:pt>
                <c:pt idx="34">
                  <c:v>122.4</c:v>
                </c:pt>
                <c:pt idx="35">
                  <c:v>122.7</c:v>
                </c:pt>
                <c:pt idx="36">
                  <c:v>127.1</c:v>
                </c:pt>
                <c:pt idx="37">
                  <c:v>128.4</c:v>
                </c:pt>
                <c:pt idx="38">
                  <c:v>123.9</c:v>
                </c:pt>
                <c:pt idx="39">
                  <c:v>121.7</c:v>
                </c:pt>
                <c:pt idx="40">
                  <c:v>120.5</c:v>
                </c:pt>
                <c:pt idx="41">
                  <c:v>120.4</c:v>
                </c:pt>
                <c:pt idx="42">
                  <c:v>119.9</c:v>
                </c:pt>
                <c:pt idx="43">
                  <c:v>119.9</c:v>
                </c:pt>
                <c:pt idx="44">
                  <c:v>118.7</c:v>
                </c:pt>
                <c:pt idx="45">
                  <c:v>117.7</c:v>
                </c:pt>
                <c:pt idx="46">
                  <c:v>115.8</c:v>
                </c:pt>
                <c:pt idx="47">
                  <c:v>114.5</c:v>
                </c:pt>
                <c:pt idx="48">
                  <c:v>113.6</c:v>
                </c:pt>
                <c:pt idx="49">
                  <c:v>116.1</c:v>
                </c:pt>
                <c:pt idx="50">
                  <c:v>116</c:v>
                </c:pt>
                <c:pt idx="51">
                  <c:v>114.9</c:v>
                </c:pt>
                <c:pt idx="52">
                  <c:v>113.4</c:v>
                </c:pt>
                <c:pt idx="53">
                  <c:v>113.1</c:v>
                </c:pt>
                <c:pt idx="54">
                  <c:v>112.2</c:v>
                </c:pt>
                <c:pt idx="55">
                  <c:v>110.6</c:v>
                </c:pt>
                <c:pt idx="56">
                  <c:v>111.6</c:v>
                </c:pt>
                <c:pt idx="57">
                  <c:v>110.4</c:v>
                </c:pt>
                <c:pt idx="58">
                  <c:v>110.9</c:v>
                </c:pt>
                <c:pt idx="59">
                  <c:v>108.3</c:v>
                </c:pt>
                <c:pt idx="60">
                  <c:v>106.5</c:v>
                </c:pt>
                <c:pt idx="61">
                  <c:v>104.3</c:v>
                </c:pt>
                <c:pt idx="62">
                  <c:v>108.8</c:v>
                </c:pt>
                <c:pt idx="63">
                  <c:v>108.6</c:v>
                </c:pt>
                <c:pt idx="64">
                  <c:v>108.1</c:v>
                </c:pt>
                <c:pt idx="65">
                  <c:v>114.3</c:v>
                </c:pt>
                <c:pt idx="66">
                  <c:v>106.6</c:v>
                </c:pt>
                <c:pt idx="67">
                  <c:v>105.6</c:v>
                </c:pt>
                <c:pt idx="68">
                  <c:v>106.9</c:v>
                </c:pt>
                <c:pt idx="69">
                  <c:v>107.5</c:v>
                </c:pt>
                <c:pt idx="70">
                  <c:v>105.9</c:v>
                </c:pt>
                <c:pt idx="71">
                  <c:v>100.5</c:v>
                </c:pt>
                <c:pt idx="72">
                  <c:v>107.5</c:v>
                </c:pt>
                <c:pt idx="73">
                  <c:v>108.4</c:v>
                </c:pt>
                <c:pt idx="74">
                  <c:v>106.7</c:v>
                </c:pt>
                <c:pt idx="75">
                  <c:v>107.2</c:v>
                </c:pt>
                <c:pt idx="76">
                  <c:v>108.4</c:v>
                </c:pt>
                <c:pt idx="77">
                  <c:v>105.5</c:v>
                </c:pt>
                <c:pt idx="78">
                  <c:v>106.5</c:v>
                </c:pt>
                <c:pt idx="79">
                  <c:v>106.2</c:v>
                </c:pt>
                <c:pt idx="80">
                  <c:v>106.6</c:v>
                </c:pt>
                <c:pt idx="81">
                  <c:v>105.1</c:v>
                </c:pt>
                <c:pt idx="82">
                  <c:v>106.7</c:v>
                </c:pt>
                <c:pt idx="83">
                  <c:v>106.2</c:v>
                </c:pt>
                <c:pt idx="84">
                  <c:v>105.6</c:v>
                </c:pt>
                <c:pt idx="85">
                  <c:v>95.8</c:v>
                </c:pt>
                <c:pt idx="86">
                  <c:v>104.4</c:v>
                </c:pt>
                <c:pt idx="87">
                  <c:v>102.3</c:v>
                </c:pt>
                <c:pt idx="88">
                  <c:v>102.7</c:v>
                </c:pt>
                <c:pt idx="89">
                  <c:v>102.3</c:v>
                </c:pt>
                <c:pt idx="90">
                  <c:v>101.8</c:v>
                </c:pt>
                <c:pt idx="91">
                  <c:v>102.7</c:v>
                </c:pt>
                <c:pt idx="92">
                  <c:v>101.4</c:v>
                </c:pt>
                <c:pt idx="93">
                  <c:v>101.1</c:v>
                </c:pt>
                <c:pt idx="94">
                  <c:v>100.6</c:v>
                </c:pt>
                <c:pt idx="95">
                  <c:v>99.7</c:v>
                </c:pt>
                <c:pt idx="96">
                  <c:v>97.2</c:v>
                </c:pt>
                <c:pt idx="97">
                  <c:v>97.3</c:v>
                </c:pt>
                <c:pt idx="98">
                  <c:v>95</c:v>
                </c:pt>
                <c:pt idx="99">
                  <c:v>98</c:v>
                </c:pt>
                <c:pt idx="100">
                  <c:v>98.4</c:v>
                </c:pt>
                <c:pt idx="101">
                  <c:v>99.9</c:v>
                </c:pt>
                <c:pt idx="102">
                  <c:v>100.8</c:v>
                </c:pt>
                <c:pt idx="103">
                  <c:v>100.6</c:v>
                </c:pt>
                <c:pt idx="104">
                  <c:v>100.4</c:v>
                </c:pt>
                <c:pt idx="105">
                  <c:v>100.4</c:v>
                </c:pt>
                <c:pt idx="106">
                  <c:v>99.6</c:v>
                </c:pt>
                <c:pt idx="107">
                  <c:v>100.3</c:v>
                </c:pt>
                <c:pt idx="108">
                  <c:v>101</c:v>
                </c:pt>
                <c:pt idx="109">
                  <c:v>101.2</c:v>
                </c:pt>
                <c:pt idx="110">
                  <c:v>100.8</c:v>
                </c:pt>
                <c:pt idx="111">
                  <c:v>100.9</c:v>
                </c:pt>
                <c:pt idx="112">
                  <c:v>98.9</c:v>
                </c:pt>
                <c:pt idx="113">
                  <c:v>99.2</c:v>
                </c:pt>
                <c:pt idx="114">
                  <c:v>99.2</c:v>
                </c:pt>
                <c:pt idx="115">
                  <c:v>99.2</c:v>
                </c:pt>
                <c:pt idx="116">
                  <c:v>99</c:v>
                </c:pt>
                <c:pt idx="117">
                  <c:v>100.5</c:v>
                </c:pt>
                <c:pt idx="118">
                  <c:v>98.9</c:v>
                </c:pt>
                <c:pt idx="119">
                  <c:v>99.5</c:v>
                </c:pt>
                <c:pt idx="120">
                  <c:v>100.2</c:v>
                </c:pt>
                <c:pt idx="121">
                  <c:v>98.6</c:v>
                </c:pt>
                <c:pt idx="122">
                  <c:v>100</c:v>
                </c:pt>
                <c:pt idx="123">
                  <c:v>99.8</c:v>
                </c:pt>
                <c:pt idx="124">
                  <c:v>100</c:v>
                </c:pt>
                <c:pt idx="125">
                  <c:v>100.1</c:v>
                </c:pt>
                <c:pt idx="126">
                  <c:v>99.6</c:v>
                </c:pt>
                <c:pt idx="127">
                  <c:v>99</c:v>
                </c:pt>
                <c:pt idx="128">
                  <c:v>99.8</c:v>
                </c:pt>
                <c:pt idx="129">
                  <c:v>100.2</c:v>
                </c:pt>
                <c:pt idx="130">
                  <c:v>101.2</c:v>
                </c:pt>
                <c:pt idx="131">
                  <c:v>101.4</c:v>
                </c:pt>
                <c:pt idx="132">
                  <c:v>102.1</c:v>
                </c:pt>
                <c:pt idx="133">
                  <c:v>101.2</c:v>
                </c:pt>
                <c:pt idx="134">
                  <c:v>100.3</c:v>
                </c:pt>
                <c:pt idx="135">
                  <c:v>101</c:v>
                </c:pt>
                <c:pt idx="136">
                  <c:v>100.8</c:v>
                </c:pt>
                <c:pt idx="137">
                  <c:v>101.2</c:v>
                </c:pt>
                <c:pt idx="138">
                  <c:v>101.8</c:v>
                </c:pt>
                <c:pt idx="139">
                  <c:v>102.4</c:v>
                </c:pt>
                <c:pt idx="140">
                  <c:v>102.2</c:v>
                </c:pt>
                <c:pt idx="141">
                  <c:v>102.2</c:v>
                </c:pt>
                <c:pt idx="142">
                  <c:v>103</c:v>
                </c:pt>
                <c:pt idx="143">
                  <c:v>103.9</c:v>
                </c:pt>
                <c:pt idx="144">
                  <c:v>101.1</c:v>
                </c:pt>
                <c:pt idx="145">
                  <c:v>104.3</c:v>
                </c:pt>
                <c:pt idx="146">
                  <c:v>104.9</c:v>
                </c:pt>
                <c:pt idx="147">
                  <c:v>105.2</c:v>
                </c:pt>
                <c:pt idx="148">
                  <c:v>105.8</c:v>
                </c:pt>
                <c:pt idx="149">
                  <c:v>105.4</c:v>
                </c:pt>
                <c:pt idx="150">
                  <c:v>105.9</c:v>
                </c:pt>
                <c:pt idx="151">
                  <c:v>106.5</c:v>
                </c:pt>
                <c:pt idx="152">
                  <c:v>105.9</c:v>
                </c:pt>
                <c:pt idx="153">
                  <c:v>106.9</c:v>
                </c:pt>
                <c:pt idx="154">
                  <c:v>107.4</c:v>
                </c:pt>
                <c:pt idx="155">
                  <c:v>109.3</c:v>
                </c:pt>
                <c:pt idx="156">
                  <c:v>107.7</c:v>
                </c:pt>
                <c:pt idx="157">
                  <c:v>105.6</c:v>
                </c:pt>
                <c:pt idx="158">
                  <c:v>104.6</c:v>
                </c:pt>
                <c:pt idx="159">
                  <c:v>107</c:v>
                </c:pt>
                <c:pt idx="160">
                  <c:v>108.1</c:v>
                </c:pt>
                <c:pt idx="161">
                  <c:v>109.3</c:v>
                </c:pt>
                <c:pt idx="162">
                  <c:v>108.7</c:v>
                </c:pt>
                <c:pt idx="163">
                  <c:v>109.2</c:v>
                </c:pt>
                <c:pt idx="164">
                  <c:v>110</c:v>
                </c:pt>
                <c:pt idx="165">
                  <c:v>109.4</c:v>
                </c:pt>
                <c:pt idx="166">
                  <c:v>109.6</c:v>
                </c:pt>
                <c:pt idx="167">
                  <c:v>112</c:v>
                </c:pt>
                <c:pt idx="168">
                  <c:v>109.1</c:v>
                </c:pt>
                <c:pt idx="169">
                  <c:v>112.6</c:v>
                </c:pt>
                <c:pt idx="170">
                  <c:v>112.3</c:v>
                </c:pt>
                <c:pt idx="171">
                  <c:v>111.3</c:v>
                </c:pt>
                <c:pt idx="172">
                  <c:v>111</c:v>
                </c:pt>
                <c:pt idx="173">
                  <c:v>110.6</c:v>
                </c:pt>
                <c:pt idx="174">
                  <c:v>111.5</c:v>
                </c:pt>
                <c:pt idx="175">
                  <c:v>110.8</c:v>
                </c:pt>
                <c:pt idx="176">
                  <c:v>111.4</c:v>
                </c:pt>
                <c:pt idx="177">
                  <c:v>110.7</c:v>
                </c:pt>
                <c:pt idx="178">
                  <c:v>111</c:v>
                </c:pt>
                <c:pt idx="179">
                  <c:v>110.5</c:v>
                </c:pt>
                <c:pt idx="180">
                  <c:v>113.7</c:v>
                </c:pt>
                <c:pt idx="181">
                  <c:v>112.7</c:v>
                </c:pt>
                <c:pt idx="182">
                  <c:v>97</c:v>
                </c:pt>
                <c:pt idx="183">
                  <c:v>84.1</c:v>
                </c:pt>
                <c:pt idx="184">
                  <c:v>100.9</c:v>
                </c:pt>
                <c:pt idx="185">
                  <c:v>106.5</c:v>
                </c:pt>
                <c:pt idx="186">
                  <c:v>107.8</c:v>
                </c:pt>
                <c:pt idx="187">
                  <c:v>111</c:v>
                </c:pt>
                <c:pt idx="188">
                  <c:v>108.5</c:v>
                </c:pt>
                <c:pt idx="189">
                  <c:v>108.2</c:v>
                </c:pt>
                <c:pt idx="190">
                  <c:v>110.3</c:v>
                </c:pt>
                <c:pt idx="191">
                  <c:v>110.9</c:v>
                </c:pt>
                <c:pt idx="192">
                  <c:v>109.4</c:v>
                </c:pt>
                <c:pt idx="193">
                  <c:v>107.2</c:v>
                </c:pt>
                <c:pt idx="194">
                  <c:v>111.4</c:v>
                </c:pt>
                <c:pt idx="195">
                  <c:v>111.2</c:v>
                </c:pt>
                <c:pt idx="196">
                  <c:v>111.2</c:v>
                </c:pt>
                <c:pt idx="197">
                  <c:v>111.2</c:v>
                </c:pt>
                <c:pt idx="198">
                  <c:v>110.5</c:v>
                </c:pt>
                <c:pt idx="199">
                  <c:v>109.3</c:v>
                </c:pt>
                <c:pt idx="200">
                  <c:v>110.6</c:v>
                </c:pt>
                <c:pt idx="201">
                  <c:v>111.1</c:v>
                </c:pt>
                <c:pt idx="202">
                  <c:v>111.5</c:v>
                </c:pt>
                <c:pt idx="203">
                  <c:v>111</c:v>
                </c:pt>
                <c:pt idx="204">
                  <c:v>114.8</c:v>
                </c:pt>
                <c:pt idx="205">
                  <c:v>115.9</c:v>
                </c:pt>
                <c:pt idx="206">
                  <c:v>115.8</c:v>
                </c:pt>
                <c:pt idx="207">
                  <c:v>114</c:v>
                </c:pt>
                <c:pt idx="208">
                  <c:v>114.6</c:v>
                </c:pt>
                <c:pt idx="209">
                  <c:v>113.1</c:v>
                </c:pt>
                <c:pt idx="210">
                  <c:v>113.3</c:v>
                </c:pt>
                <c:pt idx="211">
                  <c:v>112.8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E-4AA0-B51D-410824D7D0E4}"/>
            </c:ext>
          </c:extLst>
        </c:ser>
        <c:ser>
          <c:idx val="1"/>
          <c:order val="1"/>
          <c:tx>
            <c:strRef>
              <c:f>'Figure 2'!$A$14</c:f>
              <c:strCache>
                <c:ptCount val="1"/>
                <c:pt idx="0">
                  <c:v>Buildings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2'!$B$12:$HE$12</c:f>
              <c:strCache>
                <c:ptCount val="212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2018M2</c:v>
                </c:pt>
                <c:pt idx="158">
                  <c:v>2018M3</c:v>
                </c:pt>
                <c:pt idx="159">
                  <c:v>2018M4</c:v>
                </c:pt>
                <c:pt idx="160">
                  <c:v>2018M5</c:v>
                </c:pt>
                <c:pt idx="161">
                  <c:v>2018M6</c:v>
                </c:pt>
                <c:pt idx="162">
                  <c:v>2018M7</c:v>
                </c:pt>
                <c:pt idx="163">
                  <c:v>2018M8</c:v>
                </c:pt>
                <c:pt idx="164">
                  <c:v>2018M9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2019M2</c:v>
                </c:pt>
                <c:pt idx="170">
                  <c:v>2019M3</c:v>
                </c:pt>
                <c:pt idx="171">
                  <c:v>2019M4</c:v>
                </c:pt>
                <c:pt idx="172">
                  <c:v>2019M5</c:v>
                </c:pt>
                <c:pt idx="173">
                  <c:v>2019M6</c:v>
                </c:pt>
                <c:pt idx="174">
                  <c:v>2019M7</c:v>
                </c:pt>
                <c:pt idx="175">
                  <c:v>2019M8</c:v>
                </c:pt>
                <c:pt idx="176">
                  <c:v>2019M9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2020M2</c:v>
                </c:pt>
                <c:pt idx="182">
                  <c:v>2020M3</c:v>
                </c:pt>
                <c:pt idx="183">
                  <c:v>2020M4</c:v>
                </c:pt>
                <c:pt idx="184">
                  <c:v>2020M5</c:v>
                </c:pt>
                <c:pt idx="185">
                  <c:v>2020M6</c:v>
                </c:pt>
                <c:pt idx="186">
                  <c:v>2020M7</c:v>
                </c:pt>
                <c:pt idx="187">
                  <c:v>2020M8</c:v>
                </c:pt>
                <c:pt idx="188">
                  <c:v>2020M9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  <c:pt idx="201">
                  <c:v>2021M10</c:v>
                </c:pt>
                <c:pt idx="202">
                  <c:v>2021M11</c:v>
                </c:pt>
                <c:pt idx="203">
                  <c:v>2021M12</c:v>
                </c:pt>
                <c:pt idx="204">
                  <c:v>2022</c:v>
                </c:pt>
                <c:pt idx="205">
                  <c:v>2022M02</c:v>
                </c:pt>
                <c:pt idx="206">
                  <c:v>2022M03</c:v>
                </c:pt>
                <c:pt idx="207">
                  <c:v>2022M04</c:v>
                </c:pt>
                <c:pt idx="208">
                  <c:v>2022M05</c:v>
                </c:pt>
                <c:pt idx="209">
                  <c:v>2022M06</c:v>
                </c:pt>
                <c:pt idx="210">
                  <c:v>2022M07</c:v>
                </c:pt>
                <c:pt idx="211">
                  <c:v>2022M08</c:v>
                </c:pt>
              </c:strCache>
            </c:strRef>
          </c:cat>
          <c:val>
            <c:numRef>
              <c:f>'Figure 2'!$B$14:$HE$14</c:f>
              <c:numCache>
                <c:formatCode>#,##0.0</c:formatCode>
                <c:ptCount val="212"/>
                <c:pt idx="0">
                  <c:v>113.3</c:v>
                </c:pt>
                <c:pt idx="1">
                  <c:v>109.1</c:v>
                </c:pt>
                <c:pt idx="2">
                  <c:v>107.1</c:v>
                </c:pt>
                <c:pt idx="3">
                  <c:v>112</c:v>
                </c:pt>
                <c:pt idx="4">
                  <c:v>113.3</c:v>
                </c:pt>
                <c:pt idx="5">
                  <c:v>113.1</c:v>
                </c:pt>
                <c:pt idx="6">
                  <c:v>113.6</c:v>
                </c:pt>
                <c:pt idx="7">
                  <c:v>114.2</c:v>
                </c:pt>
                <c:pt idx="8">
                  <c:v>114.3</c:v>
                </c:pt>
                <c:pt idx="9">
                  <c:v>114.7</c:v>
                </c:pt>
                <c:pt idx="10">
                  <c:v>114.5</c:v>
                </c:pt>
                <c:pt idx="11">
                  <c:v>115.7</c:v>
                </c:pt>
                <c:pt idx="12">
                  <c:v>113.6</c:v>
                </c:pt>
                <c:pt idx="13">
                  <c:v>113.9</c:v>
                </c:pt>
                <c:pt idx="14">
                  <c:v>112.8</c:v>
                </c:pt>
                <c:pt idx="15">
                  <c:v>116.5</c:v>
                </c:pt>
                <c:pt idx="16">
                  <c:v>118.4</c:v>
                </c:pt>
                <c:pt idx="17">
                  <c:v>119</c:v>
                </c:pt>
                <c:pt idx="18">
                  <c:v>119.1</c:v>
                </c:pt>
                <c:pt idx="19">
                  <c:v>119.9</c:v>
                </c:pt>
                <c:pt idx="20">
                  <c:v>120.1</c:v>
                </c:pt>
                <c:pt idx="21">
                  <c:v>121.4</c:v>
                </c:pt>
                <c:pt idx="22">
                  <c:v>123.3</c:v>
                </c:pt>
                <c:pt idx="23">
                  <c:v>127.1</c:v>
                </c:pt>
                <c:pt idx="24">
                  <c:v>124.4</c:v>
                </c:pt>
                <c:pt idx="25">
                  <c:v>125.5</c:v>
                </c:pt>
                <c:pt idx="26">
                  <c:v>124.5</c:v>
                </c:pt>
                <c:pt idx="27">
                  <c:v>123.5</c:v>
                </c:pt>
                <c:pt idx="28">
                  <c:v>123.8</c:v>
                </c:pt>
                <c:pt idx="29">
                  <c:v>122.3</c:v>
                </c:pt>
                <c:pt idx="30">
                  <c:v>123.5</c:v>
                </c:pt>
                <c:pt idx="31">
                  <c:v>123.6</c:v>
                </c:pt>
                <c:pt idx="32">
                  <c:v>123.3</c:v>
                </c:pt>
                <c:pt idx="33">
                  <c:v>123.6</c:v>
                </c:pt>
                <c:pt idx="34">
                  <c:v>123</c:v>
                </c:pt>
                <c:pt idx="35">
                  <c:v>122.8</c:v>
                </c:pt>
                <c:pt idx="36">
                  <c:v>128</c:v>
                </c:pt>
                <c:pt idx="37">
                  <c:v>128.5</c:v>
                </c:pt>
                <c:pt idx="38">
                  <c:v>124.4</c:v>
                </c:pt>
                <c:pt idx="39">
                  <c:v>122.4</c:v>
                </c:pt>
                <c:pt idx="40">
                  <c:v>121.1</c:v>
                </c:pt>
                <c:pt idx="41">
                  <c:v>121.3</c:v>
                </c:pt>
                <c:pt idx="42">
                  <c:v>120.8</c:v>
                </c:pt>
                <c:pt idx="43">
                  <c:v>120.9</c:v>
                </c:pt>
                <c:pt idx="44">
                  <c:v>119.3</c:v>
                </c:pt>
                <c:pt idx="45">
                  <c:v>118.4</c:v>
                </c:pt>
                <c:pt idx="46">
                  <c:v>116</c:v>
                </c:pt>
                <c:pt idx="47">
                  <c:v>114.2</c:v>
                </c:pt>
                <c:pt idx="48">
                  <c:v>112.5</c:v>
                </c:pt>
                <c:pt idx="49">
                  <c:v>116.2</c:v>
                </c:pt>
                <c:pt idx="50">
                  <c:v>114.7</c:v>
                </c:pt>
                <c:pt idx="51">
                  <c:v>114.1</c:v>
                </c:pt>
                <c:pt idx="52">
                  <c:v>112.3</c:v>
                </c:pt>
                <c:pt idx="53">
                  <c:v>111.8</c:v>
                </c:pt>
                <c:pt idx="54">
                  <c:v>110.6</c:v>
                </c:pt>
                <c:pt idx="55">
                  <c:v>108.4</c:v>
                </c:pt>
                <c:pt idx="56">
                  <c:v>110</c:v>
                </c:pt>
                <c:pt idx="57">
                  <c:v>108.8</c:v>
                </c:pt>
                <c:pt idx="58">
                  <c:v>109.9</c:v>
                </c:pt>
                <c:pt idx="59">
                  <c:v>107</c:v>
                </c:pt>
                <c:pt idx="60">
                  <c:v>105.4</c:v>
                </c:pt>
                <c:pt idx="61">
                  <c:v>103.9</c:v>
                </c:pt>
                <c:pt idx="62">
                  <c:v>109.2</c:v>
                </c:pt>
                <c:pt idx="63">
                  <c:v>107.9</c:v>
                </c:pt>
                <c:pt idx="64">
                  <c:v>108.1</c:v>
                </c:pt>
                <c:pt idx="65">
                  <c:v>114.7</c:v>
                </c:pt>
                <c:pt idx="66">
                  <c:v>105.4</c:v>
                </c:pt>
                <c:pt idx="67">
                  <c:v>105</c:v>
                </c:pt>
                <c:pt idx="68">
                  <c:v>106.3</c:v>
                </c:pt>
                <c:pt idx="69">
                  <c:v>106.7</c:v>
                </c:pt>
                <c:pt idx="70">
                  <c:v>105.3</c:v>
                </c:pt>
                <c:pt idx="71">
                  <c:v>100.6</c:v>
                </c:pt>
                <c:pt idx="72">
                  <c:v>107.1</c:v>
                </c:pt>
                <c:pt idx="73">
                  <c:v>108.3</c:v>
                </c:pt>
                <c:pt idx="74">
                  <c:v>105.1</c:v>
                </c:pt>
                <c:pt idx="75">
                  <c:v>106.1</c:v>
                </c:pt>
                <c:pt idx="76">
                  <c:v>107.3</c:v>
                </c:pt>
                <c:pt idx="77">
                  <c:v>105.2</c:v>
                </c:pt>
                <c:pt idx="78">
                  <c:v>106</c:v>
                </c:pt>
                <c:pt idx="79">
                  <c:v>106</c:v>
                </c:pt>
                <c:pt idx="80">
                  <c:v>106.2</c:v>
                </c:pt>
                <c:pt idx="81">
                  <c:v>104.8</c:v>
                </c:pt>
                <c:pt idx="82">
                  <c:v>106.5</c:v>
                </c:pt>
                <c:pt idx="83">
                  <c:v>105.9</c:v>
                </c:pt>
                <c:pt idx="84">
                  <c:v>105</c:v>
                </c:pt>
                <c:pt idx="85">
                  <c:v>96.1</c:v>
                </c:pt>
                <c:pt idx="86">
                  <c:v>104.4</c:v>
                </c:pt>
                <c:pt idx="87">
                  <c:v>102.3</c:v>
                </c:pt>
                <c:pt idx="88">
                  <c:v>102.5</c:v>
                </c:pt>
                <c:pt idx="89">
                  <c:v>102.7</c:v>
                </c:pt>
                <c:pt idx="90">
                  <c:v>102.1</c:v>
                </c:pt>
                <c:pt idx="91">
                  <c:v>102.9</c:v>
                </c:pt>
                <c:pt idx="92">
                  <c:v>101.4</c:v>
                </c:pt>
                <c:pt idx="93">
                  <c:v>101.5</c:v>
                </c:pt>
                <c:pt idx="94">
                  <c:v>100.9</c:v>
                </c:pt>
                <c:pt idx="95">
                  <c:v>100.6</c:v>
                </c:pt>
                <c:pt idx="96">
                  <c:v>97</c:v>
                </c:pt>
                <c:pt idx="97">
                  <c:v>97.7</c:v>
                </c:pt>
                <c:pt idx="98">
                  <c:v>95.8</c:v>
                </c:pt>
                <c:pt idx="99">
                  <c:v>98.4</c:v>
                </c:pt>
                <c:pt idx="100">
                  <c:v>98.7</c:v>
                </c:pt>
                <c:pt idx="101">
                  <c:v>100.5</c:v>
                </c:pt>
                <c:pt idx="102">
                  <c:v>101.3</c:v>
                </c:pt>
                <c:pt idx="103">
                  <c:v>100.7</c:v>
                </c:pt>
                <c:pt idx="104">
                  <c:v>100.5</c:v>
                </c:pt>
                <c:pt idx="105">
                  <c:v>100.6</c:v>
                </c:pt>
                <c:pt idx="106">
                  <c:v>99.7</c:v>
                </c:pt>
                <c:pt idx="107">
                  <c:v>100.6</c:v>
                </c:pt>
                <c:pt idx="108">
                  <c:v>101</c:v>
                </c:pt>
                <c:pt idx="109">
                  <c:v>101.4</c:v>
                </c:pt>
                <c:pt idx="110">
                  <c:v>101</c:v>
                </c:pt>
                <c:pt idx="111">
                  <c:v>101</c:v>
                </c:pt>
                <c:pt idx="112">
                  <c:v>99.5</c:v>
                </c:pt>
                <c:pt idx="113">
                  <c:v>99.2</c:v>
                </c:pt>
                <c:pt idx="114">
                  <c:v>99.4</c:v>
                </c:pt>
                <c:pt idx="115">
                  <c:v>99.2</c:v>
                </c:pt>
                <c:pt idx="116">
                  <c:v>99.2</c:v>
                </c:pt>
                <c:pt idx="117">
                  <c:v>100.5</c:v>
                </c:pt>
                <c:pt idx="118">
                  <c:v>99</c:v>
                </c:pt>
                <c:pt idx="119">
                  <c:v>99.4</c:v>
                </c:pt>
                <c:pt idx="120">
                  <c:v>99.8</c:v>
                </c:pt>
                <c:pt idx="121">
                  <c:v>98.3</c:v>
                </c:pt>
                <c:pt idx="122">
                  <c:v>99.7</c:v>
                </c:pt>
                <c:pt idx="123">
                  <c:v>100</c:v>
                </c:pt>
                <c:pt idx="124">
                  <c:v>99.9</c:v>
                </c:pt>
                <c:pt idx="125">
                  <c:v>100.4</c:v>
                </c:pt>
                <c:pt idx="126">
                  <c:v>100</c:v>
                </c:pt>
                <c:pt idx="127">
                  <c:v>98.8</c:v>
                </c:pt>
                <c:pt idx="128">
                  <c:v>99.9</c:v>
                </c:pt>
                <c:pt idx="129">
                  <c:v>100.5</c:v>
                </c:pt>
                <c:pt idx="130">
                  <c:v>101.4</c:v>
                </c:pt>
                <c:pt idx="131">
                  <c:v>101.3</c:v>
                </c:pt>
                <c:pt idx="132">
                  <c:v>102.7</c:v>
                </c:pt>
                <c:pt idx="133">
                  <c:v>101.6</c:v>
                </c:pt>
                <c:pt idx="134">
                  <c:v>100.8</c:v>
                </c:pt>
                <c:pt idx="135">
                  <c:v>101.4</c:v>
                </c:pt>
                <c:pt idx="136">
                  <c:v>101.5</c:v>
                </c:pt>
                <c:pt idx="137">
                  <c:v>101.8</c:v>
                </c:pt>
                <c:pt idx="138">
                  <c:v>102.5</c:v>
                </c:pt>
                <c:pt idx="139">
                  <c:v>103.2</c:v>
                </c:pt>
                <c:pt idx="140">
                  <c:v>102.6</c:v>
                </c:pt>
                <c:pt idx="141">
                  <c:v>103</c:v>
                </c:pt>
                <c:pt idx="142">
                  <c:v>103.9</c:v>
                </c:pt>
                <c:pt idx="143">
                  <c:v>104.2</c:v>
                </c:pt>
                <c:pt idx="144">
                  <c:v>102.3</c:v>
                </c:pt>
                <c:pt idx="145">
                  <c:v>105.1</c:v>
                </c:pt>
                <c:pt idx="146">
                  <c:v>104.9</c:v>
                </c:pt>
                <c:pt idx="147">
                  <c:v>106.4</c:v>
                </c:pt>
                <c:pt idx="148">
                  <c:v>106.9</c:v>
                </c:pt>
                <c:pt idx="149">
                  <c:v>106.3</c:v>
                </c:pt>
                <c:pt idx="150">
                  <c:v>106.8</c:v>
                </c:pt>
                <c:pt idx="151">
                  <c:v>107.6</c:v>
                </c:pt>
                <c:pt idx="152">
                  <c:v>106.8</c:v>
                </c:pt>
                <c:pt idx="153">
                  <c:v>107.6</c:v>
                </c:pt>
                <c:pt idx="154">
                  <c:v>108.1</c:v>
                </c:pt>
                <c:pt idx="155">
                  <c:v>110.2</c:v>
                </c:pt>
                <c:pt idx="156">
                  <c:v>108.2</c:v>
                </c:pt>
                <c:pt idx="157">
                  <c:v>106.4</c:v>
                </c:pt>
                <c:pt idx="158">
                  <c:v>105.5</c:v>
                </c:pt>
                <c:pt idx="159">
                  <c:v>107.4</c:v>
                </c:pt>
                <c:pt idx="160">
                  <c:v>108.3</c:v>
                </c:pt>
                <c:pt idx="161">
                  <c:v>109.6</c:v>
                </c:pt>
                <c:pt idx="162">
                  <c:v>108.7</c:v>
                </c:pt>
                <c:pt idx="163">
                  <c:v>109.3</c:v>
                </c:pt>
                <c:pt idx="164">
                  <c:v>110.3</c:v>
                </c:pt>
                <c:pt idx="165">
                  <c:v>109.4</c:v>
                </c:pt>
                <c:pt idx="166">
                  <c:v>109.8</c:v>
                </c:pt>
                <c:pt idx="167">
                  <c:v>112.7</c:v>
                </c:pt>
                <c:pt idx="168">
                  <c:v>109.6</c:v>
                </c:pt>
                <c:pt idx="169">
                  <c:v>112.9</c:v>
                </c:pt>
                <c:pt idx="170">
                  <c:v>112.2</c:v>
                </c:pt>
                <c:pt idx="171">
                  <c:v>111.4</c:v>
                </c:pt>
                <c:pt idx="172">
                  <c:v>111.3</c:v>
                </c:pt>
                <c:pt idx="173">
                  <c:v>110.9</c:v>
                </c:pt>
                <c:pt idx="174">
                  <c:v>111.3</c:v>
                </c:pt>
                <c:pt idx="175">
                  <c:v>110.6</c:v>
                </c:pt>
                <c:pt idx="176">
                  <c:v>111.2</c:v>
                </c:pt>
                <c:pt idx="177">
                  <c:v>110.8</c:v>
                </c:pt>
                <c:pt idx="178">
                  <c:v>110.9</c:v>
                </c:pt>
                <c:pt idx="179">
                  <c:v>110.5</c:v>
                </c:pt>
                <c:pt idx="180">
                  <c:v>113.7</c:v>
                </c:pt>
                <c:pt idx="181">
                  <c:v>112.6</c:v>
                </c:pt>
                <c:pt idx="182">
                  <c:v>96.8</c:v>
                </c:pt>
                <c:pt idx="183">
                  <c:v>82.6</c:v>
                </c:pt>
                <c:pt idx="184">
                  <c:v>100.4</c:v>
                </c:pt>
                <c:pt idx="185">
                  <c:v>106.4</c:v>
                </c:pt>
                <c:pt idx="186">
                  <c:v>107.6</c:v>
                </c:pt>
                <c:pt idx="187">
                  <c:v>111.3</c:v>
                </c:pt>
                <c:pt idx="188">
                  <c:v>108.4</c:v>
                </c:pt>
                <c:pt idx="189">
                  <c:v>108.4</c:v>
                </c:pt>
                <c:pt idx="190">
                  <c:v>110.3</c:v>
                </c:pt>
                <c:pt idx="191">
                  <c:v>111.5</c:v>
                </c:pt>
                <c:pt idx="192">
                  <c:v>109.7</c:v>
                </c:pt>
                <c:pt idx="193">
                  <c:v>108</c:v>
                </c:pt>
                <c:pt idx="194">
                  <c:v>111.6</c:v>
                </c:pt>
                <c:pt idx="195">
                  <c:v>111.3</c:v>
                </c:pt>
                <c:pt idx="196">
                  <c:v>111.7</c:v>
                </c:pt>
                <c:pt idx="197">
                  <c:v>111.6</c:v>
                </c:pt>
                <c:pt idx="198">
                  <c:v>111</c:v>
                </c:pt>
                <c:pt idx="199">
                  <c:v>109.8</c:v>
                </c:pt>
                <c:pt idx="200">
                  <c:v>111.2</c:v>
                </c:pt>
                <c:pt idx="201">
                  <c:v>111.8</c:v>
                </c:pt>
                <c:pt idx="202">
                  <c:v>111.9</c:v>
                </c:pt>
                <c:pt idx="203">
                  <c:v>111.9</c:v>
                </c:pt>
                <c:pt idx="204">
                  <c:v>114.7</c:v>
                </c:pt>
                <c:pt idx="205">
                  <c:v>116.1</c:v>
                </c:pt>
                <c:pt idx="206">
                  <c:v>115.7</c:v>
                </c:pt>
                <c:pt idx="207">
                  <c:v>114.8</c:v>
                </c:pt>
                <c:pt idx="208">
                  <c:v>115.2</c:v>
                </c:pt>
                <c:pt idx="209">
                  <c:v>113.6</c:v>
                </c:pt>
                <c:pt idx="210">
                  <c:v>113.8</c:v>
                </c:pt>
                <c:pt idx="211">
                  <c:v>113.7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E-4AA0-B51D-410824D7D0E4}"/>
            </c:ext>
          </c:extLst>
        </c:ser>
        <c:ser>
          <c:idx val="2"/>
          <c:order val="2"/>
          <c:tx>
            <c:strRef>
              <c:f>'Figure 2'!$A$15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2'!$B$12:$HE$12</c:f>
              <c:strCache>
                <c:ptCount val="212"/>
                <c:pt idx="0">
                  <c:v>2005</c:v>
                </c:pt>
                <c:pt idx="1">
                  <c:v>2005M02</c:v>
                </c:pt>
                <c:pt idx="2">
                  <c:v>2005M03</c:v>
                </c:pt>
                <c:pt idx="3">
                  <c:v>2005M04</c:v>
                </c:pt>
                <c:pt idx="4">
                  <c:v>2005M05</c:v>
                </c:pt>
                <c:pt idx="5">
                  <c:v>2005M06</c:v>
                </c:pt>
                <c:pt idx="6">
                  <c:v>2005M07</c:v>
                </c:pt>
                <c:pt idx="7">
                  <c:v>2005M08</c:v>
                </c:pt>
                <c:pt idx="8">
                  <c:v>2005M09</c:v>
                </c:pt>
                <c:pt idx="9">
                  <c:v>2005M10</c:v>
                </c:pt>
                <c:pt idx="10">
                  <c:v>2005M11</c:v>
                </c:pt>
                <c:pt idx="11">
                  <c:v>2005M12</c:v>
                </c:pt>
                <c:pt idx="12">
                  <c:v>2006</c:v>
                </c:pt>
                <c:pt idx="13">
                  <c:v>2006M02</c:v>
                </c:pt>
                <c:pt idx="14">
                  <c:v>2006M03</c:v>
                </c:pt>
                <c:pt idx="15">
                  <c:v>2006M04</c:v>
                </c:pt>
                <c:pt idx="16">
                  <c:v>2006M05</c:v>
                </c:pt>
                <c:pt idx="17">
                  <c:v>2006M06</c:v>
                </c:pt>
                <c:pt idx="18">
                  <c:v>2006M07</c:v>
                </c:pt>
                <c:pt idx="19">
                  <c:v>2006M08</c:v>
                </c:pt>
                <c:pt idx="20">
                  <c:v>2006M09</c:v>
                </c:pt>
                <c:pt idx="21">
                  <c:v>2006M10</c:v>
                </c:pt>
                <c:pt idx="22">
                  <c:v>2006M11</c:v>
                </c:pt>
                <c:pt idx="23">
                  <c:v>2006M12</c:v>
                </c:pt>
                <c:pt idx="24">
                  <c:v>2007</c:v>
                </c:pt>
                <c:pt idx="25">
                  <c:v>2007M02</c:v>
                </c:pt>
                <c:pt idx="26">
                  <c:v>2007M03</c:v>
                </c:pt>
                <c:pt idx="27">
                  <c:v>2007M04</c:v>
                </c:pt>
                <c:pt idx="28">
                  <c:v>2007M05</c:v>
                </c:pt>
                <c:pt idx="29">
                  <c:v>2007M06</c:v>
                </c:pt>
                <c:pt idx="30">
                  <c:v>2007M07</c:v>
                </c:pt>
                <c:pt idx="31">
                  <c:v>2007M08</c:v>
                </c:pt>
                <c:pt idx="32">
                  <c:v>2007M09</c:v>
                </c:pt>
                <c:pt idx="33">
                  <c:v>2007M10</c:v>
                </c:pt>
                <c:pt idx="34">
                  <c:v>2007M11</c:v>
                </c:pt>
                <c:pt idx="35">
                  <c:v>2007M12</c:v>
                </c:pt>
                <c:pt idx="36">
                  <c:v>2008</c:v>
                </c:pt>
                <c:pt idx="37">
                  <c:v>2008M02</c:v>
                </c:pt>
                <c:pt idx="38">
                  <c:v>2008M03</c:v>
                </c:pt>
                <c:pt idx="39">
                  <c:v>2008M04</c:v>
                </c:pt>
                <c:pt idx="40">
                  <c:v>2008M05</c:v>
                </c:pt>
                <c:pt idx="41">
                  <c:v>2008M06</c:v>
                </c:pt>
                <c:pt idx="42">
                  <c:v>2008M07</c:v>
                </c:pt>
                <c:pt idx="43">
                  <c:v>2008M08</c:v>
                </c:pt>
                <c:pt idx="44">
                  <c:v>2008M09</c:v>
                </c:pt>
                <c:pt idx="45">
                  <c:v>2008M10</c:v>
                </c:pt>
                <c:pt idx="46">
                  <c:v>2008M11</c:v>
                </c:pt>
                <c:pt idx="47">
                  <c:v>2008M12</c:v>
                </c:pt>
                <c:pt idx="48">
                  <c:v>2009</c:v>
                </c:pt>
                <c:pt idx="49">
                  <c:v>2009M02</c:v>
                </c:pt>
                <c:pt idx="50">
                  <c:v>2009M03</c:v>
                </c:pt>
                <c:pt idx="51">
                  <c:v>2009M04</c:v>
                </c:pt>
                <c:pt idx="52">
                  <c:v>2009M05</c:v>
                </c:pt>
                <c:pt idx="53">
                  <c:v>2009M06</c:v>
                </c:pt>
                <c:pt idx="54">
                  <c:v>2009M07</c:v>
                </c:pt>
                <c:pt idx="55">
                  <c:v>2009M08</c:v>
                </c:pt>
                <c:pt idx="56">
                  <c:v>2009M09</c:v>
                </c:pt>
                <c:pt idx="57">
                  <c:v>2009M10</c:v>
                </c:pt>
                <c:pt idx="58">
                  <c:v>2009M11</c:v>
                </c:pt>
                <c:pt idx="59">
                  <c:v>2009M12</c:v>
                </c:pt>
                <c:pt idx="60">
                  <c:v>2010</c:v>
                </c:pt>
                <c:pt idx="61">
                  <c:v>2010M02</c:v>
                </c:pt>
                <c:pt idx="62">
                  <c:v>2010M03</c:v>
                </c:pt>
                <c:pt idx="63">
                  <c:v>2010M04</c:v>
                </c:pt>
                <c:pt idx="64">
                  <c:v>2010M05</c:v>
                </c:pt>
                <c:pt idx="65">
                  <c:v>2010M06</c:v>
                </c:pt>
                <c:pt idx="66">
                  <c:v>2010M07</c:v>
                </c:pt>
                <c:pt idx="67">
                  <c:v>2010M08</c:v>
                </c:pt>
                <c:pt idx="68">
                  <c:v>2010M09</c:v>
                </c:pt>
                <c:pt idx="69">
                  <c:v>2010M10</c:v>
                </c:pt>
                <c:pt idx="70">
                  <c:v>2010M11</c:v>
                </c:pt>
                <c:pt idx="71">
                  <c:v>2010M12</c:v>
                </c:pt>
                <c:pt idx="72">
                  <c:v>2011</c:v>
                </c:pt>
                <c:pt idx="73">
                  <c:v>2011M02</c:v>
                </c:pt>
                <c:pt idx="74">
                  <c:v>2011M03</c:v>
                </c:pt>
                <c:pt idx="75">
                  <c:v>2011M04</c:v>
                </c:pt>
                <c:pt idx="76">
                  <c:v>2011M05</c:v>
                </c:pt>
                <c:pt idx="77">
                  <c:v>2011M06</c:v>
                </c:pt>
                <c:pt idx="78">
                  <c:v>2011M07</c:v>
                </c:pt>
                <c:pt idx="79">
                  <c:v>2011M08</c:v>
                </c:pt>
                <c:pt idx="80">
                  <c:v>2011M09</c:v>
                </c:pt>
                <c:pt idx="81">
                  <c:v>2011M10</c:v>
                </c:pt>
                <c:pt idx="82">
                  <c:v>2011M11</c:v>
                </c:pt>
                <c:pt idx="83">
                  <c:v>2011M12</c:v>
                </c:pt>
                <c:pt idx="84">
                  <c:v>2012</c:v>
                </c:pt>
                <c:pt idx="85">
                  <c:v>2012M02</c:v>
                </c:pt>
                <c:pt idx="86">
                  <c:v>2012M03</c:v>
                </c:pt>
                <c:pt idx="87">
                  <c:v>2012M04</c:v>
                </c:pt>
                <c:pt idx="88">
                  <c:v>2012M05</c:v>
                </c:pt>
                <c:pt idx="89">
                  <c:v>2012M06</c:v>
                </c:pt>
                <c:pt idx="90">
                  <c:v>2012M07</c:v>
                </c:pt>
                <c:pt idx="91">
                  <c:v>2012M08</c:v>
                </c:pt>
                <c:pt idx="92">
                  <c:v>2012M09</c:v>
                </c:pt>
                <c:pt idx="93">
                  <c:v>2012M10</c:v>
                </c:pt>
                <c:pt idx="94">
                  <c:v>2012M11</c:v>
                </c:pt>
                <c:pt idx="95">
                  <c:v>2012M12</c:v>
                </c:pt>
                <c:pt idx="96">
                  <c:v>2013</c:v>
                </c:pt>
                <c:pt idx="97">
                  <c:v>2013M02</c:v>
                </c:pt>
                <c:pt idx="98">
                  <c:v>2013M03</c:v>
                </c:pt>
                <c:pt idx="99">
                  <c:v>2013M04</c:v>
                </c:pt>
                <c:pt idx="100">
                  <c:v>2013M05</c:v>
                </c:pt>
                <c:pt idx="101">
                  <c:v>2013M06</c:v>
                </c:pt>
                <c:pt idx="102">
                  <c:v>2013M07</c:v>
                </c:pt>
                <c:pt idx="103">
                  <c:v>2013M08</c:v>
                </c:pt>
                <c:pt idx="104">
                  <c:v>2013M09</c:v>
                </c:pt>
                <c:pt idx="105">
                  <c:v>2013M10</c:v>
                </c:pt>
                <c:pt idx="106">
                  <c:v>2013M11</c:v>
                </c:pt>
                <c:pt idx="107">
                  <c:v>2013M12</c:v>
                </c:pt>
                <c:pt idx="108">
                  <c:v>2014</c:v>
                </c:pt>
                <c:pt idx="109">
                  <c:v>2014M02</c:v>
                </c:pt>
                <c:pt idx="110">
                  <c:v>2014M03</c:v>
                </c:pt>
                <c:pt idx="111">
                  <c:v>2014M04</c:v>
                </c:pt>
                <c:pt idx="112">
                  <c:v>2014M05</c:v>
                </c:pt>
                <c:pt idx="113">
                  <c:v>2014M06</c:v>
                </c:pt>
                <c:pt idx="114">
                  <c:v>2014M07</c:v>
                </c:pt>
                <c:pt idx="115">
                  <c:v>2014M08</c:v>
                </c:pt>
                <c:pt idx="116">
                  <c:v>2014M09</c:v>
                </c:pt>
                <c:pt idx="117">
                  <c:v>2014M10</c:v>
                </c:pt>
                <c:pt idx="118">
                  <c:v>2014M11</c:v>
                </c:pt>
                <c:pt idx="119">
                  <c:v>2014M12</c:v>
                </c:pt>
                <c:pt idx="120">
                  <c:v>2015</c:v>
                </c:pt>
                <c:pt idx="121">
                  <c:v>2015M02</c:v>
                </c:pt>
                <c:pt idx="122">
                  <c:v>2015M03</c:v>
                </c:pt>
                <c:pt idx="123">
                  <c:v>2015M04</c:v>
                </c:pt>
                <c:pt idx="124">
                  <c:v>2015M05</c:v>
                </c:pt>
                <c:pt idx="125">
                  <c:v>2015M06</c:v>
                </c:pt>
                <c:pt idx="126">
                  <c:v>2015M07</c:v>
                </c:pt>
                <c:pt idx="127">
                  <c:v>2015M08</c:v>
                </c:pt>
                <c:pt idx="128">
                  <c:v>2015M09</c:v>
                </c:pt>
                <c:pt idx="129">
                  <c:v>2015M10</c:v>
                </c:pt>
                <c:pt idx="130">
                  <c:v>2015M11</c:v>
                </c:pt>
                <c:pt idx="131">
                  <c:v>2015M12</c:v>
                </c:pt>
                <c:pt idx="132">
                  <c:v>2016</c:v>
                </c:pt>
                <c:pt idx="133">
                  <c:v>2016M02</c:v>
                </c:pt>
                <c:pt idx="134">
                  <c:v>2016M03</c:v>
                </c:pt>
                <c:pt idx="135">
                  <c:v>2016M04</c:v>
                </c:pt>
                <c:pt idx="136">
                  <c:v>2016M05</c:v>
                </c:pt>
                <c:pt idx="137">
                  <c:v>2016M06</c:v>
                </c:pt>
                <c:pt idx="138">
                  <c:v>2016M07</c:v>
                </c:pt>
                <c:pt idx="139">
                  <c:v>2016M08</c:v>
                </c:pt>
                <c:pt idx="140">
                  <c:v>2016M09</c:v>
                </c:pt>
                <c:pt idx="141">
                  <c:v>2016M10</c:v>
                </c:pt>
                <c:pt idx="142">
                  <c:v>2016M11</c:v>
                </c:pt>
                <c:pt idx="143">
                  <c:v>2016M12</c:v>
                </c:pt>
                <c:pt idx="144">
                  <c:v>2017</c:v>
                </c:pt>
                <c:pt idx="145">
                  <c:v>2017M02</c:v>
                </c:pt>
                <c:pt idx="146">
                  <c:v>2017M03</c:v>
                </c:pt>
                <c:pt idx="147">
                  <c:v>2017M04</c:v>
                </c:pt>
                <c:pt idx="148">
                  <c:v>2017M05</c:v>
                </c:pt>
                <c:pt idx="149">
                  <c:v>2017M06</c:v>
                </c:pt>
                <c:pt idx="150">
                  <c:v>2017M07</c:v>
                </c:pt>
                <c:pt idx="151">
                  <c:v>2017M08</c:v>
                </c:pt>
                <c:pt idx="152">
                  <c:v>2017M09</c:v>
                </c:pt>
                <c:pt idx="153">
                  <c:v>2017M10</c:v>
                </c:pt>
                <c:pt idx="154">
                  <c:v>2017M11</c:v>
                </c:pt>
                <c:pt idx="155">
                  <c:v>2017M12</c:v>
                </c:pt>
                <c:pt idx="156">
                  <c:v>2018</c:v>
                </c:pt>
                <c:pt idx="157">
                  <c:v>2018M2</c:v>
                </c:pt>
                <c:pt idx="158">
                  <c:v>2018M3</c:v>
                </c:pt>
                <c:pt idx="159">
                  <c:v>2018M4</c:v>
                </c:pt>
                <c:pt idx="160">
                  <c:v>2018M5</c:v>
                </c:pt>
                <c:pt idx="161">
                  <c:v>2018M6</c:v>
                </c:pt>
                <c:pt idx="162">
                  <c:v>2018M7</c:v>
                </c:pt>
                <c:pt idx="163">
                  <c:v>2018M8</c:v>
                </c:pt>
                <c:pt idx="164">
                  <c:v>2018M9</c:v>
                </c:pt>
                <c:pt idx="165">
                  <c:v>2018M10</c:v>
                </c:pt>
                <c:pt idx="166">
                  <c:v>2018M11</c:v>
                </c:pt>
                <c:pt idx="167">
                  <c:v>2018M12</c:v>
                </c:pt>
                <c:pt idx="168">
                  <c:v>2019</c:v>
                </c:pt>
                <c:pt idx="169">
                  <c:v>2019M2</c:v>
                </c:pt>
                <c:pt idx="170">
                  <c:v>2019M3</c:v>
                </c:pt>
                <c:pt idx="171">
                  <c:v>2019M4</c:v>
                </c:pt>
                <c:pt idx="172">
                  <c:v>2019M5</c:v>
                </c:pt>
                <c:pt idx="173">
                  <c:v>2019M6</c:v>
                </c:pt>
                <c:pt idx="174">
                  <c:v>2019M7</c:v>
                </c:pt>
                <c:pt idx="175">
                  <c:v>2019M8</c:v>
                </c:pt>
                <c:pt idx="176">
                  <c:v>2019M9</c:v>
                </c:pt>
                <c:pt idx="177">
                  <c:v>2019M10</c:v>
                </c:pt>
                <c:pt idx="178">
                  <c:v>2019M11</c:v>
                </c:pt>
                <c:pt idx="179">
                  <c:v>2019M12</c:v>
                </c:pt>
                <c:pt idx="180">
                  <c:v>2020</c:v>
                </c:pt>
                <c:pt idx="181">
                  <c:v>2020M2</c:v>
                </c:pt>
                <c:pt idx="182">
                  <c:v>2020M3</c:v>
                </c:pt>
                <c:pt idx="183">
                  <c:v>2020M4</c:v>
                </c:pt>
                <c:pt idx="184">
                  <c:v>2020M5</c:v>
                </c:pt>
                <c:pt idx="185">
                  <c:v>2020M6</c:v>
                </c:pt>
                <c:pt idx="186">
                  <c:v>2020M7</c:v>
                </c:pt>
                <c:pt idx="187">
                  <c:v>2020M8</c:v>
                </c:pt>
                <c:pt idx="188">
                  <c:v>2020M9</c:v>
                </c:pt>
                <c:pt idx="189">
                  <c:v>2020M10</c:v>
                </c:pt>
                <c:pt idx="190">
                  <c:v>2020M11</c:v>
                </c:pt>
                <c:pt idx="191">
                  <c:v>2020M12</c:v>
                </c:pt>
                <c:pt idx="192">
                  <c:v>2021</c:v>
                </c:pt>
                <c:pt idx="193">
                  <c:v>2021M02</c:v>
                </c:pt>
                <c:pt idx="194">
                  <c:v>2021M03</c:v>
                </c:pt>
                <c:pt idx="195">
                  <c:v>2021M04</c:v>
                </c:pt>
                <c:pt idx="196">
                  <c:v>2021M05</c:v>
                </c:pt>
                <c:pt idx="197">
                  <c:v>2021M06</c:v>
                </c:pt>
                <c:pt idx="198">
                  <c:v>2021M07</c:v>
                </c:pt>
                <c:pt idx="199">
                  <c:v>2021M08</c:v>
                </c:pt>
                <c:pt idx="200">
                  <c:v>2021M09</c:v>
                </c:pt>
                <c:pt idx="201">
                  <c:v>2021M10</c:v>
                </c:pt>
                <c:pt idx="202">
                  <c:v>2021M11</c:v>
                </c:pt>
                <c:pt idx="203">
                  <c:v>2021M12</c:v>
                </c:pt>
                <c:pt idx="204">
                  <c:v>2022</c:v>
                </c:pt>
                <c:pt idx="205">
                  <c:v>2022M02</c:v>
                </c:pt>
                <c:pt idx="206">
                  <c:v>2022M03</c:v>
                </c:pt>
                <c:pt idx="207">
                  <c:v>2022M04</c:v>
                </c:pt>
                <c:pt idx="208">
                  <c:v>2022M05</c:v>
                </c:pt>
                <c:pt idx="209">
                  <c:v>2022M06</c:v>
                </c:pt>
                <c:pt idx="210">
                  <c:v>2022M07</c:v>
                </c:pt>
                <c:pt idx="211">
                  <c:v>2022M08</c:v>
                </c:pt>
              </c:strCache>
            </c:strRef>
          </c:cat>
          <c:val>
            <c:numRef>
              <c:f>'Figure 2'!$B$15:$HE$15</c:f>
              <c:numCache>
                <c:formatCode>#,##0.0</c:formatCode>
                <c:ptCount val="212"/>
                <c:pt idx="0">
                  <c:v>122.5</c:v>
                </c:pt>
                <c:pt idx="1">
                  <c:v>118.3</c:v>
                </c:pt>
                <c:pt idx="2">
                  <c:v>115.9</c:v>
                </c:pt>
                <c:pt idx="3">
                  <c:v>120.5</c:v>
                </c:pt>
                <c:pt idx="4">
                  <c:v>120.5</c:v>
                </c:pt>
                <c:pt idx="5">
                  <c:v>121.2</c:v>
                </c:pt>
                <c:pt idx="6">
                  <c:v>120.2</c:v>
                </c:pt>
                <c:pt idx="7">
                  <c:v>120.9</c:v>
                </c:pt>
                <c:pt idx="8">
                  <c:v>122.5</c:v>
                </c:pt>
                <c:pt idx="9">
                  <c:v>120.7</c:v>
                </c:pt>
                <c:pt idx="10">
                  <c:v>121.5</c:v>
                </c:pt>
                <c:pt idx="11">
                  <c:v>121.4</c:v>
                </c:pt>
                <c:pt idx="12">
                  <c:v>116.6</c:v>
                </c:pt>
                <c:pt idx="13">
                  <c:v>115.6</c:v>
                </c:pt>
                <c:pt idx="14">
                  <c:v>115.2</c:v>
                </c:pt>
                <c:pt idx="15">
                  <c:v>118.5</c:v>
                </c:pt>
                <c:pt idx="16">
                  <c:v>122.4</c:v>
                </c:pt>
                <c:pt idx="17">
                  <c:v>121.5</c:v>
                </c:pt>
                <c:pt idx="18">
                  <c:v>125</c:v>
                </c:pt>
                <c:pt idx="19">
                  <c:v>122.5</c:v>
                </c:pt>
                <c:pt idx="20">
                  <c:v>123.1</c:v>
                </c:pt>
                <c:pt idx="21">
                  <c:v>124.1</c:v>
                </c:pt>
                <c:pt idx="22">
                  <c:v>125.3</c:v>
                </c:pt>
                <c:pt idx="23">
                  <c:v>128.5</c:v>
                </c:pt>
                <c:pt idx="24">
                  <c:v>126.3</c:v>
                </c:pt>
                <c:pt idx="25">
                  <c:v>127.4</c:v>
                </c:pt>
                <c:pt idx="26">
                  <c:v>126.3</c:v>
                </c:pt>
                <c:pt idx="27">
                  <c:v>125.8</c:v>
                </c:pt>
                <c:pt idx="28">
                  <c:v>124.7</c:v>
                </c:pt>
                <c:pt idx="29">
                  <c:v>125</c:v>
                </c:pt>
                <c:pt idx="30">
                  <c:v>124.9</c:v>
                </c:pt>
                <c:pt idx="31">
                  <c:v>124.7</c:v>
                </c:pt>
                <c:pt idx="32">
                  <c:v>123.7</c:v>
                </c:pt>
                <c:pt idx="33">
                  <c:v>126</c:v>
                </c:pt>
                <c:pt idx="34">
                  <c:v>124</c:v>
                </c:pt>
                <c:pt idx="35">
                  <c:v>125</c:v>
                </c:pt>
                <c:pt idx="36">
                  <c:v>126.4</c:v>
                </c:pt>
                <c:pt idx="37">
                  <c:v>130.30000000000001</c:v>
                </c:pt>
                <c:pt idx="38">
                  <c:v>125.3</c:v>
                </c:pt>
                <c:pt idx="39">
                  <c:v>121</c:v>
                </c:pt>
                <c:pt idx="40">
                  <c:v>121.8</c:v>
                </c:pt>
                <c:pt idx="41">
                  <c:v>120.6</c:v>
                </c:pt>
                <c:pt idx="42">
                  <c:v>119.4</c:v>
                </c:pt>
                <c:pt idx="43">
                  <c:v>120</c:v>
                </c:pt>
                <c:pt idx="44">
                  <c:v>119.7</c:v>
                </c:pt>
                <c:pt idx="45">
                  <c:v>119</c:v>
                </c:pt>
                <c:pt idx="46">
                  <c:v>118.4</c:v>
                </c:pt>
                <c:pt idx="47">
                  <c:v>118.9</c:v>
                </c:pt>
                <c:pt idx="48">
                  <c:v>125</c:v>
                </c:pt>
                <c:pt idx="49">
                  <c:v>122.5</c:v>
                </c:pt>
                <c:pt idx="50">
                  <c:v>125.1</c:v>
                </c:pt>
                <c:pt idx="51">
                  <c:v>122</c:v>
                </c:pt>
                <c:pt idx="52">
                  <c:v>121.1</c:v>
                </c:pt>
                <c:pt idx="53">
                  <c:v>120.6</c:v>
                </c:pt>
                <c:pt idx="54">
                  <c:v>121.6</c:v>
                </c:pt>
                <c:pt idx="55">
                  <c:v>122</c:v>
                </c:pt>
                <c:pt idx="56">
                  <c:v>119.6</c:v>
                </c:pt>
                <c:pt idx="57">
                  <c:v>119.8</c:v>
                </c:pt>
                <c:pt idx="58">
                  <c:v>118.1</c:v>
                </c:pt>
                <c:pt idx="59">
                  <c:v>117.1</c:v>
                </c:pt>
                <c:pt idx="60">
                  <c:v>117.2</c:v>
                </c:pt>
                <c:pt idx="61">
                  <c:v>112.3</c:v>
                </c:pt>
                <c:pt idx="62">
                  <c:v>109</c:v>
                </c:pt>
                <c:pt idx="63">
                  <c:v>113.9</c:v>
                </c:pt>
                <c:pt idx="64">
                  <c:v>110.6</c:v>
                </c:pt>
                <c:pt idx="65">
                  <c:v>112.6</c:v>
                </c:pt>
                <c:pt idx="66">
                  <c:v>114</c:v>
                </c:pt>
                <c:pt idx="67">
                  <c:v>109.7</c:v>
                </c:pt>
                <c:pt idx="68">
                  <c:v>109.3</c:v>
                </c:pt>
                <c:pt idx="69">
                  <c:v>110.2</c:v>
                </c:pt>
                <c:pt idx="70">
                  <c:v>108.9</c:v>
                </c:pt>
                <c:pt idx="71">
                  <c:v>100.8</c:v>
                </c:pt>
                <c:pt idx="72">
                  <c:v>109.2</c:v>
                </c:pt>
                <c:pt idx="73">
                  <c:v>111.6</c:v>
                </c:pt>
                <c:pt idx="74">
                  <c:v>113.4</c:v>
                </c:pt>
                <c:pt idx="75">
                  <c:v>111.8</c:v>
                </c:pt>
                <c:pt idx="76">
                  <c:v>112.2</c:v>
                </c:pt>
                <c:pt idx="77">
                  <c:v>108.2</c:v>
                </c:pt>
                <c:pt idx="78">
                  <c:v>109.1</c:v>
                </c:pt>
                <c:pt idx="79">
                  <c:v>107.8</c:v>
                </c:pt>
                <c:pt idx="80">
                  <c:v>108.3</c:v>
                </c:pt>
                <c:pt idx="81">
                  <c:v>107</c:v>
                </c:pt>
                <c:pt idx="82">
                  <c:v>107.9</c:v>
                </c:pt>
                <c:pt idx="83">
                  <c:v>107.9</c:v>
                </c:pt>
                <c:pt idx="84">
                  <c:v>107.3</c:v>
                </c:pt>
                <c:pt idx="85">
                  <c:v>95.4</c:v>
                </c:pt>
                <c:pt idx="86">
                  <c:v>104.1</c:v>
                </c:pt>
                <c:pt idx="87">
                  <c:v>102.4</c:v>
                </c:pt>
                <c:pt idx="88">
                  <c:v>103.7</c:v>
                </c:pt>
                <c:pt idx="89">
                  <c:v>101</c:v>
                </c:pt>
                <c:pt idx="90">
                  <c:v>100.3</c:v>
                </c:pt>
                <c:pt idx="91">
                  <c:v>101.1</c:v>
                </c:pt>
                <c:pt idx="92">
                  <c:v>101.5</c:v>
                </c:pt>
                <c:pt idx="93">
                  <c:v>98.8</c:v>
                </c:pt>
                <c:pt idx="94">
                  <c:v>100.6</c:v>
                </c:pt>
                <c:pt idx="95">
                  <c:v>97</c:v>
                </c:pt>
                <c:pt idx="96">
                  <c:v>96.1</c:v>
                </c:pt>
                <c:pt idx="97">
                  <c:v>96.5</c:v>
                </c:pt>
                <c:pt idx="98">
                  <c:v>92.2</c:v>
                </c:pt>
                <c:pt idx="99">
                  <c:v>96.3</c:v>
                </c:pt>
                <c:pt idx="100">
                  <c:v>97.5</c:v>
                </c:pt>
                <c:pt idx="101">
                  <c:v>98.6</c:v>
                </c:pt>
                <c:pt idx="102">
                  <c:v>99</c:v>
                </c:pt>
                <c:pt idx="103">
                  <c:v>100.7</c:v>
                </c:pt>
                <c:pt idx="104">
                  <c:v>99.8</c:v>
                </c:pt>
                <c:pt idx="105">
                  <c:v>99.1</c:v>
                </c:pt>
                <c:pt idx="106">
                  <c:v>98.7</c:v>
                </c:pt>
                <c:pt idx="107">
                  <c:v>100</c:v>
                </c:pt>
                <c:pt idx="108">
                  <c:v>99.6</c:v>
                </c:pt>
                <c:pt idx="109">
                  <c:v>99.1</c:v>
                </c:pt>
                <c:pt idx="110">
                  <c:v>98.5</c:v>
                </c:pt>
                <c:pt idx="111">
                  <c:v>99.6</c:v>
                </c:pt>
                <c:pt idx="112">
                  <c:v>97</c:v>
                </c:pt>
                <c:pt idx="113">
                  <c:v>98.3</c:v>
                </c:pt>
                <c:pt idx="114">
                  <c:v>98.1</c:v>
                </c:pt>
                <c:pt idx="115">
                  <c:v>98.7</c:v>
                </c:pt>
                <c:pt idx="116">
                  <c:v>97.8</c:v>
                </c:pt>
                <c:pt idx="117">
                  <c:v>100.5</c:v>
                </c:pt>
                <c:pt idx="118">
                  <c:v>98.7</c:v>
                </c:pt>
                <c:pt idx="119">
                  <c:v>100.2</c:v>
                </c:pt>
                <c:pt idx="120">
                  <c:v>101.5</c:v>
                </c:pt>
                <c:pt idx="121">
                  <c:v>100</c:v>
                </c:pt>
                <c:pt idx="122">
                  <c:v>101</c:v>
                </c:pt>
                <c:pt idx="123">
                  <c:v>99.4</c:v>
                </c:pt>
                <c:pt idx="124">
                  <c:v>100.9</c:v>
                </c:pt>
                <c:pt idx="125">
                  <c:v>99.3</c:v>
                </c:pt>
                <c:pt idx="126">
                  <c:v>98.9</c:v>
                </c:pt>
                <c:pt idx="127">
                  <c:v>100</c:v>
                </c:pt>
                <c:pt idx="128">
                  <c:v>99.3</c:v>
                </c:pt>
                <c:pt idx="129">
                  <c:v>100</c:v>
                </c:pt>
                <c:pt idx="130">
                  <c:v>99.8</c:v>
                </c:pt>
                <c:pt idx="131">
                  <c:v>100</c:v>
                </c:pt>
                <c:pt idx="132">
                  <c:v>100.3</c:v>
                </c:pt>
                <c:pt idx="133">
                  <c:v>99.9</c:v>
                </c:pt>
                <c:pt idx="134">
                  <c:v>98.1</c:v>
                </c:pt>
                <c:pt idx="135">
                  <c:v>99.6</c:v>
                </c:pt>
                <c:pt idx="136">
                  <c:v>98.8</c:v>
                </c:pt>
                <c:pt idx="137">
                  <c:v>99.3</c:v>
                </c:pt>
                <c:pt idx="138">
                  <c:v>100.1</c:v>
                </c:pt>
                <c:pt idx="139">
                  <c:v>100.4</c:v>
                </c:pt>
                <c:pt idx="140">
                  <c:v>101</c:v>
                </c:pt>
                <c:pt idx="141">
                  <c:v>100.3</c:v>
                </c:pt>
                <c:pt idx="142">
                  <c:v>100.5</c:v>
                </c:pt>
                <c:pt idx="143">
                  <c:v>103.4</c:v>
                </c:pt>
                <c:pt idx="144">
                  <c:v>97.7</c:v>
                </c:pt>
                <c:pt idx="145">
                  <c:v>102.5</c:v>
                </c:pt>
                <c:pt idx="146">
                  <c:v>105.8</c:v>
                </c:pt>
                <c:pt idx="147">
                  <c:v>100.7</c:v>
                </c:pt>
                <c:pt idx="148">
                  <c:v>102.1</c:v>
                </c:pt>
                <c:pt idx="149">
                  <c:v>102.3</c:v>
                </c:pt>
                <c:pt idx="150">
                  <c:v>102.4</c:v>
                </c:pt>
                <c:pt idx="151">
                  <c:v>103.1</c:v>
                </c:pt>
                <c:pt idx="152">
                  <c:v>102.5</c:v>
                </c:pt>
                <c:pt idx="153">
                  <c:v>104.5</c:v>
                </c:pt>
                <c:pt idx="154">
                  <c:v>105.2</c:v>
                </c:pt>
                <c:pt idx="155">
                  <c:v>106.2</c:v>
                </c:pt>
                <c:pt idx="156">
                  <c:v>105.5</c:v>
                </c:pt>
                <c:pt idx="157">
                  <c:v>103</c:v>
                </c:pt>
                <c:pt idx="158">
                  <c:v>101.5</c:v>
                </c:pt>
                <c:pt idx="159">
                  <c:v>106</c:v>
                </c:pt>
                <c:pt idx="160">
                  <c:v>108.3</c:v>
                </c:pt>
                <c:pt idx="161">
                  <c:v>109.1</c:v>
                </c:pt>
                <c:pt idx="162">
                  <c:v>109.7</c:v>
                </c:pt>
                <c:pt idx="163">
                  <c:v>110</c:v>
                </c:pt>
                <c:pt idx="164">
                  <c:v>109.8</c:v>
                </c:pt>
                <c:pt idx="165">
                  <c:v>110.1</c:v>
                </c:pt>
                <c:pt idx="166">
                  <c:v>110.4</c:v>
                </c:pt>
                <c:pt idx="167">
                  <c:v>110.5</c:v>
                </c:pt>
                <c:pt idx="168">
                  <c:v>107.8</c:v>
                </c:pt>
                <c:pt idx="169">
                  <c:v>112.6</c:v>
                </c:pt>
                <c:pt idx="170">
                  <c:v>113.9</c:v>
                </c:pt>
                <c:pt idx="171">
                  <c:v>112.9</c:v>
                </c:pt>
                <c:pt idx="172">
                  <c:v>112.2</c:v>
                </c:pt>
                <c:pt idx="173">
                  <c:v>111.1</c:v>
                </c:pt>
                <c:pt idx="174">
                  <c:v>113.5</c:v>
                </c:pt>
                <c:pt idx="175">
                  <c:v>114</c:v>
                </c:pt>
                <c:pt idx="176">
                  <c:v>113.3</c:v>
                </c:pt>
                <c:pt idx="177">
                  <c:v>112.2</c:v>
                </c:pt>
                <c:pt idx="178">
                  <c:v>113</c:v>
                </c:pt>
                <c:pt idx="179">
                  <c:v>112.5</c:v>
                </c:pt>
                <c:pt idx="180">
                  <c:v>115.4</c:v>
                </c:pt>
                <c:pt idx="181">
                  <c:v>115.3</c:v>
                </c:pt>
                <c:pt idx="182">
                  <c:v>99.1</c:v>
                </c:pt>
                <c:pt idx="183">
                  <c:v>93.3</c:v>
                </c:pt>
                <c:pt idx="184">
                  <c:v>106.7</c:v>
                </c:pt>
                <c:pt idx="185">
                  <c:v>110.2</c:v>
                </c:pt>
                <c:pt idx="186">
                  <c:v>110.8</c:v>
                </c:pt>
                <c:pt idx="187">
                  <c:v>111.8</c:v>
                </c:pt>
                <c:pt idx="188">
                  <c:v>111</c:v>
                </c:pt>
                <c:pt idx="189">
                  <c:v>109.9</c:v>
                </c:pt>
                <c:pt idx="190">
                  <c:v>112.2</c:v>
                </c:pt>
                <c:pt idx="191">
                  <c:v>109.6</c:v>
                </c:pt>
                <c:pt idx="192">
                  <c:v>108.8</c:v>
                </c:pt>
                <c:pt idx="193">
                  <c:v>104.5</c:v>
                </c:pt>
                <c:pt idx="194">
                  <c:v>111.9</c:v>
                </c:pt>
                <c:pt idx="195">
                  <c:v>111.9</c:v>
                </c:pt>
                <c:pt idx="196">
                  <c:v>111.2</c:v>
                </c:pt>
                <c:pt idx="197">
                  <c:v>112.1</c:v>
                </c:pt>
                <c:pt idx="198">
                  <c:v>110.9</c:v>
                </c:pt>
                <c:pt idx="199">
                  <c:v>110.6</c:v>
                </c:pt>
                <c:pt idx="200">
                  <c:v>111.6</c:v>
                </c:pt>
                <c:pt idx="201">
                  <c:v>111.5</c:v>
                </c:pt>
                <c:pt idx="202">
                  <c:v>112.2</c:v>
                </c:pt>
                <c:pt idx="203">
                  <c:v>112.2</c:v>
                </c:pt>
                <c:pt idx="204">
                  <c:v>113.9</c:v>
                </c:pt>
                <c:pt idx="205">
                  <c:v>115.8</c:v>
                </c:pt>
                <c:pt idx="206">
                  <c:v>118.2</c:v>
                </c:pt>
                <c:pt idx="207">
                  <c:v>112.3</c:v>
                </c:pt>
                <c:pt idx="208">
                  <c:v>115</c:v>
                </c:pt>
                <c:pt idx="209">
                  <c:v>113.4</c:v>
                </c:pt>
                <c:pt idx="210">
                  <c:v>112.9</c:v>
                </c:pt>
                <c:pt idx="211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E-4AA0-B51D-410824D7D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402776"/>
        <c:axId val="248404736"/>
      </c:lineChart>
      <c:catAx>
        <c:axId val="248402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84047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48404736"/>
        <c:scaling>
          <c:orientation val="minMax"/>
          <c:max val="13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4840277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6158330708661415"/>
          <c:y val="0.8869767188241755"/>
          <c:w val="0.47683338582677165"/>
          <c:h val="3.50359004773420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18</xdr:row>
      <xdr:rowOff>41909</xdr:rowOff>
    </xdr:from>
    <xdr:to>
      <xdr:col>15</xdr:col>
      <xdr:colOff>251460</xdr:colOff>
      <xdr:row>60</xdr:row>
      <xdr:rowOff>55549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0.96102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640371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sts_copr_m)</a:t>
          </a:r>
        </a:p>
      </cdr:txBody>
    </cdr:sp>
  </cdr:absSizeAnchor>
  <cdr:absSizeAnchor xmlns:cdr="http://schemas.openxmlformats.org/drawingml/2006/chartDrawing">
    <cdr:from>
      <cdr:x>0.83933</cdr:x>
      <cdr:y>0.93952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9182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554355</xdr:colOff>
      <xdr:row>19</xdr:row>
      <xdr:rowOff>161925</xdr:rowOff>
    </xdr:from>
    <xdr:to>
      <xdr:col>14</xdr:col>
      <xdr:colOff>478155</xdr:colOff>
      <xdr:row>56</xdr:row>
      <xdr:rowOff>43508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0.96145</cdr:y>
    </cdr:from>
    <cdr:ext cx="7994650" cy="26936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717866"/>
          <a:ext cx="7994650" cy="26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sts_copr_m)</a:t>
          </a:r>
        </a:p>
      </cdr:txBody>
    </cdr:sp>
  </cdr:absSizeAnchor>
  <cdr:absSizeAnchor xmlns:cdr="http://schemas.openxmlformats.org/drawingml/2006/chartDrawing">
    <cdr:from>
      <cdr:x>0.83933</cdr:x>
      <cdr:y>0.94019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6931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67"/>
  <sheetViews>
    <sheetView showGridLines="0" tabSelected="1" zoomScaleNormal="100" workbookViewId="0">
      <selection activeCell="GA17" sqref="GA17:GA18"/>
    </sheetView>
  </sheetViews>
  <sheetFormatPr defaultColWidth="8.6640625" defaultRowHeight="11.5" x14ac:dyDescent="0.25"/>
  <cols>
    <col min="1" max="16384" width="8.6640625" style="2"/>
  </cols>
  <sheetData>
    <row r="1" spans="1:213" x14ac:dyDescent="0.25">
      <c r="A1" s="1" t="s">
        <v>0</v>
      </c>
    </row>
    <row r="2" spans="1:213" ht="14.4" customHeight="1" x14ac:dyDescent="0.25"/>
    <row r="3" spans="1:213" ht="12.5" x14ac:dyDescent="0.25">
      <c r="A3" s="1" t="s">
        <v>1</v>
      </c>
      <c r="B3" s="82">
        <v>44853.337743055556</v>
      </c>
    </row>
    <row r="4" spans="1:213" ht="12.5" x14ac:dyDescent="0.25">
      <c r="A4" s="1" t="s">
        <v>2</v>
      </c>
      <c r="B4" s="82">
        <v>44854.399268564812</v>
      </c>
    </row>
    <row r="5" spans="1:213" x14ac:dyDescent="0.25">
      <c r="A5" s="1" t="s">
        <v>3</v>
      </c>
      <c r="B5" s="1" t="s">
        <v>4</v>
      </c>
    </row>
    <row r="7" spans="1:213" x14ac:dyDescent="0.25">
      <c r="A7" s="1" t="s">
        <v>5</v>
      </c>
      <c r="B7" s="1" t="s">
        <v>6</v>
      </c>
      <c r="Y7" s="47"/>
    </row>
    <row r="8" spans="1:213" x14ac:dyDescent="0.25">
      <c r="A8" s="1" t="s">
        <v>7</v>
      </c>
      <c r="B8" s="1" t="s">
        <v>8</v>
      </c>
      <c r="Y8" s="47"/>
    </row>
    <row r="9" spans="1:213" x14ac:dyDescent="0.25">
      <c r="A9" s="1" t="s">
        <v>9</v>
      </c>
      <c r="B9" s="1" t="s">
        <v>10</v>
      </c>
      <c r="Y9" s="47"/>
    </row>
    <row r="10" spans="1:213" x14ac:dyDescent="0.25">
      <c r="A10" s="1" t="s">
        <v>11</v>
      </c>
      <c r="B10" s="1" t="s">
        <v>12</v>
      </c>
      <c r="Y10" s="47"/>
    </row>
    <row r="11" spans="1:213" x14ac:dyDescent="0.25">
      <c r="Y11" s="47"/>
    </row>
    <row r="12" spans="1:213" x14ac:dyDescent="0.25">
      <c r="A12" s="4"/>
      <c r="B12" s="4">
        <v>2005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  <c r="K12" s="4" t="s">
        <v>21</v>
      </c>
      <c r="L12" s="4" t="s">
        <v>22</v>
      </c>
      <c r="M12" s="4" t="s">
        <v>23</v>
      </c>
      <c r="N12" s="4">
        <v>2006</v>
      </c>
      <c r="O12" s="4" t="s">
        <v>24</v>
      </c>
      <c r="P12" s="4" t="s">
        <v>25</v>
      </c>
      <c r="Q12" s="4" t="s">
        <v>26</v>
      </c>
      <c r="R12" s="4" t="s">
        <v>27</v>
      </c>
      <c r="S12" s="4" t="s">
        <v>28</v>
      </c>
      <c r="T12" s="4" t="s">
        <v>29</v>
      </c>
      <c r="U12" s="4" t="s">
        <v>30</v>
      </c>
      <c r="V12" s="4" t="s">
        <v>31</v>
      </c>
      <c r="W12" s="4" t="s">
        <v>32</v>
      </c>
      <c r="X12" s="4" t="s">
        <v>33</v>
      </c>
      <c r="Y12" s="4" t="s">
        <v>34</v>
      </c>
      <c r="Z12" s="4">
        <v>2007</v>
      </c>
      <c r="AA12" s="4" t="s">
        <v>35</v>
      </c>
      <c r="AB12" s="4" t="s">
        <v>36</v>
      </c>
      <c r="AC12" s="4" t="s">
        <v>37</v>
      </c>
      <c r="AD12" s="4" t="s">
        <v>38</v>
      </c>
      <c r="AE12" s="4" t="s">
        <v>39</v>
      </c>
      <c r="AF12" s="4" t="s">
        <v>40</v>
      </c>
      <c r="AG12" s="4" t="s">
        <v>41</v>
      </c>
      <c r="AH12" s="4" t="s">
        <v>42</v>
      </c>
      <c r="AI12" s="4" t="s">
        <v>43</v>
      </c>
      <c r="AJ12" s="4" t="s">
        <v>44</v>
      </c>
      <c r="AK12" s="4" t="s">
        <v>45</v>
      </c>
      <c r="AL12" s="4">
        <v>2008</v>
      </c>
      <c r="AM12" s="4" t="s">
        <v>46</v>
      </c>
      <c r="AN12" s="4" t="s">
        <v>47</v>
      </c>
      <c r="AO12" s="4" t="s">
        <v>48</v>
      </c>
      <c r="AP12" s="4" t="s">
        <v>49</v>
      </c>
      <c r="AQ12" s="4" t="s">
        <v>50</v>
      </c>
      <c r="AR12" s="4" t="s">
        <v>51</v>
      </c>
      <c r="AS12" s="4" t="s">
        <v>52</v>
      </c>
      <c r="AT12" s="4" t="s">
        <v>53</v>
      </c>
      <c r="AU12" s="4" t="s">
        <v>54</v>
      </c>
      <c r="AV12" s="4" t="s">
        <v>55</v>
      </c>
      <c r="AW12" s="4" t="s">
        <v>56</v>
      </c>
      <c r="AX12" s="4">
        <v>2009</v>
      </c>
      <c r="AY12" s="4" t="s">
        <v>57</v>
      </c>
      <c r="AZ12" s="4" t="s">
        <v>58</v>
      </c>
      <c r="BA12" s="4" t="s">
        <v>59</v>
      </c>
      <c r="BB12" s="4" t="s">
        <v>60</v>
      </c>
      <c r="BC12" s="4" t="s">
        <v>61</v>
      </c>
      <c r="BD12" s="4" t="s">
        <v>62</v>
      </c>
      <c r="BE12" s="4" t="s">
        <v>63</v>
      </c>
      <c r="BF12" s="4" t="s">
        <v>64</v>
      </c>
      <c r="BG12" s="4" t="s">
        <v>65</v>
      </c>
      <c r="BH12" s="4" t="s">
        <v>66</v>
      </c>
      <c r="BI12" s="4" t="s">
        <v>67</v>
      </c>
      <c r="BJ12" s="4">
        <v>2010</v>
      </c>
      <c r="BK12" s="4" t="s">
        <v>68</v>
      </c>
      <c r="BL12" s="4" t="s">
        <v>69</v>
      </c>
      <c r="BM12" s="4" t="s">
        <v>70</v>
      </c>
      <c r="BN12" s="4" t="s">
        <v>71</v>
      </c>
      <c r="BO12" s="4" t="s">
        <v>72</v>
      </c>
      <c r="BP12" s="4" t="s">
        <v>73</v>
      </c>
      <c r="BQ12" s="4" t="s">
        <v>74</v>
      </c>
      <c r="BR12" s="4" t="s">
        <v>75</v>
      </c>
      <c r="BS12" s="4" t="s">
        <v>76</v>
      </c>
      <c r="BT12" s="4" t="s">
        <v>77</v>
      </c>
      <c r="BU12" s="4" t="s">
        <v>78</v>
      </c>
      <c r="BV12" s="4">
        <v>2011</v>
      </c>
      <c r="BW12" s="4" t="s">
        <v>79</v>
      </c>
      <c r="BX12" s="4" t="s">
        <v>80</v>
      </c>
      <c r="BY12" s="4" t="s">
        <v>81</v>
      </c>
      <c r="BZ12" s="4" t="s">
        <v>82</v>
      </c>
      <c r="CA12" s="4" t="s">
        <v>83</v>
      </c>
      <c r="CB12" s="4" t="s">
        <v>84</v>
      </c>
      <c r="CC12" s="4" t="s">
        <v>85</v>
      </c>
      <c r="CD12" s="4" t="s">
        <v>86</v>
      </c>
      <c r="CE12" s="4" t="s">
        <v>87</v>
      </c>
      <c r="CF12" s="4" t="s">
        <v>88</v>
      </c>
      <c r="CG12" s="4" t="s">
        <v>89</v>
      </c>
      <c r="CH12" s="4">
        <v>2012</v>
      </c>
      <c r="CI12" s="4" t="s">
        <v>90</v>
      </c>
      <c r="CJ12" s="4" t="s">
        <v>91</v>
      </c>
      <c r="CK12" s="4" t="s">
        <v>92</v>
      </c>
      <c r="CL12" s="4" t="s">
        <v>93</v>
      </c>
      <c r="CM12" s="4" t="s">
        <v>94</v>
      </c>
      <c r="CN12" s="4" t="s">
        <v>95</v>
      </c>
      <c r="CO12" s="4" t="s">
        <v>96</v>
      </c>
      <c r="CP12" s="4" t="s">
        <v>97</v>
      </c>
      <c r="CQ12" s="4" t="s">
        <v>98</v>
      </c>
      <c r="CR12" s="4" t="s">
        <v>99</v>
      </c>
      <c r="CS12" s="4" t="s">
        <v>100</v>
      </c>
      <c r="CT12" s="4">
        <v>2013</v>
      </c>
      <c r="CU12" s="4" t="s">
        <v>101</v>
      </c>
      <c r="CV12" s="4" t="s">
        <v>102</v>
      </c>
      <c r="CW12" s="4" t="s">
        <v>103</v>
      </c>
      <c r="CX12" s="4" t="s">
        <v>104</v>
      </c>
      <c r="CY12" s="4" t="s">
        <v>105</v>
      </c>
      <c r="CZ12" s="4" t="s">
        <v>106</v>
      </c>
      <c r="DA12" s="4" t="s">
        <v>107</v>
      </c>
      <c r="DB12" s="4" t="s">
        <v>108</v>
      </c>
      <c r="DC12" s="4" t="s">
        <v>109</v>
      </c>
      <c r="DD12" s="4" t="s">
        <v>110</v>
      </c>
      <c r="DE12" s="4" t="s">
        <v>111</v>
      </c>
      <c r="DF12" s="4">
        <v>2014</v>
      </c>
      <c r="DG12" s="4" t="s">
        <v>112</v>
      </c>
      <c r="DH12" s="4" t="s">
        <v>113</v>
      </c>
      <c r="DI12" s="4" t="s">
        <v>114</v>
      </c>
      <c r="DJ12" s="4" t="s">
        <v>115</v>
      </c>
      <c r="DK12" s="4" t="s">
        <v>116</v>
      </c>
      <c r="DL12" s="4" t="s">
        <v>117</v>
      </c>
      <c r="DM12" s="4" t="s">
        <v>118</v>
      </c>
      <c r="DN12" s="4" t="s">
        <v>119</v>
      </c>
      <c r="DO12" s="4" t="s">
        <v>120</v>
      </c>
      <c r="DP12" s="4" t="s">
        <v>121</v>
      </c>
      <c r="DQ12" s="4" t="s">
        <v>122</v>
      </c>
      <c r="DR12" s="4">
        <v>2015</v>
      </c>
      <c r="DS12" s="4" t="s">
        <v>123</v>
      </c>
      <c r="DT12" s="4" t="s">
        <v>124</v>
      </c>
      <c r="DU12" s="4" t="s">
        <v>125</v>
      </c>
      <c r="DV12" s="4" t="s">
        <v>126</v>
      </c>
      <c r="DW12" s="4" t="s">
        <v>127</v>
      </c>
      <c r="DX12" s="4" t="s">
        <v>128</v>
      </c>
      <c r="DY12" s="4" t="s">
        <v>129</v>
      </c>
      <c r="DZ12" s="4" t="s">
        <v>130</v>
      </c>
      <c r="EA12" s="4" t="s">
        <v>131</v>
      </c>
      <c r="EB12" s="4" t="s">
        <v>132</v>
      </c>
      <c r="EC12" s="4" t="s">
        <v>133</v>
      </c>
      <c r="ED12" s="4">
        <v>2016</v>
      </c>
      <c r="EE12" s="4" t="s">
        <v>134</v>
      </c>
      <c r="EF12" s="4" t="s">
        <v>135</v>
      </c>
      <c r="EG12" s="4" t="s">
        <v>136</v>
      </c>
      <c r="EH12" s="4" t="s">
        <v>137</v>
      </c>
      <c r="EI12" s="4" t="s">
        <v>138</v>
      </c>
      <c r="EJ12" s="4" t="s">
        <v>139</v>
      </c>
      <c r="EK12" s="4" t="s">
        <v>140</v>
      </c>
      <c r="EL12" s="4" t="s">
        <v>141</v>
      </c>
      <c r="EM12" s="4" t="s">
        <v>142</v>
      </c>
      <c r="EN12" s="4" t="s">
        <v>143</v>
      </c>
      <c r="EO12" s="4" t="s">
        <v>144</v>
      </c>
      <c r="EP12" s="4">
        <v>2017</v>
      </c>
      <c r="EQ12" s="4" t="s">
        <v>145</v>
      </c>
      <c r="ER12" s="4" t="s">
        <v>146</v>
      </c>
      <c r="ES12" s="4" t="s">
        <v>147</v>
      </c>
      <c r="ET12" s="4" t="s">
        <v>148</v>
      </c>
      <c r="EU12" s="4" t="s">
        <v>149</v>
      </c>
      <c r="EV12" s="4" t="s">
        <v>150</v>
      </c>
      <c r="EW12" s="4" t="s">
        <v>151</v>
      </c>
      <c r="EX12" s="4" t="s">
        <v>152</v>
      </c>
      <c r="EY12" s="4" t="s">
        <v>153</v>
      </c>
      <c r="EZ12" s="4" t="s">
        <v>154</v>
      </c>
      <c r="FA12" s="4" t="s">
        <v>155</v>
      </c>
      <c r="FB12" s="4">
        <v>2018</v>
      </c>
      <c r="FC12" s="4" t="s">
        <v>215</v>
      </c>
      <c r="FD12" s="4" t="s">
        <v>216</v>
      </c>
      <c r="FE12" s="4" t="s">
        <v>217</v>
      </c>
      <c r="FF12" s="4" t="s">
        <v>218</v>
      </c>
      <c r="FG12" s="4" t="s">
        <v>219</v>
      </c>
      <c r="FH12" s="4" t="s">
        <v>220</v>
      </c>
      <c r="FI12" s="4" t="s">
        <v>221</v>
      </c>
      <c r="FJ12" s="4" t="s">
        <v>222</v>
      </c>
      <c r="FK12" s="4" t="s">
        <v>223</v>
      </c>
      <c r="FL12" s="4" t="s">
        <v>224</v>
      </c>
      <c r="FM12" s="4" t="s">
        <v>225</v>
      </c>
      <c r="FN12" s="4">
        <v>2019</v>
      </c>
      <c r="FO12" s="4" t="s">
        <v>226</v>
      </c>
      <c r="FP12" s="4" t="s">
        <v>227</v>
      </c>
      <c r="FQ12" s="4" t="s">
        <v>228</v>
      </c>
      <c r="FR12" s="4" t="s">
        <v>229</v>
      </c>
      <c r="FS12" s="4" t="s">
        <v>230</v>
      </c>
      <c r="FT12" s="4" t="s">
        <v>231</v>
      </c>
      <c r="FU12" s="4" t="s">
        <v>232</v>
      </c>
      <c r="FV12" s="4" t="s">
        <v>233</v>
      </c>
      <c r="FW12" s="4" t="s">
        <v>234</v>
      </c>
      <c r="FX12" s="4" t="s">
        <v>235</v>
      </c>
      <c r="FY12" s="4" t="s">
        <v>236</v>
      </c>
      <c r="FZ12" s="4">
        <v>2020</v>
      </c>
      <c r="GA12" s="4" t="s">
        <v>241</v>
      </c>
      <c r="GB12" s="4" t="s">
        <v>242</v>
      </c>
      <c r="GC12" s="4" t="s">
        <v>243</v>
      </c>
      <c r="GD12" s="4" t="s">
        <v>244</v>
      </c>
      <c r="GE12" s="4" t="s">
        <v>245</v>
      </c>
      <c r="GF12" s="4" t="s">
        <v>246</v>
      </c>
      <c r="GG12" s="4" t="s">
        <v>247</v>
      </c>
      <c r="GH12" s="4" t="s">
        <v>253</v>
      </c>
      <c r="GI12" s="4" t="s">
        <v>254</v>
      </c>
      <c r="GJ12" s="4" t="s">
        <v>255</v>
      </c>
      <c r="GK12" s="4" t="s">
        <v>256</v>
      </c>
      <c r="GL12" s="4">
        <v>2021</v>
      </c>
      <c r="GM12" s="4" t="s">
        <v>257</v>
      </c>
      <c r="GN12" s="4" t="s">
        <v>258</v>
      </c>
      <c r="GO12" s="4" t="s">
        <v>259</v>
      </c>
      <c r="GP12" s="4" t="s">
        <v>260</v>
      </c>
      <c r="GQ12" s="4" t="s">
        <v>261</v>
      </c>
      <c r="GR12" s="4" t="s">
        <v>262</v>
      </c>
      <c r="GS12" s="4" t="s">
        <v>263</v>
      </c>
      <c r="GT12" s="4" t="s">
        <v>267</v>
      </c>
      <c r="GU12" s="4" t="s">
        <v>268</v>
      </c>
      <c r="GV12" s="4" t="s">
        <v>269</v>
      </c>
      <c r="GW12" s="4" t="s">
        <v>270</v>
      </c>
      <c r="GX12" s="4">
        <v>2022</v>
      </c>
      <c r="GY12" s="4" t="s">
        <v>271</v>
      </c>
      <c r="GZ12" s="4" t="s">
        <v>272</v>
      </c>
      <c r="HA12" s="4" t="s">
        <v>273</v>
      </c>
      <c r="HB12" s="4" t="s">
        <v>274</v>
      </c>
      <c r="HC12" s="4" t="s">
        <v>275</v>
      </c>
      <c r="HD12" s="4" t="s">
        <v>276</v>
      </c>
      <c r="HE12" s="4" t="s">
        <v>277</v>
      </c>
    </row>
    <row r="13" spans="1:213" ht="12.5" x14ac:dyDescent="0.25">
      <c r="A13" s="4" t="s">
        <v>252</v>
      </c>
      <c r="B13" s="20">
        <v>114.2</v>
      </c>
      <c r="C13" s="20">
        <v>109.8</v>
      </c>
      <c r="D13" s="20">
        <v>107.8</v>
      </c>
      <c r="E13" s="20">
        <v>112.9</v>
      </c>
      <c r="F13" s="20">
        <v>113.7</v>
      </c>
      <c r="G13" s="20">
        <v>113.8</v>
      </c>
      <c r="H13" s="20">
        <v>114.1</v>
      </c>
      <c r="I13" s="20">
        <v>114.6</v>
      </c>
      <c r="J13" s="20">
        <v>115.1</v>
      </c>
      <c r="K13" s="20">
        <v>115</v>
      </c>
      <c r="L13" s="20">
        <v>115.2</v>
      </c>
      <c r="M13" s="20">
        <v>116</v>
      </c>
      <c r="N13" s="20">
        <v>113.5</v>
      </c>
      <c r="O13" s="20">
        <v>113.3</v>
      </c>
      <c r="P13" s="20">
        <v>112.6</v>
      </c>
      <c r="Q13" s="20">
        <v>116.4</v>
      </c>
      <c r="R13" s="20">
        <v>118.8</v>
      </c>
      <c r="S13" s="20">
        <v>119</v>
      </c>
      <c r="T13" s="20">
        <v>119.3</v>
      </c>
      <c r="U13" s="20">
        <v>119.7</v>
      </c>
      <c r="V13" s="20">
        <v>120.1</v>
      </c>
      <c r="W13" s="20">
        <v>121.1</v>
      </c>
      <c r="X13" s="20">
        <v>123.3</v>
      </c>
      <c r="Y13" s="20">
        <v>126.8</v>
      </c>
      <c r="Z13" s="20">
        <v>124.1</v>
      </c>
      <c r="AA13" s="20">
        <v>125.2</v>
      </c>
      <c r="AB13" s="20">
        <v>124.3</v>
      </c>
      <c r="AC13" s="20">
        <v>122.9</v>
      </c>
      <c r="AD13" s="20">
        <v>123.2</v>
      </c>
      <c r="AE13" s="20">
        <v>122.2</v>
      </c>
      <c r="AF13" s="20">
        <v>122.8</v>
      </c>
      <c r="AG13" s="20">
        <v>123.1</v>
      </c>
      <c r="AH13" s="20">
        <v>122.5</v>
      </c>
      <c r="AI13" s="20">
        <v>123.2</v>
      </c>
      <c r="AJ13" s="20">
        <v>122.4</v>
      </c>
      <c r="AK13" s="20">
        <v>122.7</v>
      </c>
      <c r="AL13" s="20">
        <v>127.1</v>
      </c>
      <c r="AM13" s="20">
        <v>128.4</v>
      </c>
      <c r="AN13" s="20">
        <v>123.9</v>
      </c>
      <c r="AO13" s="20">
        <v>121.7</v>
      </c>
      <c r="AP13" s="20">
        <v>120.5</v>
      </c>
      <c r="AQ13" s="20">
        <v>120.4</v>
      </c>
      <c r="AR13" s="20">
        <v>119.9</v>
      </c>
      <c r="AS13" s="20">
        <v>119.9</v>
      </c>
      <c r="AT13" s="20">
        <v>118.7</v>
      </c>
      <c r="AU13" s="20">
        <v>117.7</v>
      </c>
      <c r="AV13" s="20">
        <v>115.8</v>
      </c>
      <c r="AW13" s="20">
        <v>114.5</v>
      </c>
      <c r="AX13" s="20">
        <v>113.6</v>
      </c>
      <c r="AY13" s="20">
        <v>116.1</v>
      </c>
      <c r="AZ13" s="20">
        <v>116</v>
      </c>
      <c r="BA13" s="20">
        <v>114.9</v>
      </c>
      <c r="BB13" s="20">
        <v>113.4</v>
      </c>
      <c r="BC13" s="20">
        <v>113.1</v>
      </c>
      <c r="BD13" s="20">
        <v>112.2</v>
      </c>
      <c r="BE13" s="20">
        <v>110.6</v>
      </c>
      <c r="BF13" s="20">
        <v>111.6</v>
      </c>
      <c r="BG13" s="20">
        <v>110.4</v>
      </c>
      <c r="BH13" s="20">
        <v>110.9</v>
      </c>
      <c r="BI13" s="20">
        <v>108.3</v>
      </c>
      <c r="BJ13" s="20">
        <v>106.5</v>
      </c>
      <c r="BK13" s="20">
        <v>104.3</v>
      </c>
      <c r="BL13" s="20">
        <v>108.8</v>
      </c>
      <c r="BM13" s="20">
        <v>108.6</v>
      </c>
      <c r="BN13" s="20">
        <v>108.1</v>
      </c>
      <c r="BO13" s="20">
        <v>114.3</v>
      </c>
      <c r="BP13" s="20">
        <v>106.6</v>
      </c>
      <c r="BQ13" s="20">
        <v>105.6</v>
      </c>
      <c r="BR13" s="20">
        <v>106.9</v>
      </c>
      <c r="BS13" s="20">
        <v>107.5</v>
      </c>
      <c r="BT13" s="20">
        <v>105.9</v>
      </c>
      <c r="BU13" s="20">
        <v>100.5</v>
      </c>
      <c r="BV13" s="20">
        <v>107.5</v>
      </c>
      <c r="BW13" s="20">
        <v>108.4</v>
      </c>
      <c r="BX13" s="20">
        <v>106.7</v>
      </c>
      <c r="BY13" s="20">
        <v>107.2</v>
      </c>
      <c r="BZ13" s="20">
        <v>108.4</v>
      </c>
      <c r="CA13" s="20">
        <v>105.5</v>
      </c>
      <c r="CB13" s="20">
        <v>106.5</v>
      </c>
      <c r="CC13" s="20">
        <v>106.2</v>
      </c>
      <c r="CD13" s="20">
        <v>106.6</v>
      </c>
      <c r="CE13" s="20">
        <v>105.1</v>
      </c>
      <c r="CF13" s="20">
        <v>106.7</v>
      </c>
      <c r="CG13" s="20">
        <v>106.2</v>
      </c>
      <c r="CH13" s="20">
        <v>105.6</v>
      </c>
      <c r="CI13" s="20">
        <v>95.8</v>
      </c>
      <c r="CJ13" s="20">
        <v>104.4</v>
      </c>
      <c r="CK13" s="20">
        <v>102.3</v>
      </c>
      <c r="CL13" s="20">
        <v>102.7</v>
      </c>
      <c r="CM13" s="20">
        <v>102.3</v>
      </c>
      <c r="CN13" s="20">
        <v>101.8</v>
      </c>
      <c r="CO13" s="20">
        <v>102.7</v>
      </c>
      <c r="CP13" s="20">
        <v>101.4</v>
      </c>
      <c r="CQ13" s="20">
        <v>101.1</v>
      </c>
      <c r="CR13" s="20">
        <v>100.6</v>
      </c>
      <c r="CS13" s="20">
        <v>99.7</v>
      </c>
      <c r="CT13" s="20">
        <v>97.2</v>
      </c>
      <c r="CU13" s="20">
        <v>97.3</v>
      </c>
      <c r="CV13" s="20">
        <v>95</v>
      </c>
      <c r="CW13" s="20">
        <v>98</v>
      </c>
      <c r="CX13" s="20">
        <v>98.4</v>
      </c>
      <c r="CY13" s="20">
        <v>99.9</v>
      </c>
      <c r="CZ13" s="20">
        <v>100.8</v>
      </c>
      <c r="DA13" s="20">
        <v>100.6</v>
      </c>
      <c r="DB13" s="20">
        <v>100.4</v>
      </c>
      <c r="DC13" s="20">
        <v>100.4</v>
      </c>
      <c r="DD13" s="20">
        <v>99.6</v>
      </c>
      <c r="DE13" s="20">
        <v>100.3</v>
      </c>
      <c r="DF13" s="20">
        <v>101</v>
      </c>
      <c r="DG13" s="20">
        <v>101.2</v>
      </c>
      <c r="DH13" s="20">
        <v>100.8</v>
      </c>
      <c r="DI13" s="20">
        <v>100.9</v>
      </c>
      <c r="DJ13" s="20">
        <v>98.9</v>
      </c>
      <c r="DK13" s="20">
        <v>99.2</v>
      </c>
      <c r="DL13" s="20">
        <v>99.2</v>
      </c>
      <c r="DM13" s="20">
        <v>99.2</v>
      </c>
      <c r="DN13" s="20">
        <v>99</v>
      </c>
      <c r="DO13" s="20">
        <v>100.5</v>
      </c>
      <c r="DP13" s="20">
        <v>98.9</v>
      </c>
      <c r="DQ13" s="20">
        <v>99.5</v>
      </c>
      <c r="DR13" s="20">
        <v>100.2</v>
      </c>
      <c r="DS13" s="20">
        <v>98.6</v>
      </c>
      <c r="DT13" s="20">
        <v>100</v>
      </c>
      <c r="DU13" s="20">
        <v>99.8</v>
      </c>
      <c r="DV13" s="20">
        <v>100</v>
      </c>
      <c r="DW13" s="20">
        <v>100.1</v>
      </c>
      <c r="DX13" s="20">
        <v>99.6</v>
      </c>
      <c r="DY13" s="20">
        <v>99</v>
      </c>
      <c r="DZ13" s="20">
        <v>99.8</v>
      </c>
      <c r="EA13" s="20">
        <v>100.2</v>
      </c>
      <c r="EB13" s="20">
        <v>101.2</v>
      </c>
      <c r="EC13" s="20">
        <v>101.4</v>
      </c>
      <c r="ED13" s="20">
        <v>102.1</v>
      </c>
      <c r="EE13" s="20">
        <v>101.2</v>
      </c>
      <c r="EF13" s="20">
        <v>100.3</v>
      </c>
      <c r="EG13" s="20">
        <v>101</v>
      </c>
      <c r="EH13" s="20">
        <v>100.8</v>
      </c>
      <c r="EI13" s="20">
        <v>101.2</v>
      </c>
      <c r="EJ13" s="20">
        <v>101.8</v>
      </c>
      <c r="EK13" s="20">
        <v>102.4</v>
      </c>
      <c r="EL13" s="20">
        <v>102.2</v>
      </c>
      <c r="EM13" s="20">
        <v>102.2</v>
      </c>
      <c r="EN13" s="20">
        <v>103</v>
      </c>
      <c r="EO13" s="20">
        <v>103.9</v>
      </c>
      <c r="EP13" s="20">
        <v>101.1</v>
      </c>
      <c r="EQ13" s="20">
        <v>104.3</v>
      </c>
      <c r="ER13" s="20">
        <v>104.9</v>
      </c>
      <c r="ES13" s="20">
        <v>105.2</v>
      </c>
      <c r="ET13" s="20">
        <v>105.8</v>
      </c>
      <c r="EU13" s="20">
        <v>105.4</v>
      </c>
      <c r="EV13" s="20">
        <v>105.9</v>
      </c>
      <c r="EW13" s="20">
        <v>106.5</v>
      </c>
      <c r="EX13" s="20">
        <v>105.9</v>
      </c>
      <c r="EY13" s="20">
        <v>106.9</v>
      </c>
      <c r="EZ13" s="20">
        <v>107.4</v>
      </c>
      <c r="FA13" s="20">
        <v>109.3</v>
      </c>
      <c r="FB13" s="20">
        <v>107.7</v>
      </c>
      <c r="FC13" s="20">
        <v>105.6</v>
      </c>
      <c r="FD13" s="20">
        <v>104.6</v>
      </c>
      <c r="FE13" s="20">
        <v>107</v>
      </c>
      <c r="FF13" s="20">
        <v>108.1</v>
      </c>
      <c r="FG13" s="20">
        <v>109.3</v>
      </c>
      <c r="FH13" s="20">
        <v>108.7</v>
      </c>
      <c r="FI13" s="20">
        <v>109.2</v>
      </c>
      <c r="FJ13" s="20">
        <v>110</v>
      </c>
      <c r="FK13" s="20">
        <v>109.4</v>
      </c>
      <c r="FL13" s="20">
        <v>109.6</v>
      </c>
      <c r="FM13" s="20">
        <v>112</v>
      </c>
      <c r="FN13" s="20">
        <v>109.1</v>
      </c>
      <c r="FO13" s="20">
        <v>112.6</v>
      </c>
      <c r="FP13" s="20">
        <v>112.3</v>
      </c>
      <c r="FQ13" s="20">
        <v>111.3</v>
      </c>
      <c r="FR13" s="20">
        <v>111</v>
      </c>
      <c r="FS13" s="20">
        <v>110.6</v>
      </c>
      <c r="FT13" s="20">
        <v>111.5</v>
      </c>
      <c r="FU13" s="20">
        <v>110.8</v>
      </c>
      <c r="FV13" s="20">
        <v>111.4</v>
      </c>
      <c r="FW13" s="20">
        <v>110.7</v>
      </c>
      <c r="FX13" s="20">
        <v>111</v>
      </c>
      <c r="FY13" s="20">
        <v>110.5</v>
      </c>
      <c r="FZ13" s="20">
        <v>113.7</v>
      </c>
      <c r="GA13" s="20">
        <v>112.7</v>
      </c>
      <c r="GB13" s="20">
        <v>97</v>
      </c>
      <c r="GC13" s="20">
        <v>84.1</v>
      </c>
      <c r="GD13" s="20">
        <v>100.9</v>
      </c>
      <c r="GE13" s="20">
        <v>106.5</v>
      </c>
      <c r="GF13" s="20">
        <v>107.8</v>
      </c>
      <c r="GG13" s="20">
        <v>111</v>
      </c>
      <c r="GH13" s="20">
        <v>108.5</v>
      </c>
      <c r="GI13" s="20">
        <v>108.2</v>
      </c>
      <c r="GJ13" s="20">
        <v>110.3</v>
      </c>
      <c r="GK13" s="20">
        <v>110.9</v>
      </c>
      <c r="GL13" s="20">
        <v>109.4</v>
      </c>
      <c r="GM13" s="20">
        <v>107.2</v>
      </c>
      <c r="GN13" s="20">
        <v>111.4</v>
      </c>
      <c r="GO13" s="20">
        <v>111.2</v>
      </c>
      <c r="GP13" s="20">
        <v>111.2</v>
      </c>
      <c r="GQ13" s="20">
        <v>111.2</v>
      </c>
      <c r="GR13" s="20">
        <v>110.5</v>
      </c>
      <c r="GS13" s="20">
        <v>109.3</v>
      </c>
      <c r="GT13" s="20">
        <v>110.6</v>
      </c>
      <c r="GU13" s="20">
        <v>111.1</v>
      </c>
      <c r="GV13" s="20">
        <v>111.5</v>
      </c>
      <c r="GW13" s="20">
        <v>111</v>
      </c>
      <c r="GX13" s="20">
        <v>114.8</v>
      </c>
      <c r="GY13" s="20">
        <v>115.9</v>
      </c>
      <c r="GZ13" s="20">
        <v>115.8</v>
      </c>
      <c r="HA13" s="20">
        <v>114</v>
      </c>
      <c r="HB13" s="20">
        <v>114.6</v>
      </c>
      <c r="HC13" s="20">
        <v>113.1</v>
      </c>
      <c r="HD13" s="20">
        <v>113.3</v>
      </c>
      <c r="HE13" s="20">
        <v>112.8</v>
      </c>
    </row>
    <row r="14" spans="1:213" ht="12.5" x14ac:dyDescent="0.25">
      <c r="A14" s="4" t="s">
        <v>158</v>
      </c>
      <c r="B14" s="20">
        <v>120.2</v>
      </c>
      <c r="C14" s="20">
        <v>115.4</v>
      </c>
      <c r="D14" s="20">
        <v>113.9</v>
      </c>
      <c r="E14" s="20">
        <v>118.7</v>
      </c>
      <c r="F14" s="20">
        <v>119.7</v>
      </c>
      <c r="G14" s="20">
        <v>119.3</v>
      </c>
      <c r="H14" s="20">
        <v>120</v>
      </c>
      <c r="I14" s="20">
        <v>120.5</v>
      </c>
      <c r="J14" s="20">
        <v>120.8</v>
      </c>
      <c r="K14" s="20">
        <v>120.7</v>
      </c>
      <c r="L14" s="20">
        <v>121</v>
      </c>
      <c r="M14" s="20">
        <v>121.7</v>
      </c>
      <c r="N14" s="20">
        <v>119.1</v>
      </c>
      <c r="O14" s="20">
        <v>119</v>
      </c>
      <c r="P14" s="20">
        <v>117.4</v>
      </c>
      <c r="Q14" s="20">
        <v>122</v>
      </c>
      <c r="R14" s="20">
        <v>124.1</v>
      </c>
      <c r="S14" s="20">
        <v>123.9</v>
      </c>
      <c r="T14" s="20">
        <v>124.8</v>
      </c>
      <c r="U14" s="20">
        <v>125</v>
      </c>
      <c r="V14" s="20">
        <v>125</v>
      </c>
      <c r="W14" s="20">
        <v>126.3</v>
      </c>
      <c r="X14" s="20">
        <v>128.69999999999999</v>
      </c>
      <c r="Y14" s="20">
        <v>132.5</v>
      </c>
      <c r="Z14" s="20">
        <v>128.69999999999999</v>
      </c>
      <c r="AA14" s="20">
        <v>129.9</v>
      </c>
      <c r="AB14" s="20">
        <v>128.9</v>
      </c>
      <c r="AC14" s="20">
        <v>127.7</v>
      </c>
      <c r="AD14" s="20">
        <v>127.9</v>
      </c>
      <c r="AE14" s="20">
        <v>126.9</v>
      </c>
      <c r="AF14" s="20">
        <v>127.7</v>
      </c>
      <c r="AG14" s="20">
        <v>127.5</v>
      </c>
      <c r="AH14" s="20">
        <v>126.9</v>
      </c>
      <c r="AI14" s="20">
        <v>127.6</v>
      </c>
      <c r="AJ14" s="20">
        <v>126.5</v>
      </c>
      <c r="AK14" s="20">
        <v>126.6</v>
      </c>
      <c r="AL14" s="20">
        <v>131.4</v>
      </c>
      <c r="AM14" s="20">
        <v>132.19999999999999</v>
      </c>
      <c r="AN14" s="20">
        <v>127.3</v>
      </c>
      <c r="AO14" s="20">
        <v>125.1</v>
      </c>
      <c r="AP14" s="20">
        <v>123.9</v>
      </c>
      <c r="AQ14" s="20">
        <v>124.2</v>
      </c>
      <c r="AR14" s="20">
        <v>123.2</v>
      </c>
      <c r="AS14" s="20">
        <v>123.3</v>
      </c>
      <c r="AT14" s="20">
        <v>122.1</v>
      </c>
      <c r="AU14" s="20">
        <v>120.9</v>
      </c>
      <c r="AV14" s="20">
        <v>118.8</v>
      </c>
      <c r="AW14" s="20">
        <v>117.2</v>
      </c>
      <c r="AX14" s="20">
        <v>115.8</v>
      </c>
      <c r="AY14" s="20">
        <v>118.4</v>
      </c>
      <c r="AZ14" s="20">
        <v>118.8</v>
      </c>
      <c r="BA14" s="20">
        <v>117.4</v>
      </c>
      <c r="BB14" s="20">
        <v>116.4</v>
      </c>
      <c r="BC14" s="20">
        <v>116.1</v>
      </c>
      <c r="BD14" s="20">
        <v>114.9</v>
      </c>
      <c r="BE14" s="20">
        <v>113.2</v>
      </c>
      <c r="BF14" s="20">
        <v>114.6</v>
      </c>
      <c r="BG14" s="20">
        <v>113.5</v>
      </c>
      <c r="BH14" s="20">
        <v>114</v>
      </c>
      <c r="BI14" s="20">
        <v>110.9</v>
      </c>
      <c r="BJ14" s="20">
        <v>109.4</v>
      </c>
      <c r="BK14" s="20">
        <v>107.2</v>
      </c>
      <c r="BL14" s="20">
        <v>112.3</v>
      </c>
      <c r="BM14" s="20">
        <v>111.4</v>
      </c>
      <c r="BN14" s="20">
        <v>110.9</v>
      </c>
      <c r="BO14" s="20">
        <v>117.6</v>
      </c>
      <c r="BP14" s="20">
        <v>108.4</v>
      </c>
      <c r="BQ14" s="20">
        <v>107.7</v>
      </c>
      <c r="BR14" s="20">
        <v>109.1</v>
      </c>
      <c r="BS14" s="20">
        <v>109.5</v>
      </c>
      <c r="BT14" s="20">
        <v>107.8</v>
      </c>
      <c r="BU14" s="20">
        <v>101.3</v>
      </c>
      <c r="BV14" s="20">
        <v>110.2</v>
      </c>
      <c r="BW14" s="20">
        <v>111.1</v>
      </c>
      <c r="BX14" s="20">
        <v>108.9</v>
      </c>
      <c r="BY14" s="20">
        <v>109.1</v>
      </c>
      <c r="BZ14" s="20">
        <v>110.1</v>
      </c>
      <c r="CA14" s="20">
        <v>106.6</v>
      </c>
      <c r="CB14" s="20">
        <v>107.4</v>
      </c>
      <c r="CC14" s="20">
        <v>107.6</v>
      </c>
      <c r="CD14" s="20">
        <v>107.5</v>
      </c>
      <c r="CE14" s="20">
        <v>106.1</v>
      </c>
      <c r="CF14" s="20">
        <v>108</v>
      </c>
      <c r="CG14" s="20">
        <v>106.6</v>
      </c>
      <c r="CH14" s="20">
        <v>106.2</v>
      </c>
      <c r="CI14" s="20">
        <v>95.9</v>
      </c>
      <c r="CJ14" s="20">
        <v>105.8</v>
      </c>
      <c r="CK14" s="20">
        <v>102.8</v>
      </c>
      <c r="CL14" s="20">
        <v>103.4</v>
      </c>
      <c r="CM14" s="20">
        <v>103.2</v>
      </c>
      <c r="CN14" s="20">
        <v>103.1</v>
      </c>
      <c r="CO14" s="20">
        <v>104</v>
      </c>
      <c r="CP14" s="20">
        <v>102.6</v>
      </c>
      <c r="CQ14" s="20">
        <v>102.2</v>
      </c>
      <c r="CR14" s="20">
        <v>101.4</v>
      </c>
      <c r="CS14" s="20">
        <v>100.8</v>
      </c>
      <c r="CT14" s="20">
        <v>98</v>
      </c>
      <c r="CU14" s="20">
        <v>98.2</v>
      </c>
      <c r="CV14" s="20">
        <v>95.9</v>
      </c>
      <c r="CW14" s="20">
        <v>99.7</v>
      </c>
      <c r="CX14" s="20">
        <v>99.7</v>
      </c>
      <c r="CY14" s="20">
        <v>101.3</v>
      </c>
      <c r="CZ14" s="20">
        <v>102.2</v>
      </c>
      <c r="DA14" s="20">
        <v>101.9</v>
      </c>
      <c r="DB14" s="20">
        <v>102</v>
      </c>
      <c r="DC14" s="20">
        <v>101.7</v>
      </c>
      <c r="DD14" s="20">
        <v>100.8</v>
      </c>
      <c r="DE14" s="20">
        <v>101.7</v>
      </c>
      <c r="DF14" s="20">
        <v>102.6</v>
      </c>
      <c r="DG14" s="20">
        <v>102.2</v>
      </c>
      <c r="DH14" s="20">
        <v>101.9</v>
      </c>
      <c r="DI14" s="20">
        <v>102</v>
      </c>
      <c r="DJ14" s="20">
        <v>100</v>
      </c>
      <c r="DK14" s="20">
        <v>100.2</v>
      </c>
      <c r="DL14" s="20">
        <v>100.2</v>
      </c>
      <c r="DM14" s="20">
        <v>99.9</v>
      </c>
      <c r="DN14" s="20">
        <v>99.5</v>
      </c>
      <c r="DO14" s="20">
        <v>101.2</v>
      </c>
      <c r="DP14" s="20">
        <v>99.2</v>
      </c>
      <c r="DQ14" s="20">
        <v>100.2</v>
      </c>
      <c r="DR14" s="20">
        <v>100.8</v>
      </c>
      <c r="DS14" s="20">
        <v>98.4</v>
      </c>
      <c r="DT14" s="20">
        <v>100.2</v>
      </c>
      <c r="DU14" s="20">
        <v>99.8</v>
      </c>
      <c r="DV14" s="20">
        <v>100.3</v>
      </c>
      <c r="DW14" s="20">
        <v>100.1</v>
      </c>
      <c r="DX14" s="20">
        <v>99.9</v>
      </c>
      <c r="DY14" s="20">
        <v>98.7</v>
      </c>
      <c r="DZ14" s="20">
        <v>99.6</v>
      </c>
      <c r="EA14" s="20">
        <v>100.1</v>
      </c>
      <c r="EB14" s="20">
        <v>101.2</v>
      </c>
      <c r="EC14" s="20">
        <v>100.9</v>
      </c>
      <c r="ED14" s="20">
        <v>103.2</v>
      </c>
      <c r="EE14" s="20">
        <v>102.1</v>
      </c>
      <c r="EF14" s="20">
        <v>101.1</v>
      </c>
      <c r="EG14" s="20">
        <v>101.8</v>
      </c>
      <c r="EH14" s="20">
        <v>101.6</v>
      </c>
      <c r="EI14" s="20">
        <v>102.1</v>
      </c>
      <c r="EJ14" s="20">
        <v>102.7</v>
      </c>
      <c r="EK14" s="20">
        <v>103.8</v>
      </c>
      <c r="EL14" s="20">
        <v>103.1</v>
      </c>
      <c r="EM14" s="20">
        <v>103</v>
      </c>
      <c r="EN14" s="20">
        <v>103.9</v>
      </c>
      <c r="EO14" s="20">
        <v>104.5</v>
      </c>
      <c r="EP14" s="20">
        <v>101.2</v>
      </c>
      <c r="EQ14" s="20">
        <v>105.2</v>
      </c>
      <c r="ER14" s="20">
        <v>105.6</v>
      </c>
      <c r="ES14" s="20">
        <v>105.3</v>
      </c>
      <c r="ET14" s="20">
        <v>106.1</v>
      </c>
      <c r="EU14" s="20">
        <v>105.5</v>
      </c>
      <c r="EV14" s="20">
        <v>105.8</v>
      </c>
      <c r="EW14" s="20">
        <v>106.5</v>
      </c>
      <c r="EX14" s="20">
        <v>105.7</v>
      </c>
      <c r="EY14" s="20">
        <v>106.8</v>
      </c>
      <c r="EZ14" s="20">
        <v>107</v>
      </c>
      <c r="FA14" s="20">
        <v>108.8</v>
      </c>
      <c r="FB14" s="20">
        <v>106.7</v>
      </c>
      <c r="FC14" s="20">
        <v>104.5</v>
      </c>
      <c r="FD14" s="20">
        <v>103.6</v>
      </c>
      <c r="FE14" s="20">
        <v>106.7</v>
      </c>
      <c r="FF14" s="20">
        <v>107.1</v>
      </c>
      <c r="FG14" s="20">
        <v>107.7</v>
      </c>
      <c r="FH14" s="20">
        <v>107.6</v>
      </c>
      <c r="FI14" s="20">
        <v>107.8</v>
      </c>
      <c r="FJ14" s="20">
        <v>108.8</v>
      </c>
      <c r="FK14" s="20">
        <v>108</v>
      </c>
      <c r="FL14" s="20">
        <v>108.1</v>
      </c>
      <c r="FM14" s="20">
        <v>111</v>
      </c>
      <c r="FN14" s="20">
        <v>107.6</v>
      </c>
      <c r="FO14" s="20">
        <v>111.2</v>
      </c>
      <c r="FP14" s="20">
        <v>110.4</v>
      </c>
      <c r="FQ14" s="20">
        <v>109.8</v>
      </c>
      <c r="FR14" s="20">
        <v>109.4</v>
      </c>
      <c r="FS14" s="20">
        <v>109.4</v>
      </c>
      <c r="FT14" s="20">
        <v>109.7</v>
      </c>
      <c r="FU14" s="20">
        <v>108.9</v>
      </c>
      <c r="FV14" s="20">
        <v>109.8</v>
      </c>
      <c r="FW14" s="20">
        <v>108.9</v>
      </c>
      <c r="FX14" s="20">
        <v>109.4</v>
      </c>
      <c r="FY14" s="20">
        <v>108.9</v>
      </c>
      <c r="FZ14" s="20">
        <v>112.2</v>
      </c>
      <c r="GA14" s="20">
        <v>110.4</v>
      </c>
      <c r="GB14" s="20">
        <v>92.7</v>
      </c>
      <c r="GC14" s="20">
        <v>77</v>
      </c>
      <c r="GD14" s="20">
        <v>97.7</v>
      </c>
      <c r="GE14" s="20">
        <v>104.7</v>
      </c>
      <c r="GF14" s="20">
        <v>106.2</v>
      </c>
      <c r="GG14" s="20">
        <v>109.8</v>
      </c>
      <c r="GH14" s="20">
        <v>106.8</v>
      </c>
      <c r="GI14" s="20">
        <v>106.5</v>
      </c>
      <c r="GJ14" s="20">
        <v>109.1</v>
      </c>
      <c r="GK14" s="20">
        <v>109.6</v>
      </c>
      <c r="GL14" s="20">
        <v>107.4</v>
      </c>
      <c r="GM14" s="20">
        <v>104.9</v>
      </c>
      <c r="GN14" s="20">
        <v>109.9</v>
      </c>
      <c r="GO14" s="20">
        <v>109.2</v>
      </c>
      <c r="GP14" s="20">
        <v>109.2</v>
      </c>
      <c r="GQ14" s="20">
        <v>108.8</v>
      </c>
      <c r="GR14" s="20">
        <v>108.2</v>
      </c>
      <c r="GS14" s="20">
        <v>107.3</v>
      </c>
      <c r="GT14" s="20">
        <v>108.6</v>
      </c>
      <c r="GU14" s="20">
        <v>108.9</v>
      </c>
      <c r="GV14" s="20">
        <v>109.1</v>
      </c>
      <c r="GW14" s="20">
        <v>108.4</v>
      </c>
      <c r="GX14" s="20">
        <v>112.2</v>
      </c>
      <c r="GY14" s="20">
        <v>113.6</v>
      </c>
      <c r="GZ14" s="20">
        <v>113.3</v>
      </c>
      <c r="HA14" s="20">
        <v>111.7</v>
      </c>
      <c r="HB14" s="20">
        <v>112</v>
      </c>
      <c r="HC14" s="20">
        <v>110.7</v>
      </c>
      <c r="HD14" s="20">
        <v>111</v>
      </c>
      <c r="HE14" s="20">
        <v>110.3</v>
      </c>
    </row>
    <row r="15" spans="1:213" x14ac:dyDescent="0.25">
      <c r="Y15" s="47"/>
    </row>
    <row r="16" spans="1:213" x14ac:dyDescent="0.25">
      <c r="Y16" s="47"/>
    </row>
    <row r="17" spans="2:185" x14ac:dyDescent="0.25">
      <c r="Y17" s="47"/>
      <c r="CV17" s="48">
        <f>CV13-AL13</f>
        <v>-32.099999999999994</v>
      </c>
      <c r="GA17" s="2">
        <f>GA13/AM13</f>
        <v>0.87772585669781933</v>
      </c>
      <c r="GC17" s="48">
        <f>GC13-GA13</f>
        <v>-28.600000000000009</v>
      </c>
    </row>
    <row r="18" spans="2:185" ht="15.5" x14ac:dyDescent="0.35">
      <c r="B18" s="17" t="s">
        <v>266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Y18" s="47"/>
      <c r="CV18" s="48">
        <f>CV14-AM14</f>
        <v>-36.299999999999983</v>
      </c>
      <c r="GA18" s="2">
        <f>GA14/AM14</f>
        <v>0.83509833585476567</v>
      </c>
    </row>
    <row r="43" spans="18:18" x14ac:dyDescent="0.25">
      <c r="R43" s="2" t="s">
        <v>210</v>
      </c>
    </row>
    <row r="55" ht="72.650000000000006" customHeight="1" x14ac:dyDescent="0.25"/>
    <row r="56" ht="14.4" customHeight="1" x14ac:dyDescent="0.25"/>
    <row r="67" spans="2:2" ht="12" x14ac:dyDescent="0.3">
      <c r="B67" s="16" t="s">
        <v>213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62"/>
  <sheetViews>
    <sheetView showGridLines="0" zoomScaleNormal="100" workbookViewId="0">
      <selection activeCell="B3" sqref="B3:B4"/>
    </sheetView>
  </sheetViews>
  <sheetFormatPr defaultColWidth="9" defaultRowHeight="14" x14ac:dyDescent="0.3"/>
  <sheetData>
    <row r="1" spans="1:213" s="2" customFormat="1" ht="11.5" x14ac:dyDescent="0.25">
      <c r="A1" s="1" t="s">
        <v>0</v>
      </c>
    </row>
    <row r="2" spans="1:213" s="2" customFormat="1" ht="11.5" x14ac:dyDescent="0.25"/>
    <row r="3" spans="1:213" s="2" customFormat="1" ht="12.5" x14ac:dyDescent="0.25">
      <c r="A3" s="1" t="s">
        <v>1</v>
      </c>
      <c r="B3" s="82">
        <v>44853.337743055556</v>
      </c>
    </row>
    <row r="4" spans="1:213" s="2" customFormat="1" ht="12.5" x14ac:dyDescent="0.25">
      <c r="A4" s="1" t="s">
        <v>2</v>
      </c>
      <c r="B4" s="82">
        <v>44854.401383842589</v>
      </c>
    </row>
    <row r="5" spans="1:213" s="2" customFormat="1" ht="11.5" x14ac:dyDescent="0.25">
      <c r="A5" s="1" t="s">
        <v>3</v>
      </c>
      <c r="B5" s="1" t="s">
        <v>4</v>
      </c>
    </row>
    <row r="6" spans="1:213" s="2" customFormat="1" ht="11.5" x14ac:dyDescent="0.25"/>
    <row r="7" spans="1:213" s="2" customFormat="1" ht="11.5" x14ac:dyDescent="0.25">
      <c r="A7" s="1" t="s">
        <v>5</v>
      </c>
      <c r="B7" s="1" t="s">
        <v>248</v>
      </c>
    </row>
    <row r="8" spans="1:213" s="2" customFormat="1" ht="11.5" x14ac:dyDescent="0.25">
      <c r="A8" s="1" t="s">
        <v>7</v>
      </c>
      <c r="B8" s="1" t="s">
        <v>160</v>
      </c>
    </row>
    <row r="9" spans="1:213" s="2" customFormat="1" ht="11.5" x14ac:dyDescent="0.25">
      <c r="A9" s="1" t="s">
        <v>9</v>
      </c>
      <c r="B9" s="1" t="s">
        <v>10</v>
      </c>
    </row>
    <row r="10" spans="1:213" s="2" customFormat="1" ht="11.5" x14ac:dyDescent="0.25">
      <c r="A10" s="1" t="s">
        <v>11</v>
      </c>
      <c r="B10" s="1" t="s">
        <v>12</v>
      </c>
    </row>
    <row r="11" spans="1:213" s="2" customFormat="1" ht="11.5" x14ac:dyDescent="0.25"/>
    <row r="12" spans="1:213" s="2" customFormat="1" ht="11.5" x14ac:dyDescent="0.25">
      <c r="A12" s="4"/>
      <c r="B12" s="4">
        <v>2005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  <c r="K12" s="4" t="s">
        <v>21</v>
      </c>
      <c r="L12" s="4" t="s">
        <v>22</v>
      </c>
      <c r="M12" s="4" t="s">
        <v>23</v>
      </c>
      <c r="N12" s="4">
        <v>2006</v>
      </c>
      <c r="O12" s="4" t="s">
        <v>24</v>
      </c>
      <c r="P12" s="4" t="s">
        <v>25</v>
      </c>
      <c r="Q12" s="4" t="s">
        <v>26</v>
      </c>
      <c r="R12" s="4" t="s">
        <v>27</v>
      </c>
      <c r="S12" s="4" t="s">
        <v>28</v>
      </c>
      <c r="T12" s="4" t="s">
        <v>29</v>
      </c>
      <c r="U12" s="4" t="s">
        <v>30</v>
      </c>
      <c r="V12" s="4" t="s">
        <v>31</v>
      </c>
      <c r="W12" s="4" t="s">
        <v>32</v>
      </c>
      <c r="X12" s="4" t="s">
        <v>33</v>
      </c>
      <c r="Y12" s="4" t="s">
        <v>34</v>
      </c>
      <c r="Z12" s="4">
        <v>2007</v>
      </c>
      <c r="AA12" s="4" t="s">
        <v>35</v>
      </c>
      <c r="AB12" s="4" t="s">
        <v>36</v>
      </c>
      <c r="AC12" s="4" t="s">
        <v>37</v>
      </c>
      <c r="AD12" s="4" t="s">
        <v>38</v>
      </c>
      <c r="AE12" s="4" t="s">
        <v>39</v>
      </c>
      <c r="AF12" s="4" t="s">
        <v>40</v>
      </c>
      <c r="AG12" s="4" t="s">
        <v>41</v>
      </c>
      <c r="AH12" s="4" t="s">
        <v>42</v>
      </c>
      <c r="AI12" s="4" t="s">
        <v>43</v>
      </c>
      <c r="AJ12" s="4" t="s">
        <v>44</v>
      </c>
      <c r="AK12" s="4" t="s">
        <v>45</v>
      </c>
      <c r="AL12" s="4">
        <v>2008</v>
      </c>
      <c r="AM12" s="4" t="s">
        <v>46</v>
      </c>
      <c r="AN12" s="4" t="s">
        <v>47</v>
      </c>
      <c r="AO12" s="4" t="s">
        <v>48</v>
      </c>
      <c r="AP12" s="4" t="s">
        <v>49</v>
      </c>
      <c r="AQ12" s="4" t="s">
        <v>50</v>
      </c>
      <c r="AR12" s="4" t="s">
        <v>51</v>
      </c>
      <c r="AS12" s="4" t="s">
        <v>52</v>
      </c>
      <c r="AT12" s="4" t="s">
        <v>53</v>
      </c>
      <c r="AU12" s="4" t="s">
        <v>54</v>
      </c>
      <c r="AV12" s="4" t="s">
        <v>55</v>
      </c>
      <c r="AW12" s="4" t="s">
        <v>56</v>
      </c>
      <c r="AX12" s="4">
        <v>2009</v>
      </c>
      <c r="AY12" s="4" t="s">
        <v>57</v>
      </c>
      <c r="AZ12" s="4" t="s">
        <v>58</v>
      </c>
      <c r="BA12" s="4" t="s">
        <v>59</v>
      </c>
      <c r="BB12" s="4" t="s">
        <v>60</v>
      </c>
      <c r="BC12" s="4" t="s">
        <v>61</v>
      </c>
      <c r="BD12" s="4" t="s">
        <v>62</v>
      </c>
      <c r="BE12" s="4" t="s">
        <v>63</v>
      </c>
      <c r="BF12" s="4" t="s">
        <v>64</v>
      </c>
      <c r="BG12" s="4" t="s">
        <v>65</v>
      </c>
      <c r="BH12" s="4" t="s">
        <v>66</v>
      </c>
      <c r="BI12" s="4" t="s">
        <v>67</v>
      </c>
      <c r="BJ12" s="4">
        <v>2010</v>
      </c>
      <c r="BK12" s="4" t="s">
        <v>68</v>
      </c>
      <c r="BL12" s="4" t="s">
        <v>69</v>
      </c>
      <c r="BM12" s="4" t="s">
        <v>70</v>
      </c>
      <c r="BN12" s="4" t="s">
        <v>71</v>
      </c>
      <c r="BO12" s="4" t="s">
        <v>72</v>
      </c>
      <c r="BP12" s="4" t="s">
        <v>73</v>
      </c>
      <c r="BQ12" s="4" t="s">
        <v>74</v>
      </c>
      <c r="BR12" s="4" t="s">
        <v>75</v>
      </c>
      <c r="BS12" s="4" t="s">
        <v>76</v>
      </c>
      <c r="BT12" s="4" t="s">
        <v>77</v>
      </c>
      <c r="BU12" s="4" t="s">
        <v>78</v>
      </c>
      <c r="BV12" s="4">
        <v>2011</v>
      </c>
      <c r="BW12" s="4" t="s">
        <v>79</v>
      </c>
      <c r="BX12" s="4" t="s">
        <v>80</v>
      </c>
      <c r="BY12" s="4" t="s">
        <v>81</v>
      </c>
      <c r="BZ12" s="4" t="s">
        <v>82</v>
      </c>
      <c r="CA12" s="4" t="s">
        <v>83</v>
      </c>
      <c r="CB12" s="4" t="s">
        <v>84</v>
      </c>
      <c r="CC12" s="4" t="s">
        <v>85</v>
      </c>
      <c r="CD12" s="4" t="s">
        <v>86</v>
      </c>
      <c r="CE12" s="4" t="s">
        <v>87</v>
      </c>
      <c r="CF12" s="4" t="s">
        <v>88</v>
      </c>
      <c r="CG12" s="4" t="s">
        <v>89</v>
      </c>
      <c r="CH12" s="4">
        <v>2012</v>
      </c>
      <c r="CI12" s="4" t="s">
        <v>90</v>
      </c>
      <c r="CJ12" s="4" t="s">
        <v>91</v>
      </c>
      <c r="CK12" s="4" t="s">
        <v>92</v>
      </c>
      <c r="CL12" s="4" t="s">
        <v>93</v>
      </c>
      <c r="CM12" s="4" t="s">
        <v>94</v>
      </c>
      <c r="CN12" s="4" t="s">
        <v>95</v>
      </c>
      <c r="CO12" s="4" t="s">
        <v>96</v>
      </c>
      <c r="CP12" s="4" t="s">
        <v>97</v>
      </c>
      <c r="CQ12" s="4" t="s">
        <v>98</v>
      </c>
      <c r="CR12" s="4" t="s">
        <v>99</v>
      </c>
      <c r="CS12" s="4" t="s">
        <v>100</v>
      </c>
      <c r="CT12" s="4">
        <v>2013</v>
      </c>
      <c r="CU12" s="4" t="s">
        <v>101</v>
      </c>
      <c r="CV12" s="4" t="s">
        <v>102</v>
      </c>
      <c r="CW12" s="4" t="s">
        <v>103</v>
      </c>
      <c r="CX12" s="4" t="s">
        <v>104</v>
      </c>
      <c r="CY12" s="4" t="s">
        <v>105</v>
      </c>
      <c r="CZ12" s="4" t="s">
        <v>106</v>
      </c>
      <c r="DA12" s="4" t="s">
        <v>107</v>
      </c>
      <c r="DB12" s="4" t="s">
        <v>108</v>
      </c>
      <c r="DC12" s="4" t="s">
        <v>109</v>
      </c>
      <c r="DD12" s="4" t="s">
        <v>110</v>
      </c>
      <c r="DE12" s="4" t="s">
        <v>111</v>
      </c>
      <c r="DF12" s="4">
        <v>2014</v>
      </c>
      <c r="DG12" s="4" t="s">
        <v>112</v>
      </c>
      <c r="DH12" s="4" t="s">
        <v>113</v>
      </c>
      <c r="DI12" s="4" t="s">
        <v>114</v>
      </c>
      <c r="DJ12" s="4" t="s">
        <v>115</v>
      </c>
      <c r="DK12" s="4" t="s">
        <v>116</v>
      </c>
      <c r="DL12" s="4" t="s">
        <v>117</v>
      </c>
      <c r="DM12" s="4" t="s">
        <v>118</v>
      </c>
      <c r="DN12" s="4" t="s">
        <v>119</v>
      </c>
      <c r="DO12" s="4" t="s">
        <v>120</v>
      </c>
      <c r="DP12" s="4" t="s">
        <v>121</v>
      </c>
      <c r="DQ12" s="4" t="s">
        <v>122</v>
      </c>
      <c r="DR12" s="4">
        <v>2015</v>
      </c>
      <c r="DS12" s="4" t="s">
        <v>123</v>
      </c>
      <c r="DT12" s="4" t="s">
        <v>124</v>
      </c>
      <c r="DU12" s="4" t="s">
        <v>125</v>
      </c>
      <c r="DV12" s="4" t="s">
        <v>126</v>
      </c>
      <c r="DW12" s="4" t="s">
        <v>127</v>
      </c>
      <c r="DX12" s="4" t="s">
        <v>128</v>
      </c>
      <c r="DY12" s="4" t="s">
        <v>129</v>
      </c>
      <c r="DZ12" s="4" t="s">
        <v>130</v>
      </c>
      <c r="EA12" s="4" t="s">
        <v>131</v>
      </c>
      <c r="EB12" s="4" t="s">
        <v>132</v>
      </c>
      <c r="EC12" s="4" t="s">
        <v>133</v>
      </c>
      <c r="ED12" s="4">
        <v>2016</v>
      </c>
      <c r="EE12" s="4" t="s">
        <v>134</v>
      </c>
      <c r="EF12" s="4" t="s">
        <v>135</v>
      </c>
      <c r="EG12" s="4" t="s">
        <v>136</v>
      </c>
      <c r="EH12" s="4" t="s">
        <v>137</v>
      </c>
      <c r="EI12" s="4" t="s">
        <v>138</v>
      </c>
      <c r="EJ12" s="4" t="s">
        <v>139</v>
      </c>
      <c r="EK12" s="4" t="s">
        <v>140</v>
      </c>
      <c r="EL12" s="4" t="s">
        <v>141</v>
      </c>
      <c r="EM12" s="4" t="s">
        <v>142</v>
      </c>
      <c r="EN12" s="4" t="s">
        <v>143</v>
      </c>
      <c r="EO12" s="4" t="s">
        <v>144</v>
      </c>
      <c r="EP12" s="4">
        <v>2017</v>
      </c>
      <c r="EQ12" s="4" t="s">
        <v>145</v>
      </c>
      <c r="ER12" s="4" t="s">
        <v>146</v>
      </c>
      <c r="ES12" s="4" t="s">
        <v>147</v>
      </c>
      <c r="ET12" s="4" t="s">
        <v>148</v>
      </c>
      <c r="EU12" s="4" t="s">
        <v>149</v>
      </c>
      <c r="EV12" s="4" t="s">
        <v>150</v>
      </c>
      <c r="EW12" s="4" t="s">
        <v>151</v>
      </c>
      <c r="EX12" s="4" t="s">
        <v>152</v>
      </c>
      <c r="EY12" s="4" t="s">
        <v>153</v>
      </c>
      <c r="EZ12" s="4" t="s">
        <v>154</v>
      </c>
      <c r="FA12" s="4" t="s">
        <v>155</v>
      </c>
      <c r="FB12" s="4">
        <v>2018</v>
      </c>
      <c r="FC12" s="4" t="s">
        <v>215</v>
      </c>
      <c r="FD12" s="4" t="s">
        <v>216</v>
      </c>
      <c r="FE12" s="4" t="s">
        <v>217</v>
      </c>
      <c r="FF12" s="4" t="s">
        <v>218</v>
      </c>
      <c r="FG12" s="4" t="s">
        <v>219</v>
      </c>
      <c r="FH12" s="4" t="s">
        <v>220</v>
      </c>
      <c r="FI12" s="4" t="s">
        <v>221</v>
      </c>
      <c r="FJ12" s="4" t="s">
        <v>222</v>
      </c>
      <c r="FK12" s="4" t="s">
        <v>223</v>
      </c>
      <c r="FL12" s="4" t="s">
        <v>224</v>
      </c>
      <c r="FM12" s="4" t="s">
        <v>225</v>
      </c>
      <c r="FN12" s="4">
        <v>2019</v>
      </c>
      <c r="FO12" s="4" t="s">
        <v>226</v>
      </c>
      <c r="FP12" s="4" t="s">
        <v>227</v>
      </c>
      <c r="FQ12" s="4" t="s">
        <v>228</v>
      </c>
      <c r="FR12" s="4" t="s">
        <v>229</v>
      </c>
      <c r="FS12" s="4" t="s">
        <v>230</v>
      </c>
      <c r="FT12" s="4" t="s">
        <v>231</v>
      </c>
      <c r="FU12" s="4" t="s">
        <v>232</v>
      </c>
      <c r="FV12" s="4" t="s">
        <v>233</v>
      </c>
      <c r="FW12" s="4" t="s">
        <v>234</v>
      </c>
      <c r="FX12" s="4" t="s">
        <v>235</v>
      </c>
      <c r="FY12" s="4" t="s">
        <v>236</v>
      </c>
      <c r="FZ12" s="4">
        <v>2020</v>
      </c>
      <c r="GA12" s="4" t="s">
        <v>241</v>
      </c>
      <c r="GB12" s="4" t="s">
        <v>242</v>
      </c>
      <c r="GC12" s="4" t="s">
        <v>243</v>
      </c>
      <c r="GD12" s="4" t="s">
        <v>244</v>
      </c>
      <c r="GE12" s="4" t="s">
        <v>245</v>
      </c>
      <c r="GF12" s="4" t="s">
        <v>246</v>
      </c>
      <c r="GG12" s="4" t="s">
        <v>247</v>
      </c>
      <c r="GH12" s="4" t="s">
        <v>253</v>
      </c>
      <c r="GI12" s="4" t="s">
        <v>254</v>
      </c>
      <c r="GJ12" s="4" t="s">
        <v>255</v>
      </c>
      <c r="GK12" s="4" t="s">
        <v>256</v>
      </c>
      <c r="GL12" s="4">
        <v>2021</v>
      </c>
      <c r="GM12" s="4" t="s">
        <v>257</v>
      </c>
      <c r="GN12" s="4" t="s">
        <v>258</v>
      </c>
      <c r="GO12" s="4" t="s">
        <v>259</v>
      </c>
      <c r="GP12" s="4" t="s">
        <v>260</v>
      </c>
      <c r="GQ12" s="4" t="s">
        <v>261</v>
      </c>
      <c r="GR12" s="4" t="s">
        <v>262</v>
      </c>
      <c r="GS12" s="4" t="s">
        <v>263</v>
      </c>
      <c r="GT12" s="4" t="s">
        <v>267</v>
      </c>
      <c r="GU12" s="4" t="s">
        <v>268</v>
      </c>
      <c r="GV12" s="4" t="s">
        <v>269</v>
      </c>
      <c r="GW12" s="4" t="s">
        <v>270</v>
      </c>
      <c r="GX12" s="4">
        <v>2022</v>
      </c>
      <c r="GY12" s="4" t="s">
        <v>271</v>
      </c>
      <c r="GZ12" s="4" t="s">
        <v>272</v>
      </c>
      <c r="HA12" s="4" t="s">
        <v>273</v>
      </c>
      <c r="HB12" s="4" t="s">
        <v>274</v>
      </c>
      <c r="HC12" s="4" t="s">
        <v>275</v>
      </c>
      <c r="HD12" s="4" t="s">
        <v>276</v>
      </c>
      <c r="HE12" s="4" t="s">
        <v>277</v>
      </c>
    </row>
    <row r="13" spans="1:213" s="2" customFormat="1" ht="12.5" x14ac:dyDescent="0.25">
      <c r="A13" s="4" t="s">
        <v>8</v>
      </c>
      <c r="B13" s="20">
        <v>114.2</v>
      </c>
      <c r="C13" s="20">
        <v>109.8</v>
      </c>
      <c r="D13" s="20">
        <v>107.8</v>
      </c>
      <c r="E13" s="20">
        <v>112.9</v>
      </c>
      <c r="F13" s="20">
        <v>113.7</v>
      </c>
      <c r="G13" s="20">
        <v>113.8</v>
      </c>
      <c r="H13" s="20">
        <v>114.1</v>
      </c>
      <c r="I13" s="20">
        <v>114.6</v>
      </c>
      <c r="J13" s="20">
        <v>115.1</v>
      </c>
      <c r="K13" s="20">
        <v>115</v>
      </c>
      <c r="L13" s="20">
        <v>115.2</v>
      </c>
      <c r="M13" s="20">
        <v>116</v>
      </c>
      <c r="N13" s="20">
        <v>113.5</v>
      </c>
      <c r="O13" s="20">
        <v>113.3</v>
      </c>
      <c r="P13" s="20">
        <v>112.6</v>
      </c>
      <c r="Q13" s="20">
        <v>116.4</v>
      </c>
      <c r="R13" s="20">
        <v>118.8</v>
      </c>
      <c r="S13" s="20">
        <v>119</v>
      </c>
      <c r="T13" s="20">
        <v>119.3</v>
      </c>
      <c r="U13" s="20">
        <v>119.7</v>
      </c>
      <c r="V13" s="20">
        <v>120.1</v>
      </c>
      <c r="W13" s="20">
        <v>121.1</v>
      </c>
      <c r="X13" s="20">
        <v>123.3</v>
      </c>
      <c r="Y13" s="20">
        <v>126.8</v>
      </c>
      <c r="Z13" s="20">
        <v>124.1</v>
      </c>
      <c r="AA13" s="20">
        <v>125.2</v>
      </c>
      <c r="AB13" s="20">
        <v>124.3</v>
      </c>
      <c r="AC13" s="20">
        <v>122.9</v>
      </c>
      <c r="AD13" s="20">
        <v>123.2</v>
      </c>
      <c r="AE13" s="20">
        <v>122.2</v>
      </c>
      <c r="AF13" s="20">
        <v>122.8</v>
      </c>
      <c r="AG13" s="20">
        <v>123.1</v>
      </c>
      <c r="AH13" s="20">
        <v>122.5</v>
      </c>
      <c r="AI13" s="20">
        <v>123.2</v>
      </c>
      <c r="AJ13" s="20">
        <v>122.4</v>
      </c>
      <c r="AK13" s="20">
        <v>122.7</v>
      </c>
      <c r="AL13" s="20">
        <v>127.1</v>
      </c>
      <c r="AM13" s="20">
        <v>128.4</v>
      </c>
      <c r="AN13" s="20">
        <v>123.9</v>
      </c>
      <c r="AO13" s="20">
        <v>121.7</v>
      </c>
      <c r="AP13" s="20">
        <v>120.5</v>
      </c>
      <c r="AQ13" s="20">
        <v>120.4</v>
      </c>
      <c r="AR13" s="20">
        <v>119.9</v>
      </c>
      <c r="AS13" s="20">
        <v>119.9</v>
      </c>
      <c r="AT13" s="20">
        <v>118.7</v>
      </c>
      <c r="AU13" s="20">
        <v>117.7</v>
      </c>
      <c r="AV13" s="20">
        <v>115.8</v>
      </c>
      <c r="AW13" s="20">
        <v>114.5</v>
      </c>
      <c r="AX13" s="20">
        <v>113.6</v>
      </c>
      <c r="AY13" s="20">
        <v>116.1</v>
      </c>
      <c r="AZ13" s="20">
        <v>116</v>
      </c>
      <c r="BA13" s="20">
        <v>114.9</v>
      </c>
      <c r="BB13" s="20">
        <v>113.4</v>
      </c>
      <c r="BC13" s="20">
        <v>113.1</v>
      </c>
      <c r="BD13" s="20">
        <v>112.2</v>
      </c>
      <c r="BE13" s="20">
        <v>110.6</v>
      </c>
      <c r="BF13" s="20">
        <v>111.6</v>
      </c>
      <c r="BG13" s="20">
        <v>110.4</v>
      </c>
      <c r="BH13" s="20">
        <v>110.9</v>
      </c>
      <c r="BI13" s="20">
        <v>108.3</v>
      </c>
      <c r="BJ13" s="20">
        <v>106.5</v>
      </c>
      <c r="BK13" s="20">
        <v>104.3</v>
      </c>
      <c r="BL13" s="20">
        <v>108.8</v>
      </c>
      <c r="BM13" s="20">
        <v>108.6</v>
      </c>
      <c r="BN13" s="20">
        <v>108.1</v>
      </c>
      <c r="BO13" s="20">
        <v>114.3</v>
      </c>
      <c r="BP13" s="20">
        <v>106.6</v>
      </c>
      <c r="BQ13" s="20">
        <v>105.6</v>
      </c>
      <c r="BR13" s="20">
        <v>106.9</v>
      </c>
      <c r="BS13" s="20">
        <v>107.5</v>
      </c>
      <c r="BT13" s="20">
        <v>105.9</v>
      </c>
      <c r="BU13" s="20">
        <v>100.5</v>
      </c>
      <c r="BV13" s="20">
        <v>107.5</v>
      </c>
      <c r="BW13" s="20">
        <v>108.4</v>
      </c>
      <c r="BX13" s="20">
        <v>106.7</v>
      </c>
      <c r="BY13" s="20">
        <v>107.2</v>
      </c>
      <c r="BZ13" s="20">
        <v>108.4</v>
      </c>
      <c r="CA13" s="20">
        <v>105.5</v>
      </c>
      <c r="CB13" s="20">
        <v>106.5</v>
      </c>
      <c r="CC13" s="20">
        <v>106.2</v>
      </c>
      <c r="CD13" s="20">
        <v>106.6</v>
      </c>
      <c r="CE13" s="20">
        <v>105.1</v>
      </c>
      <c r="CF13" s="20">
        <v>106.7</v>
      </c>
      <c r="CG13" s="20">
        <v>106.2</v>
      </c>
      <c r="CH13" s="20">
        <v>105.6</v>
      </c>
      <c r="CI13" s="20">
        <v>95.8</v>
      </c>
      <c r="CJ13" s="20">
        <v>104.4</v>
      </c>
      <c r="CK13" s="20">
        <v>102.3</v>
      </c>
      <c r="CL13" s="20">
        <v>102.7</v>
      </c>
      <c r="CM13" s="20">
        <v>102.3</v>
      </c>
      <c r="CN13" s="20">
        <v>101.8</v>
      </c>
      <c r="CO13" s="20">
        <v>102.7</v>
      </c>
      <c r="CP13" s="20">
        <v>101.4</v>
      </c>
      <c r="CQ13" s="20">
        <v>101.1</v>
      </c>
      <c r="CR13" s="20">
        <v>100.6</v>
      </c>
      <c r="CS13" s="20">
        <v>99.7</v>
      </c>
      <c r="CT13" s="20">
        <v>97.2</v>
      </c>
      <c r="CU13" s="20">
        <v>97.3</v>
      </c>
      <c r="CV13" s="20">
        <v>95</v>
      </c>
      <c r="CW13" s="20">
        <v>98</v>
      </c>
      <c r="CX13" s="20">
        <v>98.4</v>
      </c>
      <c r="CY13" s="20">
        <v>99.9</v>
      </c>
      <c r="CZ13" s="20">
        <v>100.8</v>
      </c>
      <c r="DA13" s="20">
        <v>100.6</v>
      </c>
      <c r="DB13" s="20">
        <v>100.4</v>
      </c>
      <c r="DC13" s="20">
        <v>100.4</v>
      </c>
      <c r="DD13" s="20">
        <v>99.6</v>
      </c>
      <c r="DE13" s="20">
        <v>100.3</v>
      </c>
      <c r="DF13" s="20">
        <v>101</v>
      </c>
      <c r="DG13" s="20">
        <v>101.2</v>
      </c>
      <c r="DH13" s="20">
        <v>100.8</v>
      </c>
      <c r="DI13" s="20">
        <v>100.9</v>
      </c>
      <c r="DJ13" s="20">
        <v>98.9</v>
      </c>
      <c r="DK13" s="20">
        <v>99.2</v>
      </c>
      <c r="DL13" s="20">
        <v>99.2</v>
      </c>
      <c r="DM13" s="20">
        <v>99.2</v>
      </c>
      <c r="DN13" s="20">
        <v>99</v>
      </c>
      <c r="DO13" s="20">
        <v>100.5</v>
      </c>
      <c r="DP13" s="20">
        <v>98.9</v>
      </c>
      <c r="DQ13" s="20">
        <v>99.5</v>
      </c>
      <c r="DR13" s="20">
        <v>100.2</v>
      </c>
      <c r="DS13" s="20">
        <v>98.6</v>
      </c>
      <c r="DT13" s="20">
        <v>100</v>
      </c>
      <c r="DU13" s="20">
        <v>99.8</v>
      </c>
      <c r="DV13" s="20">
        <v>100</v>
      </c>
      <c r="DW13" s="20">
        <v>100.1</v>
      </c>
      <c r="DX13" s="20">
        <v>99.6</v>
      </c>
      <c r="DY13" s="20">
        <v>99</v>
      </c>
      <c r="DZ13" s="20">
        <v>99.8</v>
      </c>
      <c r="EA13" s="20">
        <v>100.2</v>
      </c>
      <c r="EB13" s="20">
        <v>101.2</v>
      </c>
      <c r="EC13" s="20">
        <v>101.4</v>
      </c>
      <c r="ED13" s="20">
        <v>102.1</v>
      </c>
      <c r="EE13" s="20">
        <v>101.2</v>
      </c>
      <c r="EF13" s="20">
        <v>100.3</v>
      </c>
      <c r="EG13" s="20">
        <v>101</v>
      </c>
      <c r="EH13" s="20">
        <v>100.8</v>
      </c>
      <c r="EI13" s="20">
        <v>101.2</v>
      </c>
      <c r="EJ13" s="20">
        <v>101.8</v>
      </c>
      <c r="EK13" s="20">
        <v>102.4</v>
      </c>
      <c r="EL13" s="20">
        <v>102.2</v>
      </c>
      <c r="EM13" s="20">
        <v>102.2</v>
      </c>
      <c r="EN13" s="20">
        <v>103</v>
      </c>
      <c r="EO13" s="20">
        <v>103.9</v>
      </c>
      <c r="EP13" s="20">
        <v>101.1</v>
      </c>
      <c r="EQ13" s="20">
        <v>104.3</v>
      </c>
      <c r="ER13" s="20">
        <v>104.9</v>
      </c>
      <c r="ES13" s="20">
        <v>105.2</v>
      </c>
      <c r="ET13" s="20">
        <v>105.8</v>
      </c>
      <c r="EU13" s="20">
        <v>105.4</v>
      </c>
      <c r="EV13" s="20">
        <v>105.9</v>
      </c>
      <c r="EW13" s="20">
        <v>106.5</v>
      </c>
      <c r="EX13" s="20">
        <v>105.9</v>
      </c>
      <c r="EY13" s="20">
        <v>106.9</v>
      </c>
      <c r="EZ13" s="20">
        <v>107.4</v>
      </c>
      <c r="FA13" s="20">
        <v>109.3</v>
      </c>
      <c r="FB13" s="20">
        <v>107.7</v>
      </c>
      <c r="FC13" s="20">
        <v>105.6</v>
      </c>
      <c r="FD13" s="20">
        <v>104.6</v>
      </c>
      <c r="FE13" s="20">
        <v>107</v>
      </c>
      <c r="FF13" s="20">
        <v>108.1</v>
      </c>
      <c r="FG13" s="20">
        <v>109.3</v>
      </c>
      <c r="FH13" s="20">
        <v>108.7</v>
      </c>
      <c r="FI13" s="20">
        <v>109.2</v>
      </c>
      <c r="FJ13" s="20">
        <v>110</v>
      </c>
      <c r="FK13" s="20">
        <v>109.4</v>
      </c>
      <c r="FL13" s="20">
        <v>109.6</v>
      </c>
      <c r="FM13" s="20">
        <v>112</v>
      </c>
      <c r="FN13" s="20">
        <v>109.1</v>
      </c>
      <c r="FO13" s="20">
        <v>112.6</v>
      </c>
      <c r="FP13" s="20">
        <v>112.3</v>
      </c>
      <c r="FQ13" s="20">
        <v>111.3</v>
      </c>
      <c r="FR13" s="20">
        <v>111</v>
      </c>
      <c r="FS13" s="20">
        <v>110.6</v>
      </c>
      <c r="FT13" s="20">
        <v>111.5</v>
      </c>
      <c r="FU13" s="20">
        <v>110.8</v>
      </c>
      <c r="FV13" s="20">
        <v>111.4</v>
      </c>
      <c r="FW13" s="20">
        <v>110.7</v>
      </c>
      <c r="FX13" s="20">
        <v>111</v>
      </c>
      <c r="FY13" s="20">
        <v>110.5</v>
      </c>
      <c r="FZ13" s="20">
        <v>113.7</v>
      </c>
      <c r="GA13" s="20">
        <v>112.7</v>
      </c>
      <c r="GB13" s="20">
        <v>97</v>
      </c>
      <c r="GC13" s="20">
        <v>84.1</v>
      </c>
      <c r="GD13" s="20">
        <v>100.9</v>
      </c>
      <c r="GE13" s="20">
        <v>106.5</v>
      </c>
      <c r="GF13" s="20">
        <v>107.8</v>
      </c>
      <c r="GG13" s="20">
        <v>111</v>
      </c>
      <c r="GH13" s="20">
        <v>108.5</v>
      </c>
      <c r="GI13" s="20">
        <v>108.2</v>
      </c>
      <c r="GJ13" s="20">
        <v>110.3</v>
      </c>
      <c r="GK13" s="20">
        <v>110.9</v>
      </c>
      <c r="GL13" s="20">
        <v>109.4</v>
      </c>
      <c r="GM13" s="20">
        <v>107.2</v>
      </c>
      <c r="GN13" s="20">
        <v>111.4</v>
      </c>
      <c r="GO13" s="20">
        <v>111.2</v>
      </c>
      <c r="GP13" s="20">
        <v>111.2</v>
      </c>
      <c r="GQ13" s="20">
        <v>111.2</v>
      </c>
      <c r="GR13" s="20">
        <v>110.5</v>
      </c>
      <c r="GS13" s="20">
        <v>109.3</v>
      </c>
      <c r="GT13" s="20">
        <v>110.6</v>
      </c>
      <c r="GU13" s="20">
        <v>111.1</v>
      </c>
      <c r="GV13" s="20">
        <v>111.5</v>
      </c>
      <c r="GW13" s="20">
        <v>111</v>
      </c>
      <c r="GX13" s="20">
        <v>114.8</v>
      </c>
      <c r="GY13" s="20">
        <v>115.9</v>
      </c>
      <c r="GZ13" s="20">
        <v>115.8</v>
      </c>
      <c r="HA13" s="20">
        <v>114</v>
      </c>
      <c r="HB13" s="20">
        <v>114.6</v>
      </c>
      <c r="HC13" s="20">
        <v>113.1</v>
      </c>
      <c r="HD13" s="20">
        <v>113.3</v>
      </c>
      <c r="HE13" s="20">
        <v>112.8</v>
      </c>
    </row>
    <row r="14" spans="1:213" s="2" customFormat="1" ht="12.5" x14ac:dyDescent="0.25">
      <c r="A14" s="4" t="s">
        <v>157</v>
      </c>
      <c r="B14" s="20">
        <v>113.3</v>
      </c>
      <c r="C14" s="20">
        <v>109.1</v>
      </c>
      <c r="D14" s="20">
        <v>107.1</v>
      </c>
      <c r="E14" s="20">
        <v>112</v>
      </c>
      <c r="F14" s="20">
        <v>113.3</v>
      </c>
      <c r="G14" s="20">
        <v>113.1</v>
      </c>
      <c r="H14" s="20">
        <v>113.6</v>
      </c>
      <c r="I14" s="20">
        <v>114.2</v>
      </c>
      <c r="J14" s="20">
        <v>114.3</v>
      </c>
      <c r="K14" s="20">
        <v>114.7</v>
      </c>
      <c r="L14" s="20">
        <v>114.5</v>
      </c>
      <c r="M14" s="20">
        <v>115.7</v>
      </c>
      <c r="N14" s="20">
        <v>113.6</v>
      </c>
      <c r="O14" s="20">
        <v>113.9</v>
      </c>
      <c r="P14" s="20">
        <v>112.8</v>
      </c>
      <c r="Q14" s="20">
        <v>116.5</v>
      </c>
      <c r="R14" s="20">
        <v>118.4</v>
      </c>
      <c r="S14" s="20">
        <v>119</v>
      </c>
      <c r="T14" s="20">
        <v>119.1</v>
      </c>
      <c r="U14" s="20">
        <v>119.9</v>
      </c>
      <c r="V14" s="20">
        <v>120.1</v>
      </c>
      <c r="W14" s="20">
        <v>121.4</v>
      </c>
      <c r="X14" s="20">
        <v>123.3</v>
      </c>
      <c r="Y14" s="20">
        <v>127.1</v>
      </c>
      <c r="Z14" s="20">
        <v>124.4</v>
      </c>
      <c r="AA14" s="20">
        <v>125.5</v>
      </c>
      <c r="AB14" s="20">
        <v>124.5</v>
      </c>
      <c r="AC14" s="20">
        <v>123.5</v>
      </c>
      <c r="AD14" s="20">
        <v>123.8</v>
      </c>
      <c r="AE14" s="20">
        <v>122.3</v>
      </c>
      <c r="AF14" s="20">
        <v>123.5</v>
      </c>
      <c r="AG14" s="20">
        <v>123.6</v>
      </c>
      <c r="AH14" s="20">
        <v>123.3</v>
      </c>
      <c r="AI14" s="20">
        <v>123.6</v>
      </c>
      <c r="AJ14" s="20">
        <v>123</v>
      </c>
      <c r="AK14" s="20">
        <v>122.8</v>
      </c>
      <c r="AL14" s="20">
        <v>128</v>
      </c>
      <c r="AM14" s="20">
        <v>128.5</v>
      </c>
      <c r="AN14" s="20">
        <v>124.4</v>
      </c>
      <c r="AO14" s="20">
        <v>122.4</v>
      </c>
      <c r="AP14" s="20">
        <v>121.1</v>
      </c>
      <c r="AQ14" s="20">
        <v>121.3</v>
      </c>
      <c r="AR14" s="20">
        <v>120.8</v>
      </c>
      <c r="AS14" s="20">
        <v>120.9</v>
      </c>
      <c r="AT14" s="20">
        <v>119.3</v>
      </c>
      <c r="AU14" s="20">
        <v>118.4</v>
      </c>
      <c r="AV14" s="20">
        <v>116</v>
      </c>
      <c r="AW14" s="20">
        <v>114.2</v>
      </c>
      <c r="AX14" s="20">
        <v>112.5</v>
      </c>
      <c r="AY14" s="20">
        <v>116.2</v>
      </c>
      <c r="AZ14" s="20">
        <v>114.7</v>
      </c>
      <c r="BA14" s="20">
        <v>114.1</v>
      </c>
      <c r="BB14" s="20">
        <v>112.3</v>
      </c>
      <c r="BC14" s="20">
        <v>111.8</v>
      </c>
      <c r="BD14" s="20">
        <v>110.6</v>
      </c>
      <c r="BE14" s="20">
        <v>108.4</v>
      </c>
      <c r="BF14" s="20">
        <v>110</v>
      </c>
      <c r="BG14" s="20">
        <v>108.8</v>
      </c>
      <c r="BH14" s="20">
        <v>109.9</v>
      </c>
      <c r="BI14" s="20">
        <v>107</v>
      </c>
      <c r="BJ14" s="20">
        <v>105.4</v>
      </c>
      <c r="BK14" s="20">
        <v>103.9</v>
      </c>
      <c r="BL14" s="20">
        <v>109.2</v>
      </c>
      <c r="BM14" s="20">
        <v>107.9</v>
      </c>
      <c r="BN14" s="20">
        <v>108.1</v>
      </c>
      <c r="BO14" s="20">
        <v>114.7</v>
      </c>
      <c r="BP14" s="20">
        <v>105.4</v>
      </c>
      <c r="BQ14" s="20">
        <v>105</v>
      </c>
      <c r="BR14" s="20">
        <v>106.3</v>
      </c>
      <c r="BS14" s="20">
        <v>106.7</v>
      </c>
      <c r="BT14" s="20">
        <v>105.3</v>
      </c>
      <c r="BU14" s="20">
        <v>100.6</v>
      </c>
      <c r="BV14" s="20">
        <v>107.1</v>
      </c>
      <c r="BW14" s="20">
        <v>108.3</v>
      </c>
      <c r="BX14" s="20">
        <v>105.1</v>
      </c>
      <c r="BY14" s="20">
        <v>106.1</v>
      </c>
      <c r="BZ14" s="20">
        <v>107.3</v>
      </c>
      <c r="CA14" s="20">
        <v>105.2</v>
      </c>
      <c r="CB14" s="20">
        <v>106</v>
      </c>
      <c r="CC14" s="20">
        <v>106</v>
      </c>
      <c r="CD14" s="20">
        <v>106.2</v>
      </c>
      <c r="CE14" s="20">
        <v>104.8</v>
      </c>
      <c r="CF14" s="20">
        <v>106.5</v>
      </c>
      <c r="CG14" s="20">
        <v>105.9</v>
      </c>
      <c r="CH14" s="20">
        <v>105</v>
      </c>
      <c r="CI14" s="20">
        <v>96.1</v>
      </c>
      <c r="CJ14" s="20">
        <v>104.4</v>
      </c>
      <c r="CK14" s="20">
        <v>102.3</v>
      </c>
      <c r="CL14" s="20">
        <v>102.5</v>
      </c>
      <c r="CM14" s="20">
        <v>102.7</v>
      </c>
      <c r="CN14" s="20">
        <v>102.1</v>
      </c>
      <c r="CO14" s="20">
        <v>102.9</v>
      </c>
      <c r="CP14" s="20">
        <v>101.4</v>
      </c>
      <c r="CQ14" s="20">
        <v>101.5</v>
      </c>
      <c r="CR14" s="20">
        <v>100.9</v>
      </c>
      <c r="CS14" s="20">
        <v>100.6</v>
      </c>
      <c r="CT14" s="20">
        <v>97</v>
      </c>
      <c r="CU14" s="20">
        <v>97.7</v>
      </c>
      <c r="CV14" s="20">
        <v>95.8</v>
      </c>
      <c r="CW14" s="20">
        <v>98.4</v>
      </c>
      <c r="CX14" s="20">
        <v>98.7</v>
      </c>
      <c r="CY14" s="20">
        <v>100.5</v>
      </c>
      <c r="CZ14" s="20">
        <v>101.3</v>
      </c>
      <c r="DA14" s="20">
        <v>100.7</v>
      </c>
      <c r="DB14" s="20">
        <v>100.5</v>
      </c>
      <c r="DC14" s="20">
        <v>100.6</v>
      </c>
      <c r="DD14" s="20">
        <v>99.7</v>
      </c>
      <c r="DE14" s="20">
        <v>100.6</v>
      </c>
      <c r="DF14" s="20">
        <v>101</v>
      </c>
      <c r="DG14" s="20">
        <v>101.4</v>
      </c>
      <c r="DH14" s="20">
        <v>101</v>
      </c>
      <c r="DI14" s="20">
        <v>101</v>
      </c>
      <c r="DJ14" s="20">
        <v>99.5</v>
      </c>
      <c r="DK14" s="20">
        <v>99.2</v>
      </c>
      <c r="DL14" s="20">
        <v>99.4</v>
      </c>
      <c r="DM14" s="20">
        <v>99.2</v>
      </c>
      <c r="DN14" s="20">
        <v>99.2</v>
      </c>
      <c r="DO14" s="20">
        <v>100.5</v>
      </c>
      <c r="DP14" s="20">
        <v>99</v>
      </c>
      <c r="DQ14" s="20">
        <v>99.4</v>
      </c>
      <c r="DR14" s="20">
        <v>99.8</v>
      </c>
      <c r="DS14" s="20">
        <v>98.3</v>
      </c>
      <c r="DT14" s="20">
        <v>99.7</v>
      </c>
      <c r="DU14" s="20">
        <v>100</v>
      </c>
      <c r="DV14" s="20">
        <v>99.9</v>
      </c>
      <c r="DW14" s="20">
        <v>100.4</v>
      </c>
      <c r="DX14" s="20">
        <v>100</v>
      </c>
      <c r="DY14" s="20">
        <v>98.8</v>
      </c>
      <c r="DZ14" s="20">
        <v>99.9</v>
      </c>
      <c r="EA14" s="20">
        <v>100.5</v>
      </c>
      <c r="EB14" s="20">
        <v>101.4</v>
      </c>
      <c r="EC14" s="20">
        <v>101.3</v>
      </c>
      <c r="ED14" s="20">
        <v>102.7</v>
      </c>
      <c r="EE14" s="20">
        <v>101.6</v>
      </c>
      <c r="EF14" s="20">
        <v>100.8</v>
      </c>
      <c r="EG14" s="20">
        <v>101.4</v>
      </c>
      <c r="EH14" s="20">
        <v>101.5</v>
      </c>
      <c r="EI14" s="20">
        <v>101.8</v>
      </c>
      <c r="EJ14" s="20">
        <v>102.5</v>
      </c>
      <c r="EK14" s="20">
        <v>103.2</v>
      </c>
      <c r="EL14" s="20">
        <v>102.6</v>
      </c>
      <c r="EM14" s="20">
        <v>103</v>
      </c>
      <c r="EN14" s="20">
        <v>103.9</v>
      </c>
      <c r="EO14" s="20">
        <v>104.2</v>
      </c>
      <c r="EP14" s="20">
        <v>102.3</v>
      </c>
      <c r="EQ14" s="20">
        <v>105.1</v>
      </c>
      <c r="ER14" s="20">
        <v>104.9</v>
      </c>
      <c r="ES14" s="20">
        <v>106.4</v>
      </c>
      <c r="ET14" s="20">
        <v>106.9</v>
      </c>
      <c r="EU14" s="20">
        <v>106.3</v>
      </c>
      <c r="EV14" s="20">
        <v>106.8</v>
      </c>
      <c r="EW14" s="20">
        <v>107.6</v>
      </c>
      <c r="EX14" s="20">
        <v>106.8</v>
      </c>
      <c r="EY14" s="20">
        <v>107.6</v>
      </c>
      <c r="EZ14" s="20">
        <v>108.1</v>
      </c>
      <c r="FA14" s="20">
        <v>110.2</v>
      </c>
      <c r="FB14" s="20">
        <v>108.2</v>
      </c>
      <c r="FC14" s="20">
        <v>106.4</v>
      </c>
      <c r="FD14" s="20">
        <v>105.5</v>
      </c>
      <c r="FE14" s="20">
        <v>107.4</v>
      </c>
      <c r="FF14" s="20">
        <v>108.3</v>
      </c>
      <c r="FG14" s="20">
        <v>109.6</v>
      </c>
      <c r="FH14" s="20">
        <v>108.7</v>
      </c>
      <c r="FI14" s="20">
        <v>109.3</v>
      </c>
      <c r="FJ14" s="20">
        <v>110.3</v>
      </c>
      <c r="FK14" s="20">
        <v>109.4</v>
      </c>
      <c r="FL14" s="20">
        <v>109.8</v>
      </c>
      <c r="FM14" s="20">
        <v>112.7</v>
      </c>
      <c r="FN14" s="20">
        <v>109.6</v>
      </c>
      <c r="FO14" s="20">
        <v>112.9</v>
      </c>
      <c r="FP14" s="20">
        <v>112.2</v>
      </c>
      <c r="FQ14" s="20">
        <v>111.4</v>
      </c>
      <c r="FR14" s="20">
        <v>111.3</v>
      </c>
      <c r="FS14" s="20">
        <v>110.9</v>
      </c>
      <c r="FT14" s="20">
        <v>111.3</v>
      </c>
      <c r="FU14" s="20">
        <v>110.6</v>
      </c>
      <c r="FV14" s="20">
        <v>111.2</v>
      </c>
      <c r="FW14" s="20">
        <v>110.8</v>
      </c>
      <c r="FX14" s="20">
        <v>110.9</v>
      </c>
      <c r="FY14" s="20">
        <v>110.5</v>
      </c>
      <c r="FZ14" s="20">
        <v>113.7</v>
      </c>
      <c r="GA14" s="20">
        <v>112.6</v>
      </c>
      <c r="GB14" s="20">
        <v>96.8</v>
      </c>
      <c r="GC14" s="20">
        <v>82.6</v>
      </c>
      <c r="GD14" s="20">
        <v>100.4</v>
      </c>
      <c r="GE14" s="20">
        <v>106.4</v>
      </c>
      <c r="GF14" s="20">
        <v>107.6</v>
      </c>
      <c r="GG14" s="20">
        <v>111.3</v>
      </c>
      <c r="GH14" s="20">
        <v>108.4</v>
      </c>
      <c r="GI14" s="20">
        <v>108.4</v>
      </c>
      <c r="GJ14" s="20">
        <v>110.3</v>
      </c>
      <c r="GK14" s="20">
        <v>111.5</v>
      </c>
      <c r="GL14" s="20">
        <v>109.7</v>
      </c>
      <c r="GM14" s="20">
        <v>108</v>
      </c>
      <c r="GN14" s="20">
        <v>111.6</v>
      </c>
      <c r="GO14" s="20">
        <v>111.3</v>
      </c>
      <c r="GP14" s="20">
        <v>111.7</v>
      </c>
      <c r="GQ14" s="20">
        <v>111.6</v>
      </c>
      <c r="GR14" s="20">
        <v>111</v>
      </c>
      <c r="GS14" s="20">
        <v>109.8</v>
      </c>
      <c r="GT14" s="20">
        <v>111.2</v>
      </c>
      <c r="GU14" s="20">
        <v>111.8</v>
      </c>
      <c r="GV14" s="20">
        <v>111.9</v>
      </c>
      <c r="GW14" s="20">
        <v>111.9</v>
      </c>
      <c r="GX14" s="20">
        <v>114.7</v>
      </c>
      <c r="GY14" s="20">
        <v>116.1</v>
      </c>
      <c r="GZ14" s="20">
        <v>115.7</v>
      </c>
      <c r="HA14" s="20">
        <v>114.8</v>
      </c>
      <c r="HB14" s="20">
        <v>115.2</v>
      </c>
      <c r="HC14" s="20">
        <v>113.6</v>
      </c>
      <c r="HD14" s="20">
        <v>113.8</v>
      </c>
      <c r="HE14" s="20">
        <v>113.7</v>
      </c>
    </row>
    <row r="15" spans="1:213" s="2" customFormat="1" ht="12.5" x14ac:dyDescent="0.25">
      <c r="A15" s="4" t="s">
        <v>159</v>
      </c>
      <c r="B15" s="20">
        <v>122.5</v>
      </c>
      <c r="C15" s="20">
        <v>118.3</v>
      </c>
      <c r="D15" s="20">
        <v>115.9</v>
      </c>
      <c r="E15" s="20">
        <v>120.5</v>
      </c>
      <c r="F15" s="20">
        <v>120.5</v>
      </c>
      <c r="G15" s="20">
        <v>121.2</v>
      </c>
      <c r="H15" s="20">
        <v>120.2</v>
      </c>
      <c r="I15" s="20">
        <v>120.9</v>
      </c>
      <c r="J15" s="20">
        <v>122.5</v>
      </c>
      <c r="K15" s="20">
        <v>120.7</v>
      </c>
      <c r="L15" s="20">
        <v>121.5</v>
      </c>
      <c r="M15" s="20">
        <v>121.4</v>
      </c>
      <c r="N15" s="20">
        <v>116.6</v>
      </c>
      <c r="O15" s="20">
        <v>115.6</v>
      </c>
      <c r="P15" s="20">
        <v>115.2</v>
      </c>
      <c r="Q15" s="20">
        <v>118.5</v>
      </c>
      <c r="R15" s="20">
        <v>122.4</v>
      </c>
      <c r="S15" s="20">
        <v>121.5</v>
      </c>
      <c r="T15" s="20">
        <v>125</v>
      </c>
      <c r="U15" s="20">
        <v>122.5</v>
      </c>
      <c r="V15" s="20">
        <v>123.1</v>
      </c>
      <c r="W15" s="20">
        <v>124.1</v>
      </c>
      <c r="X15" s="20">
        <v>125.3</v>
      </c>
      <c r="Y15" s="20">
        <v>128.5</v>
      </c>
      <c r="Z15" s="20">
        <v>126.3</v>
      </c>
      <c r="AA15" s="20">
        <v>127.4</v>
      </c>
      <c r="AB15" s="20">
        <v>126.3</v>
      </c>
      <c r="AC15" s="20">
        <v>125.8</v>
      </c>
      <c r="AD15" s="20">
        <v>124.7</v>
      </c>
      <c r="AE15" s="20">
        <v>125</v>
      </c>
      <c r="AF15" s="20">
        <v>124.9</v>
      </c>
      <c r="AG15" s="20">
        <v>124.7</v>
      </c>
      <c r="AH15" s="20">
        <v>123.7</v>
      </c>
      <c r="AI15" s="20">
        <v>126</v>
      </c>
      <c r="AJ15" s="20">
        <v>124</v>
      </c>
      <c r="AK15" s="20">
        <v>125</v>
      </c>
      <c r="AL15" s="20">
        <v>126.4</v>
      </c>
      <c r="AM15" s="20">
        <v>130.30000000000001</v>
      </c>
      <c r="AN15" s="20">
        <v>125.3</v>
      </c>
      <c r="AO15" s="20">
        <v>121</v>
      </c>
      <c r="AP15" s="20">
        <v>121.8</v>
      </c>
      <c r="AQ15" s="20">
        <v>120.6</v>
      </c>
      <c r="AR15" s="20">
        <v>119.4</v>
      </c>
      <c r="AS15" s="20">
        <v>120</v>
      </c>
      <c r="AT15" s="20">
        <v>119.7</v>
      </c>
      <c r="AU15" s="20">
        <v>119</v>
      </c>
      <c r="AV15" s="20">
        <v>118.4</v>
      </c>
      <c r="AW15" s="20">
        <v>118.9</v>
      </c>
      <c r="AX15" s="20">
        <v>125</v>
      </c>
      <c r="AY15" s="20">
        <v>122.5</v>
      </c>
      <c r="AZ15" s="20">
        <v>125.1</v>
      </c>
      <c r="BA15" s="20">
        <v>122</v>
      </c>
      <c r="BB15" s="20">
        <v>121.1</v>
      </c>
      <c r="BC15" s="20">
        <v>120.6</v>
      </c>
      <c r="BD15" s="20">
        <v>121.6</v>
      </c>
      <c r="BE15" s="20">
        <v>122</v>
      </c>
      <c r="BF15" s="20">
        <v>119.6</v>
      </c>
      <c r="BG15" s="20">
        <v>119.8</v>
      </c>
      <c r="BH15" s="20">
        <v>118.1</v>
      </c>
      <c r="BI15" s="20">
        <v>117.1</v>
      </c>
      <c r="BJ15" s="20">
        <v>117.2</v>
      </c>
      <c r="BK15" s="20">
        <v>112.3</v>
      </c>
      <c r="BL15" s="20">
        <v>109</v>
      </c>
      <c r="BM15" s="20">
        <v>113.9</v>
      </c>
      <c r="BN15" s="20">
        <v>110.6</v>
      </c>
      <c r="BO15" s="20">
        <v>112.6</v>
      </c>
      <c r="BP15" s="20">
        <v>114</v>
      </c>
      <c r="BQ15" s="20">
        <v>109.7</v>
      </c>
      <c r="BR15" s="20">
        <v>109.3</v>
      </c>
      <c r="BS15" s="20">
        <v>110.2</v>
      </c>
      <c r="BT15" s="20">
        <v>108.9</v>
      </c>
      <c r="BU15" s="20">
        <v>100.8</v>
      </c>
      <c r="BV15" s="20">
        <v>109.2</v>
      </c>
      <c r="BW15" s="20">
        <v>111.6</v>
      </c>
      <c r="BX15" s="20">
        <v>113.4</v>
      </c>
      <c r="BY15" s="20">
        <v>111.8</v>
      </c>
      <c r="BZ15" s="20">
        <v>112.2</v>
      </c>
      <c r="CA15" s="20">
        <v>108.2</v>
      </c>
      <c r="CB15" s="20">
        <v>109.1</v>
      </c>
      <c r="CC15" s="20">
        <v>107.8</v>
      </c>
      <c r="CD15" s="20">
        <v>108.3</v>
      </c>
      <c r="CE15" s="20">
        <v>107</v>
      </c>
      <c r="CF15" s="20">
        <v>107.9</v>
      </c>
      <c r="CG15" s="20">
        <v>107.9</v>
      </c>
      <c r="CH15" s="20">
        <v>107.3</v>
      </c>
      <c r="CI15" s="20">
        <v>95.4</v>
      </c>
      <c r="CJ15" s="20">
        <v>104.1</v>
      </c>
      <c r="CK15" s="20">
        <v>102.4</v>
      </c>
      <c r="CL15" s="20">
        <v>103.7</v>
      </c>
      <c r="CM15" s="20">
        <v>101</v>
      </c>
      <c r="CN15" s="20">
        <v>100.3</v>
      </c>
      <c r="CO15" s="20">
        <v>101.1</v>
      </c>
      <c r="CP15" s="20">
        <v>101.5</v>
      </c>
      <c r="CQ15" s="20">
        <v>98.8</v>
      </c>
      <c r="CR15" s="20">
        <v>100.6</v>
      </c>
      <c r="CS15" s="20">
        <v>97</v>
      </c>
      <c r="CT15" s="20">
        <v>96.1</v>
      </c>
      <c r="CU15" s="20">
        <v>96.5</v>
      </c>
      <c r="CV15" s="20">
        <v>92.2</v>
      </c>
      <c r="CW15" s="20">
        <v>96.3</v>
      </c>
      <c r="CX15" s="20">
        <v>97.5</v>
      </c>
      <c r="CY15" s="20">
        <v>98.6</v>
      </c>
      <c r="CZ15" s="20">
        <v>99</v>
      </c>
      <c r="DA15" s="20">
        <v>100.7</v>
      </c>
      <c r="DB15" s="20">
        <v>99.8</v>
      </c>
      <c r="DC15" s="20">
        <v>99.1</v>
      </c>
      <c r="DD15" s="20">
        <v>98.7</v>
      </c>
      <c r="DE15" s="20">
        <v>100</v>
      </c>
      <c r="DF15" s="20">
        <v>99.6</v>
      </c>
      <c r="DG15" s="20">
        <v>99.1</v>
      </c>
      <c r="DH15" s="20">
        <v>98.5</v>
      </c>
      <c r="DI15" s="20">
        <v>99.6</v>
      </c>
      <c r="DJ15" s="20">
        <v>97</v>
      </c>
      <c r="DK15" s="20">
        <v>98.3</v>
      </c>
      <c r="DL15" s="20">
        <v>98.1</v>
      </c>
      <c r="DM15" s="20">
        <v>98.7</v>
      </c>
      <c r="DN15" s="20">
        <v>97.8</v>
      </c>
      <c r="DO15" s="20">
        <v>100.5</v>
      </c>
      <c r="DP15" s="20">
        <v>98.7</v>
      </c>
      <c r="DQ15" s="20">
        <v>100.2</v>
      </c>
      <c r="DR15" s="20">
        <v>101.5</v>
      </c>
      <c r="DS15" s="20">
        <v>100</v>
      </c>
      <c r="DT15" s="20">
        <v>101</v>
      </c>
      <c r="DU15" s="20">
        <v>99.4</v>
      </c>
      <c r="DV15" s="20">
        <v>100.9</v>
      </c>
      <c r="DW15" s="20">
        <v>99.3</v>
      </c>
      <c r="DX15" s="20">
        <v>98.9</v>
      </c>
      <c r="DY15" s="20">
        <v>100</v>
      </c>
      <c r="DZ15" s="20">
        <v>99.3</v>
      </c>
      <c r="EA15" s="20">
        <v>100</v>
      </c>
      <c r="EB15" s="20">
        <v>99.8</v>
      </c>
      <c r="EC15" s="20">
        <v>100</v>
      </c>
      <c r="ED15" s="20">
        <v>100.3</v>
      </c>
      <c r="EE15" s="20">
        <v>99.9</v>
      </c>
      <c r="EF15" s="20">
        <v>98.1</v>
      </c>
      <c r="EG15" s="20">
        <v>99.6</v>
      </c>
      <c r="EH15" s="20">
        <v>98.8</v>
      </c>
      <c r="EI15" s="20">
        <v>99.3</v>
      </c>
      <c r="EJ15" s="20">
        <v>100.1</v>
      </c>
      <c r="EK15" s="20">
        <v>100.4</v>
      </c>
      <c r="EL15" s="20">
        <v>101</v>
      </c>
      <c r="EM15" s="20">
        <v>100.3</v>
      </c>
      <c r="EN15" s="20">
        <v>100.5</v>
      </c>
      <c r="EO15" s="20">
        <v>103.4</v>
      </c>
      <c r="EP15" s="20">
        <v>97.7</v>
      </c>
      <c r="EQ15" s="20">
        <v>102.5</v>
      </c>
      <c r="ER15" s="20">
        <v>105.8</v>
      </c>
      <c r="ES15" s="20">
        <v>100.7</v>
      </c>
      <c r="ET15" s="20">
        <v>102.1</v>
      </c>
      <c r="EU15" s="20">
        <v>102.3</v>
      </c>
      <c r="EV15" s="20">
        <v>102.4</v>
      </c>
      <c r="EW15" s="20">
        <v>103.1</v>
      </c>
      <c r="EX15" s="20">
        <v>102.5</v>
      </c>
      <c r="EY15" s="20">
        <v>104.5</v>
      </c>
      <c r="EZ15" s="20">
        <v>105.2</v>
      </c>
      <c r="FA15" s="20">
        <v>106.2</v>
      </c>
      <c r="FB15" s="20">
        <v>105.5</v>
      </c>
      <c r="FC15" s="20">
        <v>103</v>
      </c>
      <c r="FD15" s="20">
        <v>101.5</v>
      </c>
      <c r="FE15" s="20">
        <v>106</v>
      </c>
      <c r="FF15" s="20">
        <v>108.3</v>
      </c>
      <c r="FG15" s="20">
        <v>109.1</v>
      </c>
      <c r="FH15" s="20">
        <v>109.7</v>
      </c>
      <c r="FI15" s="20">
        <v>110</v>
      </c>
      <c r="FJ15" s="20">
        <v>109.8</v>
      </c>
      <c r="FK15" s="20">
        <v>110.1</v>
      </c>
      <c r="FL15" s="20">
        <v>110.4</v>
      </c>
      <c r="FM15" s="20">
        <v>110.5</v>
      </c>
      <c r="FN15" s="20">
        <v>107.8</v>
      </c>
      <c r="FO15" s="20">
        <v>112.6</v>
      </c>
      <c r="FP15" s="20">
        <v>113.9</v>
      </c>
      <c r="FQ15" s="20">
        <v>112.9</v>
      </c>
      <c r="FR15" s="20">
        <v>112.2</v>
      </c>
      <c r="FS15" s="20">
        <v>111.1</v>
      </c>
      <c r="FT15" s="20">
        <v>113.5</v>
      </c>
      <c r="FU15" s="20">
        <v>114</v>
      </c>
      <c r="FV15" s="20">
        <v>113.3</v>
      </c>
      <c r="FW15" s="20">
        <v>112.2</v>
      </c>
      <c r="FX15" s="20">
        <v>113</v>
      </c>
      <c r="FY15" s="20">
        <v>112.5</v>
      </c>
      <c r="FZ15" s="20">
        <v>115.4</v>
      </c>
      <c r="GA15" s="20">
        <v>115.3</v>
      </c>
      <c r="GB15" s="20">
        <v>99.1</v>
      </c>
      <c r="GC15" s="20">
        <v>93.3</v>
      </c>
      <c r="GD15" s="20">
        <v>106.7</v>
      </c>
      <c r="GE15" s="20">
        <v>110.2</v>
      </c>
      <c r="GF15" s="20">
        <v>110.8</v>
      </c>
      <c r="GG15" s="20">
        <v>111.8</v>
      </c>
      <c r="GH15" s="20">
        <v>111</v>
      </c>
      <c r="GI15" s="20">
        <v>109.9</v>
      </c>
      <c r="GJ15" s="20">
        <v>112.2</v>
      </c>
      <c r="GK15" s="20">
        <v>109.6</v>
      </c>
      <c r="GL15" s="20">
        <v>108.8</v>
      </c>
      <c r="GM15" s="20">
        <v>104.5</v>
      </c>
      <c r="GN15" s="20">
        <v>111.9</v>
      </c>
      <c r="GO15" s="20">
        <v>111.9</v>
      </c>
      <c r="GP15" s="20">
        <v>111.2</v>
      </c>
      <c r="GQ15" s="20">
        <v>112.1</v>
      </c>
      <c r="GR15" s="20">
        <v>110.9</v>
      </c>
      <c r="GS15" s="20">
        <v>110.6</v>
      </c>
      <c r="GT15" s="20">
        <v>111.6</v>
      </c>
      <c r="GU15" s="20">
        <v>111.5</v>
      </c>
      <c r="GV15" s="20">
        <v>112.2</v>
      </c>
      <c r="GW15" s="20">
        <v>112.2</v>
      </c>
      <c r="GX15" s="20">
        <v>113.9</v>
      </c>
      <c r="GY15" s="20">
        <v>115.8</v>
      </c>
      <c r="GZ15" s="20">
        <v>118.2</v>
      </c>
      <c r="HA15" s="20">
        <v>112.3</v>
      </c>
      <c r="HB15" s="20">
        <v>115</v>
      </c>
      <c r="HC15" s="20">
        <v>113.4</v>
      </c>
      <c r="HD15" s="20">
        <v>112.9</v>
      </c>
      <c r="HE15" s="20">
        <v>111.5</v>
      </c>
    </row>
    <row r="16" spans="1:213" s="2" customFormat="1" ht="12.5" x14ac:dyDescent="0.25">
      <c r="A16" s="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</row>
    <row r="17" spans="1:189" s="2" customFormat="1" ht="12.5" x14ac:dyDescent="0.25">
      <c r="A17" s="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</row>
    <row r="19" spans="1:189" ht="15.5" x14ac:dyDescent="0.35">
      <c r="B19" s="17" t="s">
        <v>278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50" spans="2:2" ht="44.4" customHeight="1" x14ac:dyDescent="0.3"/>
    <row r="51" spans="2:2" ht="17" customHeight="1" x14ac:dyDescent="0.3"/>
    <row r="62" spans="2:2" x14ac:dyDescent="0.3">
      <c r="B62" s="16" t="s">
        <v>213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8"/>
  <sheetViews>
    <sheetView showGridLines="0" topLeftCell="A7" zoomScaleNormal="100" workbookViewId="0">
      <selection activeCell="R35" sqref="R35"/>
    </sheetView>
  </sheetViews>
  <sheetFormatPr defaultColWidth="8.6640625" defaultRowHeight="11.5" x14ac:dyDescent="0.25"/>
  <cols>
    <col min="1" max="1" width="2.6640625" style="5" customWidth="1"/>
    <col min="2" max="2" width="18.1640625" style="5" customWidth="1"/>
    <col min="3" max="15" width="6.58203125" style="7" customWidth="1"/>
    <col min="16" max="21" width="6.58203125" style="5" customWidth="1"/>
    <col min="22" max="16384" width="8.6640625" style="5"/>
  </cols>
  <sheetData>
    <row r="1" spans="2:24" x14ac:dyDescent="0.25">
      <c r="B1" s="1" t="s">
        <v>161</v>
      </c>
    </row>
    <row r="3" spans="2:24" x14ac:dyDescent="0.25">
      <c r="B3" s="1" t="s">
        <v>1</v>
      </c>
      <c r="C3" s="3">
        <v>44853</v>
      </c>
    </row>
    <row r="4" spans="2:24" x14ac:dyDescent="0.25">
      <c r="B4" s="1" t="s">
        <v>2</v>
      </c>
      <c r="C4" s="3">
        <v>44854</v>
      </c>
    </row>
    <row r="5" spans="2:24" x14ac:dyDescent="0.25">
      <c r="B5" s="1" t="s">
        <v>3</v>
      </c>
      <c r="C5" s="10" t="s">
        <v>4</v>
      </c>
    </row>
    <row r="6" spans="2:24" x14ac:dyDescent="0.25">
      <c r="C6" s="11"/>
    </row>
    <row r="7" spans="2:24" x14ac:dyDescent="0.25">
      <c r="B7" s="1" t="s">
        <v>5</v>
      </c>
      <c r="C7" s="10" t="s">
        <v>6</v>
      </c>
    </row>
    <row r="8" spans="2:24" x14ac:dyDescent="0.25">
      <c r="B8" s="1" t="s">
        <v>7</v>
      </c>
      <c r="C8" s="10" t="s">
        <v>8</v>
      </c>
    </row>
    <row r="9" spans="2:24" x14ac:dyDescent="0.25">
      <c r="B9" s="1" t="s">
        <v>9</v>
      </c>
      <c r="C9" s="10" t="s">
        <v>162</v>
      </c>
    </row>
    <row r="10" spans="2:24" x14ac:dyDescent="0.25">
      <c r="B10" s="1" t="s">
        <v>11</v>
      </c>
      <c r="C10" s="10" t="s">
        <v>163</v>
      </c>
    </row>
    <row r="11" spans="2:24" x14ac:dyDescent="0.25">
      <c r="B11" s="1"/>
      <c r="C11" s="10"/>
    </row>
    <row r="12" spans="2:24" x14ac:dyDescent="0.25">
      <c r="B12" s="1"/>
      <c r="C12" s="10"/>
    </row>
    <row r="13" spans="2:24" ht="15.5" x14ac:dyDescent="0.35">
      <c r="B13" s="19" t="s">
        <v>281</v>
      </c>
      <c r="C13" s="21"/>
      <c r="D13" s="19"/>
      <c r="E13" s="19"/>
      <c r="F13" s="19"/>
      <c r="G13" s="19"/>
      <c r="H13" s="19"/>
      <c r="I13" s="19"/>
      <c r="J13" s="19"/>
      <c r="K13" s="19"/>
      <c r="L13" s="19"/>
    </row>
    <row r="15" spans="2:24" x14ac:dyDescent="0.25">
      <c r="B15" s="22"/>
      <c r="C15" s="22" t="s">
        <v>164</v>
      </c>
      <c r="D15" s="22" t="s">
        <v>165</v>
      </c>
      <c r="E15" s="22" t="s">
        <v>166</v>
      </c>
      <c r="F15" s="22" t="s">
        <v>167</v>
      </c>
      <c r="G15" s="22" t="s">
        <v>168</v>
      </c>
      <c r="H15" s="22" t="s">
        <v>169</v>
      </c>
      <c r="I15" s="22" t="s">
        <v>170</v>
      </c>
      <c r="J15" s="22" t="s">
        <v>171</v>
      </c>
      <c r="K15" s="22" t="s">
        <v>172</v>
      </c>
      <c r="L15" s="22" t="s">
        <v>173</v>
      </c>
      <c r="M15" s="22" t="s">
        <v>174</v>
      </c>
      <c r="N15" s="22" t="s">
        <v>175</v>
      </c>
      <c r="O15" s="22" t="s">
        <v>176</v>
      </c>
      <c r="P15" s="22" t="s">
        <v>237</v>
      </c>
      <c r="Q15" s="22" t="s">
        <v>249</v>
      </c>
      <c r="R15" s="22" t="s">
        <v>264</v>
      </c>
      <c r="S15" s="22" t="s">
        <v>279</v>
      </c>
      <c r="T15" s="49" t="s">
        <v>210</v>
      </c>
      <c r="U15" s="49"/>
      <c r="V15" s="27" t="s">
        <v>265</v>
      </c>
      <c r="W15" s="13" t="s">
        <v>250</v>
      </c>
      <c r="X15" s="13" t="s">
        <v>251</v>
      </c>
    </row>
    <row r="16" spans="2:24" x14ac:dyDescent="0.25">
      <c r="B16" s="79" t="s">
        <v>252</v>
      </c>
      <c r="C16" s="54">
        <v>1.3</v>
      </c>
      <c r="D16" s="54">
        <v>4.7</v>
      </c>
      <c r="E16" s="54">
        <v>3.2</v>
      </c>
      <c r="F16" s="54">
        <v>-2.7</v>
      </c>
      <c r="G16" s="54">
        <v>-7.9</v>
      </c>
      <c r="H16" s="54">
        <v>-5.8</v>
      </c>
      <c r="I16" s="54">
        <v>-0.9</v>
      </c>
      <c r="J16" s="54">
        <v>-5.2</v>
      </c>
      <c r="K16" s="54">
        <v>-2.6</v>
      </c>
      <c r="L16" s="54">
        <v>1.1000000000000001</v>
      </c>
      <c r="M16" s="54">
        <v>0.3</v>
      </c>
      <c r="N16" s="54">
        <v>1.9</v>
      </c>
      <c r="O16" s="54">
        <v>3.9</v>
      </c>
      <c r="P16" s="54">
        <v>2.7</v>
      </c>
      <c r="Q16" s="54">
        <v>2.5</v>
      </c>
      <c r="R16" s="54">
        <v>-4.9000000000000004</v>
      </c>
      <c r="S16" s="54">
        <v>4.4000000000000004</v>
      </c>
      <c r="T16" s="30"/>
      <c r="U16" s="30"/>
      <c r="V16" s="12">
        <f>100*(1+C16/100)*(1+D16/100)*(1+E16/100)*(1+F16/100)*(1+G16/100)*(1+H16/100)*(1+I16/100)*(1+J16/100)*(1+K16/100)*(1+L16/100)*(1+M16/100)*(1+N16/100)*(1+O16/100)*(1+P16/100)*(1+Q16/100)*(1+R16/100)</f>
        <v>90.86921836900963</v>
      </c>
      <c r="W16" s="12">
        <f>100*(1+F16/100)*(1+G16/100)*(1+H16/100)*(1+I16/100)*(1+J16/100)</f>
        <v>79.30587571638479</v>
      </c>
      <c r="X16" s="12">
        <f>100*(1+K16/100)*(1+L16/100)*(1+M16/100)*(1+N16/100)*(1+O16/100)*(1+P16/100)*(1+Q16/100)</f>
        <v>110.07662008688632</v>
      </c>
    </row>
    <row r="17" spans="2:24" x14ac:dyDescent="0.25">
      <c r="B17" s="80" t="s">
        <v>158</v>
      </c>
      <c r="C17" s="55">
        <v>0.9</v>
      </c>
      <c r="D17" s="55">
        <v>4</v>
      </c>
      <c r="E17" s="55">
        <v>2.5</v>
      </c>
      <c r="F17" s="55">
        <v>-3.6</v>
      </c>
      <c r="G17" s="55">
        <v>-8.4</v>
      </c>
      <c r="H17" s="55">
        <v>-6.1</v>
      </c>
      <c r="I17" s="55">
        <v>-1.8</v>
      </c>
      <c r="J17" s="55">
        <v>-5.5</v>
      </c>
      <c r="K17" s="55">
        <v>-2.4</v>
      </c>
      <c r="L17" s="55">
        <v>0.8</v>
      </c>
      <c r="M17" s="55">
        <v>-0.5</v>
      </c>
      <c r="N17" s="55">
        <v>2.8</v>
      </c>
      <c r="O17" s="55">
        <v>3.1</v>
      </c>
      <c r="P17" s="55">
        <v>1.7</v>
      </c>
      <c r="Q17" s="55">
        <v>2.1</v>
      </c>
      <c r="R17" s="55">
        <v>-5.7</v>
      </c>
      <c r="S17" s="55">
        <v>4.7</v>
      </c>
      <c r="T17" s="30"/>
      <c r="U17" s="30"/>
      <c r="V17" s="12">
        <f>100*(1+C17/100)*(1+D17/100)*(1+E17/100)*(1+F17/100)*(1+G17/100)*(1+H17/100)*(1+I17/100)*(1+J17/100)*(1+K17/100)*(1+L17/100)*(1+M17/100)*(1+N17/100)*(1+O17/100)*(1+P17/100)*(1+Q17/100)*(1+R17/100)</f>
        <v>84.076256269133609</v>
      </c>
      <c r="W17" s="12">
        <f>100*(1+F17/100)*(1+G17/100)*(1+H17/100)*(1+I17/100)*(1+J17/100)</f>
        <v>76.945175781263998</v>
      </c>
      <c r="X17" s="12">
        <f>100*(1+K17/100)*(1+L17/100)*(1+M17/100)*(1+N17/100)*(1+O17/100)*(1+P17/100)*(1+Q17/100)</f>
        <v>107.72882064901363</v>
      </c>
    </row>
    <row r="18" spans="2:24" x14ac:dyDescent="0.25">
      <c r="B18" s="41" t="s">
        <v>177</v>
      </c>
      <c r="C18" s="24">
        <v>0.4</v>
      </c>
      <c r="D18" s="24">
        <v>3.7</v>
      </c>
      <c r="E18" s="24">
        <v>1.7</v>
      </c>
      <c r="F18" s="24">
        <v>1.2</v>
      </c>
      <c r="G18" s="24">
        <v>-3.7</v>
      </c>
      <c r="H18" s="24">
        <v>-1.6</v>
      </c>
      <c r="I18" s="24">
        <v>5.5</v>
      </c>
      <c r="J18" s="24">
        <v>-0.8</v>
      </c>
      <c r="K18" s="24">
        <v>-2.9</v>
      </c>
      <c r="L18" s="24">
        <v>-0.5</v>
      </c>
      <c r="M18" s="24">
        <v>-2.2999999999999998</v>
      </c>
      <c r="N18" s="24">
        <v>0.9</v>
      </c>
      <c r="O18" s="24">
        <v>0.6</v>
      </c>
      <c r="P18" s="24">
        <v>1.6</v>
      </c>
      <c r="Q18" s="24">
        <v>-0.3</v>
      </c>
      <c r="R18" s="24">
        <v>-8.1999999999999993</v>
      </c>
      <c r="S18" s="24">
        <v>4.2</v>
      </c>
      <c r="T18" s="30"/>
      <c r="U18" s="30"/>
      <c r="V18" s="12">
        <f>100*(1+C18/100)*(1+D18/100)*(1+E18/100)*(1+F18/100)*(1+G18/100)*(1+H18/100)*(1+I18/100)*(1+J18/100)*(1+K18/100)*(1+L18/100)*(1+M18/100)*(1+N18/100)*(1+O18/100)*(1+P18/100)*(1+Q18/100)*(1+R18/100)</f>
        <v>94.67973217692834</v>
      </c>
      <c r="W18" s="12">
        <f>100*(1+F18/100)*(1+G18/100)*(1+H18/100)*(1+I18/100)*(1+J18/100)</f>
        <v>100.361242612224</v>
      </c>
      <c r="X18" s="12">
        <f>100*(1+K18/100)*(1+L18/100)*(1+M18/100)*(1+N18/100)*(1+O18/100)*(1+P18/100)*(1+Q18/100)</f>
        <v>97.054323683938875</v>
      </c>
    </row>
    <row r="19" spans="2:24" x14ac:dyDescent="0.25">
      <c r="B19" s="37" t="s">
        <v>178</v>
      </c>
      <c r="C19" s="25">
        <v>31.9</v>
      </c>
      <c r="D19" s="25">
        <v>24.5</v>
      </c>
      <c r="E19" s="25">
        <v>27.5</v>
      </c>
      <c r="F19" s="25">
        <v>12.6</v>
      </c>
      <c r="G19" s="25">
        <v>-14.6</v>
      </c>
      <c r="H19" s="25">
        <v>-14.9</v>
      </c>
      <c r="I19" s="25">
        <v>-12.9</v>
      </c>
      <c r="J19" s="25">
        <v>-0.9</v>
      </c>
      <c r="K19" s="25">
        <v>-3.6</v>
      </c>
      <c r="L19" s="25">
        <v>7.3</v>
      </c>
      <c r="M19" s="25">
        <v>10.9</v>
      </c>
      <c r="N19" s="25">
        <v>-16.600000000000001</v>
      </c>
      <c r="O19" s="25">
        <v>5.2</v>
      </c>
      <c r="P19" s="25">
        <v>1.5</v>
      </c>
      <c r="Q19" s="25">
        <v>3.9</v>
      </c>
      <c r="R19" s="25">
        <v>-5.5</v>
      </c>
      <c r="S19" s="25">
        <v>2.6</v>
      </c>
      <c r="T19" s="30"/>
      <c r="U19" s="30"/>
      <c r="V19" s="12">
        <f>100*(1+C19/100)*(1+D19/100)*(1+E19/100)*(1+F19/100)*(1+G19/100)*(1+H19/100)*(1+I19/100)*(1+J19/100)*(1+K19/100)*(1+L19/100)*(1+M19/100)*(1+N19/100)*(1+O19/100)*(1+P19/100)*(1+Q19/100)*(1+R19/100)</f>
        <v>148.33562073186459</v>
      </c>
      <c r="W19" s="12">
        <f>100*(1+F19/100)*(1+G19/100)*(1+H19/100)*(1+I19/100)*(1+J19/100)</f>
        <v>70.6346228777644</v>
      </c>
      <c r="X19" s="12">
        <f>100*(1+K19/100)*(1+L19/100)*(1+M19/100)*(1+N19/100)*(1+O19/100)*(1+P19/100)*(1+Q19/100)</f>
        <v>106.13819123447733</v>
      </c>
    </row>
    <row r="20" spans="2:24" x14ac:dyDescent="0.25">
      <c r="B20" s="37" t="s">
        <v>238</v>
      </c>
      <c r="C20" s="25">
        <v>5.2</v>
      </c>
      <c r="D20" s="25">
        <v>6.3</v>
      </c>
      <c r="E20" s="25">
        <v>7.1</v>
      </c>
      <c r="F20" s="25">
        <v>-0.2</v>
      </c>
      <c r="G20" s="25">
        <v>-0.9</v>
      </c>
      <c r="H20" s="25">
        <v>-7.6</v>
      </c>
      <c r="I20" s="25">
        <v>-3.4</v>
      </c>
      <c r="J20" s="25">
        <v>-7.3</v>
      </c>
      <c r="K20" s="25">
        <v>-6.8</v>
      </c>
      <c r="L20" s="25">
        <v>4.2</v>
      </c>
      <c r="M20" s="25">
        <v>7</v>
      </c>
      <c r="N20" s="25">
        <v>-5.8</v>
      </c>
      <c r="O20" s="25">
        <v>3.5</v>
      </c>
      <c r="P20" s="25">
        <v>9.1</v>
      </c>
      <c r="Q20" s="25">
        <v>2.6</v>
      </c>
      <c r="R20" s="25">
        <v>-6.1</v>
      </c>
      <c r="S20" s="25">
        <v>2.4</v>
      </c>
      <c r="T20" s="30"/>
      <c r="U20" s="30"/>
      <c r="V20" s="12">
        <f>100*(1+C20/100)*(1+D20/100)*(1+E20/100)*(1+F20/100)*(1+G20/100)*(1+H20/100)*(1+I20/100)*(1+J20/100)*(1+K20/100)*(1+L20/100)*(1+M20/100)*(1+N20/100)*(1+O20/100)*(1+P20/100)*(1+Q20/100)*(1+R20/100)</f>
        <v>104.36812178414246</v>
      </c>
      <c r="W20" s="12">
        <f>100*(1+F20/100)*(1+G20/100)*(1+H20/100)*(1+I20/100)*(1+J20/100)</f>
        <v>81.833858260862399</v>
      </c>
      <c r="X20" s="12">
        <f>100*(1+K20/100)*(1+L20/100)*(1+M20/100)*(1+N20/100)*(1+O20/100)*(1+P20/100)*(1+Q20/100)</f>
        <v>113.40462660049998</v>
      </c>
    </row>
    <row r="21" spans="2:24" x14ac:dyDescent="0.25">
      <c r="B21" s="37" t="s">
        <v>179</v>
      </c>
      <c r="C21" s="25">
        <v>5.7</v>
      </c>
      <c r="D21" s="25">
        <v>6</v>
      </c>
      <c r="E21" s="25">
        <v>2.6</v>
      </c>
      <c r="F21" s="25">
        <v>-0.3</v>
      </c>
      <c r="G21" s="25">
        <v>-11.3</v>
      </c>
      <c r="H21" s="25">
        <v>-6.4</v>
      </c>
      <c r="I21" s="25">
        <v>3.3</v>
      </c>
      <c r="J21" s="25">
        <v>0.5</v>
      </c>
      <c r="K21" s="25">
        <v>-0.3</v>
      </c>
      <c r="L21" s="25">
        <v>4.4000000000000004</v>
      </c>
      <c r="M21" s="25">
        <v>4.4000000000000004</v>
      </c>
      <c r="N21" s="25">
        <v>4.2</v>
      </c>
      <c r="O21" s="25">
        <v>4.7</v>
      </c>
      <c r="P21" s="25">
        <v>3.3</v>
      </c>
      <c r="Q21" s="25">
        <v>1.9</v>
      </c>
      <c r="R21" s="25">
        <v>2.6</v>
      </c>
      <c r="S21" s="25">
        <v>6.4</v>
      </c>
      <c r="T21" s="30"/>
      <c r="U21" s="30"/>
      <c r="V21" s="12">
        <f>100*(1+C21/100)*(1+D21/100)*(1+E21/100)*(1+F21/100)*(1+G21/100)*(1+H21/100)*(1+I21/100)*(1+J21/100)*(1+K21/100)*(1+L21/100)*(1+M21/100)*(1+N21/100)*(1+O21/100)*(1+P21/100)*(1+Q21/100)*(1+R21/100)</f>
        <v>126.4799385997304</v>
      </c>
      <c r="W21" s="12">
        <f>100*(1+F21/100)*(1+G21/100)*(1+H21/100)*(1+I21/100)*(1+J21/100)</f>
        <v>85.933205086715986</v>
      </c>
      <c r="X21" s="12">
        <f>100*(1+K21/100)*(1+L21/100)*(1+M21/100)*(1+N21/100)*(1+O21/100)*(1+P21/100)*(1+Q21/100)</f>
        <v>124.79151632833289</v>
      </c>
    </row>
    <row r="22" spans="2:24" x14ac:dyDescent="0.25">
      <c r="B22" s="37" t="s">
        <v>208</v>
      </c>
      <c r="C22" s="25">
        <v>-5.3</v>
      </c>
      <c r="D22" s="25">
        <v>6.1</v>
      </c>
      <c r="E22" s="25">
        <v>2.9</v>
      </c>
      <c r="F22" s="25">
        <v>-0.3</v>
      </c>
      <c r="G22" s="25">
        <v>-0.1</v>
      </c>
      <c r="H22" s="25">
        <v>-0.9</v>
      </c>
      <c r="I22" s="25">
        <v>7.3</v>
      </c>
      <c r="J22" s="25">
        <v>0</v>
      </c>
      <c r="K22" s="25">
        <v>-0.1</v>
      </c>
      <c r="L22" s="25">
        <v>2.9</v>
      </c>
      <c r="M22" s="25">
        <v>-2.2999999999999998</v>
      </c>
      <c r="N22" s="25">
        <v>5.7</v>
      </c>
      <c r="O22" s="25">
        <v>3.2</v>
      </c>
      <c r="P22" s="25">
        <v>0.3</v>
      </c>
      <c r="Q22" s="25">
        <v>3.4</v>
      </c>
      <c r="R22" s="25">
        <v>3</v>
      </c>
      <c r="S22" s="25">
        <v>-1.6</v>
      </c>
      <c r="T22" s="30"/>
      <c r="U22" s="30"/>
      <c r="V22" s="12">
        <f>100*(1+C22/100)*(1+D22/100)*(1+E22/100)*(1+F22/100)*(1+G22/100)*(1+H22/100)*(1+I22/100)*(1+J22/100)*(1+K22/100)*(1+L22/100)*(1+M22/100)*(1+N22/100)*(1+O22/100)*(1+P22/100)*(1+Q22/100)*(1+R22/100)</f>
        <v>128.14556151732685</v>
      </c>
      <c r="W22" s="12">
        <f>100*(1+F22/100)*(1+G22/100)*(1+H22/100)*(1+I22/100)*(1+J22/100)</f>
        <v>105.90928180290001</v>
      </c>
      <c r="X22" s="12">
        <f>100*(1+K22/100)*(1+L22/100)*(1+M22/100)*(1+N22/100)*(1+O22/100)*(1+P22/100)*(1+Q22/100)</f>
        <v>113.61916233413783</v>
      </c>
    </row>
    <row r="23" spans="2:24" x14ac:dyDescent="0.25">
      <c r="B23" s="37" t="s">
        <v>180</v>
      </c>
      <c r="C23" s="25">
        <v>22.3</v>
      </c>
      <c r="D23" s="25">
        <v>26.9</v>
      </c>
      <c r="E23" s="25">
        <v>13.7</v>
      </c>
      <c r="F23" s="25">
        <v>-13.2</v>
      </c>
      <c r="G23" s="25">
        <v>-29.8</v>
      </c>
      <c r="H23" s="25">
        <v>-8.6999999999999993</v>
      </c>
      <c r="I23" s="25">
        <v>27.3</v>
      </c>
      <c r="J23" s="25">
        <v>16.7</v>
      </c>
      <c r="K23" s="25">
        <v>-0.2</v>
      </c>
      <c r="L23" s="25">
        <v>-2.1</v>
      </c>
      <c r="M23" s="25">
        <v>-3.5</v>
      </c>
      <c r="N23" s="25">
        <v>4.5999999999999996</v>
      </c>
      <c r="O23" s="25">
        <v>21.5</v>
      </c>
      <c r="P23" s="25">
        <v>12.3</v>
      </c>
      <c r="Q23" s="25">
        <v>5.8</v>
      </c>
      <c r="R23" s="25">
        <v>-6.1</v>
      </c>
      <c r="S23" s="25">
        <v>9.4</v>
      </c>
      <c r="T23" s="30"/>
      <c r="U23" s="30"/>
      <c r="V23" s="12">
        <f>100*(1+C23/100)*(1+D23/100)*(1+E23/100)*(1+F23/100)*(1+G23/100)*(1+H23/100)*(1+I23/100)*(1+J23/100)*(1+K23/100)*(1+L23/100)*(1+M23/100)*(1+N23/100)*(1+O23/100)*(1+P23/100)*(1+Q23/100)*(1+R23/100)</f>
        <v>194.96423207766097</v>
      </c>
      <c r="W23" s="12">
        <f>100*(1+F23/100)*(1+G23/100)*(1+H23/100)*(1+I23/100)*(1+J23/100)</f>
        <v>82.6469582826888</v>
      </c>
      <c r="X23" s="12">
        <f>100*(1+K23/100)*(1+L23/100)*(1+M23/100)*(1+N23/100)*(1+O23/100)*(1+P23/100)*(1+Q23/100)</f>
        <v>142.36850771746333</v>
      </c>
    </row>
    <row r="24" spans="2:24" x14ac:dyDescent="0.25">
      <c r="B24" s="37" t="s">
        <v>181</v>
      </c>
      <c r="C24" s="25">
        <v>9.9</v>
      </c>
      <c r="D24" s="25">
        <v>3.9</v>
      </c>
      <c r="E24" s="25">
        <v>-13.5</v>
      </c>
      <c r="F24" s="25">
        <v>-29.2</v>
      </c>
      <c r="G24" s="25">
        <v>-36.9</v>
      </c>
      <c r="H24" s="25">
        <v>-29.7</v>
      </c>
      <c r="I24" s="25">
        <v>-16.7</v>
      </c>
      <c r="J24" s="25">
        <v>-2.4</v>
      </c>
      <c r="K24" s="25">
        <v>11.3</v>
      </c>
      <c r="L24" s="25">
        <v>8.1999999999999993</v>
      </c>
      <c r="M24" s="25">
        <v>7.9</v>
      </c>
      <c r="N24" s="25">
        <v>9.8000000000000007</v>
      </c>
      <c r="O24" s="25">
        <v>13.1</v>
      </c>
      <c r="P24" s="25">
        <v>10.199999999999999</v>
      </c>
      <c r="Q24" s="25">
        <v>5.8</v>
      </c>
      <c r="R24" s="25">
        <v>-9.3000000000000007</v>
      </c>
      <c r="S24" s="25">
        <v>-3</v>
      </c>
      <c r="T24" s="30"/>
      <c r="U24" s="30"/>
      <c r="V24" s="12">
        <f>100*(1+C24/100)*(1+D24/100)*(1+E24/100)*(1+F24/100)*(1+G24/100)*(1+H24/100)*(1+I24/100)*(1+J24/100)*(1+K24/100)*(1+L24/100)*(1+M24/100)*(1+N24/100)*(1+O24/100)*(1+P24/100)*(1+Q24/100)*(1+R24/100)</f>
        <v>43.035363199919416</v>
      </c>
      <c r="W24" s="12">
        <f>100*(1+F24/100)*(1+G24/100)*(1+H24/100)*(1+I24/100)*(1+J24/100)</f>
        <v>25.533641768275199</v>
      </c>
      <c r="X24" s="14">
        <f>100*(1+K24/100)*(1+L24/100)*(1+M24/100)*(1+N24/100)*(1+O24/100)*(1+P24/100)*(1+Q24/100)</f>
        <v>188.13780683209197</v>
      </c>
    </row>
    <row r="25" spans="2:24" x14ac:dyDescent="0.25">
      <c r="B25" s="37" t="s">
        <v>182</v>
      </c>
      <c r="C25" s="25">
        <v>-38.799999999999997</v>
      </c>
      <c r="D25" s="25">
        <v>3.3</v>
      </c>
      <c r="E25" s="25">
        <v>14.3</v>
      </c>
      <c r="F25" s="25">
        <v>7.8</v>
      </c>
      <c r="G25" s="25">
        <v>-17.100000000000001</v>
      </c>
      <c r="H25" s="25">
        <v>-29.6</v>
      </c>
      <c r="I25" s="25">
        <v>-41.3</v>
      </c>
      <c r="J25" s="25">
        <v>-33.5</v>
      </c>
      <c r="K25" s="25">
        <v>-8.1999999999999993</v>
      </c>
      <c r="L25" s="25">
        <v>15.5</v>
      </c>
      <c r="M25" s="25">
        <v>3.1</v>
      </c>
      <c r="N25" s="25">
        <v>6</v>
      </c>
      <c r="O25" s="25">
        <v>-18.2</v>
      </c>
      <c r="P25" s="25">
        <v>-14</v>
      </c>
      <c r="Q25" s="25">
        <v>-6</v>
      </c>
      <c r="R25" s="25">
        <v>-9.6</v>
      </c>
      <c r="S25" s="25">
        <v>6.8</v>
      </c>
      <c r="T25" s="30"/>
      <c r="U25" s="30"/>
      <c r="V25" s="15">
        <f>100*(1+C25/100)*(1+D25/100)*(1+E25/100)*(1+F25/100)*(1+G25/100)*(1+H25/100)*(1+I25/100)*(1+J25/100)*(1+K25/100)*(1+L25/100)*(1+M25/100)*(1+N25/100)*(1+O25/100)*(1+P25/100)*(1+Q25/100)*(1+R25/100)</f>
        <v>12.292519506355955</v>
      </c>
      <c r="W25" s="15">
        <f>100*(1+F25/100)*(1+G25/100)*(1+H25/100)*(1+I25/100)*(1+J25/100)</f>
        <v>24.558718272703999</v>
      </c>
      <c r="X25" s="12">
        <f>100*(1+K25/100)*(1+L25/100)*(1+M25/100)*(1+N25/100)*(1+O25/100)*(1+P25/100)*(1+Q25/100)</f>
        <v>76.624703053457324</v>
      </c>
    </row>
    <row r="26" spans="2:24" x14ac:dyDescent="0.25">
      <c r="B26" s="37" t="s">
        <v>183</v>
      </c>
      <c r="C26" s="25">
        <v>9.3000000000000007</v>
      </c>
      <c r="D26" s="25">
        <v>4.5999999999999996</v>
      </c>
      <c r="E26" s="25">
        <v>-5.2</v>
      </c>
      <c r="F26" s="25">
        <v>-16.600000000000001</v>
      </c>
      <c r="G26" s="25">
        <v>-15.5</v>
      </c>
      <c r="H26" s="25">
        <v>-19.5</v>
      </c>
      <c r="I26" s="25">
        <v>-15.5</v>
      </c>
      <c r="J26" s="25">
        <v>-7.3</v>
      </c>
      <c r="K26" s="25">
        <v>1.8</v>
      </c>
      <c r="L26" s="25">
        <v>17.8</v>
      </c>
      <c r="M26" s="25">
        <v>2.2000000000000002</v>
      </c>
      <c r="N26" s="25">
        <v>4.8</v>
      </c>
      <c r="O26" s="25">
        <v>-1</v>
      </c>
      <c r="P26" s="25">
        <v>2</v>
      </c>
      <c r="Q26" s="25">
        <v>-2</v>
      </c>
      <c r="R26" s="25">
        <v>-12.9</v>
      </c>
      <c r="S26" s="25">
        <v>-6.2</v>
      </c>
      <c r="T26" s="30"/>
      <c r="U26" s="30"/>
      <c r="V26" s="12">
        <f>100*(1+C26/100)*(1+D26/100)*(1+E26/100)*(1+F26/100)*(1+G26/100)*(1+H26/100)*(1+I26/100)*(1+J26/100)*(1+K26/100)*(1+L26/100)*(1+M26/100)*(1+N26/100)*(1+O26/100)*(1+P26/100)*(1+Q26/100)*(1+R26/100)</f>
        <v>53.321224079586536</v>
      </c>
      <c r="W26" s="12">
        <f>100*(1+F26/100)*(1+G26/100)*(1+H26/100)*(1+I26/100)*(1+J26/100)</f>
        <v>44.438059185974986</v>
      </c>
      <c r="X26" s="12">
        <f>100*(1+K26/100)*(1+L26/100)*(1+M26/100)*(1+N26/100)*(1+O26/100)*(1+P26/100)*(1+Q26/100)</f>
        <v>127.10618648325479</v>
      </c>
    </row>
    <row r="27" spans="2:24" x14ac:dyDescent="0.25">
      <c r="B27" s="37" t="s">
        <v>184</v>
      </c>
      <c r="C27" s="25">
        <v>3</v>
      </c>
      <c r="D27" s="25">
        <v>2.5</v>
      </c>
      <c r="E27" s="25">
        <v>4.4000000000000004</v>
      </c>
      <c r="F27" s="25">
        <v>-1.9</v>
      </c>
      <c r="G27" s="25">
        <v>-5.8</v>
      </c>
      <c r="H27" s="25">
        <v>-2.4</v>
      </c>
      <c r="I27" s="25">
        <v>-1.7</v>
      </c>
      <c r="J27" s="25">
        <v>-5.0999999999999996</v>
      </c>
      <c r="K27" s="25">
        <v>0.4</v>
      </c>
      <c r="L27" s="25">
        <v>-2.6</v>
      </c>
      <c r="M27" s="25">
        <v>-2</v>
      </c>
      <c r="N27" s="25">
        <v>-0.2</v>
      </c>
      <c r="O27" s="25">
        <v>2.7</v>
      </c>
      <c r="P27" s="25">
        <v>-0.2</v>
      </c>
      <c r="Q27" s="25">
        <v>0.3</v>
      </c>
      <c r="R27" s="25">
        <v>-14.7</v>
      </c>
      <c r="S27" s="25">
        <v>11.3</v>
      </c>
      <c r="T27" s="30"/>
      <c r="U27" s="30"/>
      <c r="V27" s="12">
        <f>100*(1+C27/100)*(1+D27/100)*(1+E27/100)*(1+F27/100)*(1+G27/100)*(1+H27/100)*(1+I27/100)*(1+J27/100)*(1+K27/100)*(1+L27/100)*(1+M27/100)*(1+N27/100)*(1+O27/100)*(1+P27/100)*(1+Q27/100)*(1+R27/100)</f>
        <v>77.777017012268388</v>
      </c>
      <c r="W27" s="12">
        <f>100*(1+F27/100)*(1+G27/100)*(1+H27/100)*(1+I27/100)*(1+J27/100)</f>
        <v>84.137471818358392</v>
      </c>
      <c r="X27" s="12">
        <f>100*(1+K27/100)*(1+L27/100)*(1+M27/100)*(1+N27/100)*(1+O27/100)*(1+P27/100)*(1+Q27/100)</f>
        <v>98.322113305673298</v>
      </c>
    </row>
    <row r="28" spans="2:24" x14ac:dyDescent="0.25">
      <c r="B28" s="37" t="s">
        <v>185</v>
      </c>
      <c r="C28" s="25">
        <v>-0.4</v>
      </c>
      <c r="D28" s="25">
        <v>11</v>
      </c>
      <c r="E28" s="25">
        <v>4.0999999999999996</v>
      </c>
      <c r="F28" s="25">
        <v>14.3</v>
      </c>
      <c r="G28" s="25">
        <v>-6.3</v>
      </c>
      <c r="H28" s="25">
        <v>-17.3</v>
      </c>
      <c r="I28" s="25">
        <v>-11.4</v>
      </c>
      <c r="J28" s="25">
        <v>-12.4</v>
      </c>
      <c r="K28" s="25">
        <v>-6</v>
      </c>
      <c r="L28" s="25">
        <v>-6.9</v>
      </c>
      <c r="M28" s="25">
        <v>-0.8</v>
      </c>
      <c r="N28" s="25">
        <v>3.5</v>
      </c>
      <c r="O28" s="25">
        <v>1.9</v>
      </c>
      <c r="P28" s="25">
        <v>4.9000000000000004</v>
      </c>
      <c r="Q28" s="25">
        <v>8.1999999999999993</v>
      </c>
      <c r="R28" s="25">
        <v>3.8</v>
      </c>
      <c r="S28" s="25">
        <v>9.5</v>
      </c>
      <c r="T28" s="30"/>
      <c r="U28" s="30"/>
      <c r="V28" s="12">
        <f>100*(1+C28/100)*(1+D28/100)*(1+E28/100)*(1+F28/100)*(1+G28/100)*(1+H28/100)*(1+I28/100)*(1+J28/100)*(1+K28/100)*(1+L28/100)*(1+M28/100)*(1+N28/100)*(1+O28/100)*(1+P28/100)*(1+Q28/100)*(1+R28/100)</f>
        <v>85.342635160254247</v>
      </c>
      <c r="W28" s="12">
        <f>100*(1+F28/100)*(1+G28/100)*(1+H28/100)*(1+I28/100)*(1+J28/100)</f>
        <v>68.743107273175198</v>
      </c>
      <c r="X28" s="12">
        <f>100*(1+K28/100)*(1+L28/100)*(1+M28/100)*(1+N28/100)*(1+O28/100)*(1+P28/100)*(1+Q28/100)</f>
        <v>103.92175910008058</v>
      </c>
    </row>
    <row r="29" spans="2:24" x14ac:dyDescent="0.25">
      <c r="B29" s="37" t="s">
        <v>186</v>
      </c>
      <c r="C29" s="25">
        <v>1</v>
      </c>
      <c r="D29" s="25">
        <v>3.8</v>
      </c>
      <c r="E29" s="25">
        <v>6.4</v>
      </c>
      <c r="F29" s="25">
        <v>-0.9</v>
      </c>
      <c r="G29" s="25">
        <v>-11.5</v>
      </c>
      <c r="H29" s="25">
        <v>-3.5</v>
      </c>
      <c r="I29" s="25">
        <v>-4.4000000000000004</v>
      </c>
      <c r="J29" s="25">
        <v>-13.4</v>
      </c>
      <c r="K29" s="25">
        <v>-10.199999999999999</v>
      </c>
      <c r="L29" s="25">
        <v>-6.8</v>
      </c>
      <c r="M29" s="25">
        <v>-1.9</v>
      </c>
      <c r="N29" s="25">
        <v>-0.1</v>
      </c>
      <c r="O29" s="25">
        <v>1.3</v>
      </c>
      <c r="P29" s="25">
        <v>1</v>
      </c>
      <c r="Q29" s="25">
        <v>3</v>
      </c>
      <c r="R29" s="25">
        <v>-7.8</v>
      </c>
      <c r="S29" s="25">
        <v>24.1</v>
      </c>
      <c r="T29" s="30"/>
      <c r="U29" s="30"/>
      <c r="V29" s="12">
        <f>100*(1+C29/100)*(1+D29/100)*(1+E29/100)*(1+F29/100)*(1+G29/100)*(1+H29/100)*(1+I29/100)*(1+J29/100)*(1+K29/100)*(1+L29/100)*(1+M29/100)*(1+N29/100)*(1+O29/100)*(1+P29/100)*(1+Q29/100)*(1+R29/100)</f>
        <v>62.288243996603534</v>
      </c>
      <c r="W29" s="12">
        <f>100*(1+F29/100)*(1+G29/100)*(1+H29/100)*(1+I29/100)*(1+J29/100)</f>
        <v>70.068048646739982</v>
      </c>
      <c r="X29" s="12">
        <f>100*(1+K29/100)*(1+L29/100)*(1+M29/100)*(1+N29/100)*(1+O29/100)*(1+P29/100)*(1+Q29/100)</f>
        <v>86.43602540590237</v>
      </c>
    </row>
    <row r="30" spans="2:24" x14ac:dyDescent="0.25">
      <c r="B30" s="37" t="s">
        <v>187</v>
      </c>
      <c r="C30" s="25">
        <v>2.8</v>
      </c>
      <c r="D30" s="25">
        <v>4.0999999999999996</v>
      </c>
      <c r="E30" s="25">
        <v>6.8</v>
      </c>
      <c r="F30" s="25">
        <v>2.2999999999999998</v>
      </c>
      <c r="G30" s="25">
        <v>-10.6</v>
      </c>
      <c r="H30" s="25">
        <v>-8</v>
      </c>
      <c r="I30" s="25">
        <v>-6.8</v>
      </c>
      <c r="J30" s="25">
        <v>-21.1</v>
      </c>
      <c r="K30" s="25">
        <v>-18.899999999999999</v>
      </c>
      <c r="L30" s="25">
        <v>-21.7</v>
      </c>
      <c r="M30" s="25">
        <v>0.2</v>
      </c>
      <c r="N30" s="25">
        <v>20.7</v>
      </c>
      <c r="O30" s="25">
        <v>27.7</v>
      </c>
      <c r="P30" s="25">
        <v>17.3</v>
      </c>
      <c r="Q30" s="25">
        <v>11.9</v>
      </c>
      <c r="R30" s="25">
        <v>-6.7</v>
      </c>
      <c r="S30" s="25">
        <v>4.7</v>
      </c>
      <c r="T30" s="30"/>
      <c r="U30" s="30"/>
      <c r="V30" s="12">
        <f>100*(1+C30/100)*(1+D30/100)*(1+E30/100)*(1+F30/100)*(1+G30/100)*(1+H30/100)*(1+I30/100)*(1+J30/100)*(1+K30/100)*(1+L30/100)*(1+M30/100)*(1+N30/100)*(1+O30/100)*(1+P30/100)*(1+Q30/100)*(1+R30/100)</f>
        <v>84.931195994866542</v>
      </c>
      <c r="W30" s="12">
        <f>100*(1+F30/100)*(1+G30/100)*(1+H30/100)*(1+I30/100)*(1+J30/100)</f>
        <v>61.87196305699198</v>
      </c>
      <c r="X30" s="12">
        <f>100*(1+K30/100)*(1+L30/100)*(1+M30/100)*(1+N30/100)*(1+O30/100)*(1+P30/100)*(1+Q30/100)</f>
        <v>128.7290617275348</v>
      </c>
    </row>
    <row r="31" spans="2:24" x14ac:dyDescent="0.25">
      <c r="B31" s="37" t="s">
        <v>188</v>
      </c>
      <c r="C31" s="25">
        <v>14.3</v>
      </c>
      <c r="D31" s="25">
        <v>14</v>
      </c>
      <c r="E31" s="25">
        <v>12.3</v>
      </c>
      <c r="F31" s="25">
        <v>-2.8</v>
      </c>
      <c r="G31" s="25">
        <v>-44.4</v>
      </c>
      <c r="H31" s="25">
        <v>-15.7</v>
      </c>
      <c r="I31" s="25">
        <v>12.2</v>
      </c>
      <c r="J31" s="25">
        <v>14.9</v>
      </c>
      <c r="K31" s="25">
        <v>7.3</v>
      </c>
      <c r="L31" s="25">
        <v>10.5</v>
      </c>
      <c r="M31" s="25">
        <v>-0.6</v>
      </c>
      <c r="N31" s="25">
        <v>-16.600000000000001</v>
      </c>
      <c r="O31" s="25">
        <v>18.7</v>
      </c>
      <c r="P31" s="25">
        <v>21.8</v>
      </c>
      <c r="Q31" s="25">
        <v>2.9</v>
      </c>
      <c r="R31" s="25">
        <v>2.7</v>
      </c>
      <c r="S31" s="25">
        <v>-6.1</v>
      </c>
      <c r="T31" s="30"/>
      <c r="U31" s="30"/>
      <c r="V31" s="12">
        <f>100*(1+C31/100)*(1+D31/100)*(1+E31/100)*(1+F31/100)*(1+G31/100)*(1+H31/100)*(1+I31/100)*(1+J31/100)*(1+K31/100)*(1+L31/100)*(1+M31/100)*(1+N31/100)*(1+O31/100)*(1+P31/100)*(1+Q31/100)*(1+R31/100)</f>
        <v>129.06563289141818</v>
      </c>
      <c r="W31" s="12">
        <f>100*(1+F31/100)*(1+G31/100)*(1+H31/100)*(1+I31/100)*(1+J31/100)</f>
        <v>58.732909684732803</v>
      </c>
      <c r="X31" s="12">
        <f>100*(1+K31/100)*(1+L31/100)*(1+M31/100)*(1+N31/100)*(1+O31/100)*(1+P31/100)*(1+Q31/100)</f>
        <v>146.22708315014913</v>
      </c>
    </row>
    <row r="32" spans="2:24" x14ac:dyDescent="0.25">
      <c r="B32" s="37" t="s">
        <v>189</v>
      </c>
      <c r="C32" s="25">
        <v>10</v>
      </c>
      <c r="D32" s="25">
        <v>21.8</v>
      </c>
      <c r="E32" s="25">
        <v>22.3</v>
      </c>
      <c r="F32" s="25">
        <v>4</v>
      </c>
      <c r="G32" s="25">
        <v>-48.2</v>
      </c>
      <c r="H32" s="25">
        <v>-7.9</v>
      </c>
      <c r="I32" s="25">
        <v>22.5</v>
      </c>
      <c r="J32" s="25">
        <v>-7</v>
      </c>
      <c r="K32" s="25">
        <v>11.4</v>
      </c>
      <c r="L32" s="25">
        <v>16.8</v>
      </c>
      <c r="M32" s="25">
        <v>-3.5</v>
      </c>
      <c r="N32" s="25">
        <v>-9.4</v>
      </c>
      <c r="O32" s="25">
        <v>9.5</v>
      </c>
      <c r="P32" s="25">
        <v>13.6</v>
      </c>
      <c r="Q32" s="25">
        <v>8.1999999999999993</v>
      </c>
      <c r="R32" s="25">
        <v>-1.7</v>
      </c>
      <c r="S32" s="25">
        <v>4.3</v>
      </c>
      <c r="T32" s="30"/>
      <c r="U32" s="30"/>
      <c r="V32" s="12">
        <f>100*(1+C32/100)*(1+D32/100)*(1+E32/100)*(1+F32/100)*(1+G32/100)*(1+H32/100)*(1+I32/100)*(1+J32/100)*(1+K32/100)*(1+L32/100)*(1+M32/100)*(1+N32/100)*(1+O32/100)*(1+P32/100)*(1+Q32/100)*(1+R32/100)</f>
        <v>139.40070519989038</v>
      </c>
      <c r="W32" s="12">
        <f>100*(1+F32/100)*(1+G32/100)*(1+H32/100)*(1+I32/100)*(1+J32/100)</f>
        <v>56.525155596000005</v>
      </c>
      <c r="X32" s="12">
        <f>100*(1+K32/100)*(1+L32/100)*(1+M32/100)*(1+N32/100)*(1+O32/100)*(1+P32/100)*(1+Q32/100)</f>
        <v>153.10989404663357</v>
      </c>
    </row>
    <row r="33" spans="2:24" x14ac:dyDescent="0.25">
      <c r="B33" s="37" t="s">
        <v>190</v>
      </c>
      <c r="C33" s="25">
        <v>-1</v>
      </c>
      <c r="D33" s="25">
        <v>2.2999999999999998</v>
      </c>
      <c r="E33" s="25">
        <v>2.8</v>
      </c>
      <c r="F33" s="25">
        <v>-1.1000000000000001</v>
      </c>
      <c r="G33" s="25">
        <v>0</v>
      </c>
      <c r="H33" s="25">
        <v>0.6</v>
      </c>
      <c r="I33" s="25">
        <v>0.9</v>
      </c>
      <c r="J33" s="25">
        <v>-4.0999999999999996</v>
      </c>
      <c r="K33" s="25">
        <v>-4</v>
      </c>
      <c r="L33" s="25">
        <v>3.7</v>
      </c>
      <c r="M33" s="25">
        <v>-0.8</v>
      </c>
      <c r="N33" s="25">
        <v>3.3</v>
      </c>
      <c r="O33" s="25">
        <v>1.2</v>
      </c>
      <c r="P33" s="25">
        <v>4.2</v>
      </c>
      <c r="Q33" s="25">
        <v>1.2</v>
      </c>
      <c r="R33" s="25">
        <v>-8.5</v>
      </c>
      <c r="S33" s="25">
        <v>6.3</v>
      </c>
      <c r="T33" s="30"/>
      <c r="U33" s="30"/>
      <c r="V33" s="12">
        <f>100*(1+C33/100)*(1+D33/100)*(1+E33/100)*(1+F33/100)*(1+G33/100)*(1+H33/100)*(1+I33/100)*(1+J33/100)*(1+K33/100)*(1+L33/100)*(1+M33/100)*(1+N33/100)*(1+O33/100)*(1+P33/100)*(1+Q33/100)*(1+R33/100)</f>
        <v>99.843503010682596</v>
      </c>
      <c r="W33" s="12">
        <f>100*(1+F33/100)*(1+G33/100)*(1+H33/100)*(1+I33/100)*(1+J33/100)</f>
        <v>96.272898135399984</v>
      </c>
      <c r="X33" s="12">
        <f>100*(1+K33/100)*(1+L33/100)*(1+M33/100)*(1+N33/100)*(1+O33/100)*(1+P33/100)*(1+Q33/100)</f>
        <v>108.86561418680785</v>
      </c>
    </row>
    <row r="34" spans="2:24" x14ac:dyDescent="0.25">
      <c r="B34" s="37" t="s">
        <v>191</v>
      </c>
      <c r="C34" s="25">
        <v>15.9</v>
      </c>
      <c r="D34" s="25">
        <v>-0.8</v>
      </c>
      <c r="E34" s="25">
        <v>-14.3</v>
      </c>
      <c r="F34" s="25">
        <v>-5.0999999999999996</v>
      </c>
      <c r="G34" s="25">
        <v>-4.3</v>
      </c>
      <c r="H34" s="25">
        <v>-10.4</v>
      </c>
      <c r="I34" s="25">
        <v>-8</v>
      </c>
      <c r="J34" s="25">
        <v>-6.6</v>
      </c>
      <c r="K34" s="25">
        <v>8.5</v>
      </c>
      <c r="L34" s="25">
        <v>13.6</v>
      </c>
      <c r="M34" s="25">
        <v>3</v>
      </c>
      <c r="N34" s="25">
        <v>-18.899999999999999</v>
      </c>
      <c r="O34" s="25">
        <v>29.7</v>
      </c>
      <c r="P34" s="25">
        <v>21.2</v>
      </c>
      <c r="Q34" s="25">
        <v>20.7</v>
      </c>
      <c r="R34" s="25">
        <v>-9.8000000000000007</v>
      </c>
      <c r="S34" s="25">
        <v>11.9</v>
      </c>
      <c r="T34" s="30"/>
      <c r="U34" s="30"/>
      <c r="V34" s="12">
        <f>100*(1+C34/100)*(1+D34/100)*(1+E34/100)*(1+F34/100)*(1+G34/100)*(1+H34/100)*(1+I34/100)*(1+J34/100)*(1+K34/100)*(1+L34/100)*(1+M34/100)*(1+N34/100)*(1+O34/100)*(1+P34/100)*(1+Q34/100)*(1+R34/100)</f>
        <v>121.40018414952416</v>
      </c>
      <c r="W34" s="12">
        <f>100*(1+F34/100)*(1+G34/100)*(1+H34/100)*(1+I34/100)*(1+J34/100)</f>
        <v>69.923130461183987</v>
      </c>
      <c r="X34" s="12">
        <f>100*(1+K34/100)*(1+L34/100)*(1+M34/100)*(1+N34/100)*(1+O34/100)*(1+P34/100)*(1+Q34/100)</f>
        <v>195.35116902674295</v>
      </c>
    </row>
    <row r="35" spans="2:24" x14ac:dyDescent="0.25">
      <c r="B35" s="37" t="s">
        <v>192</v>
      </c>
      <c r="C35" s="25">
        <v>18.5</v>
      </c>
      <c r="D35" s="25">
        <v>4.9000000000000004</v>
      </c>
      <c r="E35" s="25">
        <v>8.6</v>
      </c>
      <c r="F35" s="25">
        <v>7.3</v>
      </c>
      <c r="G35" s="25">
        <v>3.5</v>
      </c>
      <c r="H35" s="25">
        <v>0.7</v>
      </c>
      <c r="I35" s="25">
        <v>4.5</v>
      </c>
      <c r="J35" s="25">
        <v>1.7</v>
      </c>
      <c r="K35" s="25">
        <v>1.9</v>
      </c>
      <c r="L35" s="25">
        <v>16.2</v>
      </c>
      <c r="M35" s="25">
        <v>8.1</v>
      </c>
      <c r="N35" s="25">
        <v>8.4</v>
      </c>
      <c r="O35" s="25">
        <v>-1.2</v>
      </c>
      <c r="P35" s="25">
        <v>14.7</v>
      </c>
      <c r="Q35" s="25">
        <v>21</v>
      </c>
      <c r="R35" s="25">
        <v>9</v>
      </c>
      <c r="S35" s="25">
        <v>8.3000000000000007</v>
      </c>
      <c r="T35" s="30"/>
      <c r="U35" s="30"/>
      <c r="V35" s="14">
        <f>100*(1+C35/100)*(1+D35/100)*(1+E35/100)*(1+F35/100)*(1+G35/100)*(1+H35/100)*(1+I35/100)*(1+J35/100)*(1+K35/100)*(1+L35/100)*(1+M35/100)*(1+N35/100)*(1+O35/100)*(1+P35/100)*(1+Q35/100)*(1+R35/100)</f>
        <v>332.73460332122966</v>
      </c>
      <c r="W35" s="12">
        <f>100*(1+F35/100)*(1+G35/100)*(1+H35/100)*(1+I35/100)*(1+J35/100)</f>
        <v>118.85207974670246</v>
      </c>
      <c r="X35" s="12">
        <f>100*(1+K35/100)*(1+L35/100)*(1+M35/100)*(1+N35/100)*(1+O35/100)*(1+P35/100)*(1+Q35/100)</f>
        <v>190.25716497136534</v>
      </c>
    </row>
    <row r="36" spans="2:24" x14ac:dyDescent="0.25">
      <c r="B36" s="37" t="s">
        <v>193</v>
      </c>
      <c r="C36" s="25">
        <v>5.0999999999999996</v>
      </c>
      <c r="D36" s="25">
        <v>2.5</v>
      </c>
      <c r="E36" s="25">
        <v>7.1</v>
      </c>
      <c r="F36" s="25">
        <v>3.8</v>
      </c>
      <c r="G36" s="25">
        <v>-4.5999999999999996</v>
      </c>
      <c r="H36" s="25">
        <v>-11.2</v>
      </c>
      <c r="I36" s="25">
        <v>0</v>
      </c>
      <c r="J36" s="25">
        <v>-7.4</v>
      </c>
      <c r="K36" s="25">
        <v>-5.8</v>
      </c>
      <c r="L36" s="25">
        <v>2.6</v>
      </c>
      <c r="M36" s="25">
        <v>7.6</v>
      </c>
      <c r="N36" s="25">
        <v>7.4</v>
      </c>
      <c r="O36" s="25">
        <v>8.4</v>
      </c>
      <c r="P36" s="25">
        <v>4.5999999999999996</v>
      </c>
      <c r="Q36" s="25">
        <v>5.2</v>
      </c>
      <c r="R36" s="25">
        <v>-0.8</v>
      </c>
      <c r="S36" s="25">
        <v>1.3</v>
      </c>
      <c r="T36" s="30"/>
      <c r="U36" s="30"/>
      <c r="V36" s="12">
        <f>100*(1+C36/100)*(1+D36/100)*(1+E36/100)*(1+F36/100)*(1+G36/100)*(1+H36/100)*(1+I36/100)*(1+J36/100)*(1+K36/100)*(1+L36/100)*(1+M36/100)*(1+N36/100)*(1+O36/100)*(1+P36/100)*(1+Q36/100)*(1+R36/100)</f>
        <v>124.16206527418123</v>
      </c>
      <c r="W36" s="12">
        <f>100*(1+F36/100)*(1+G36/100)*(1+H36/100)*(1+I36/100)*(1+J36/100)</f>
        <v>81.427233657599999</v>
      </c>
      <c r="X36" s="12">
        <f>100*(1+K36/100)*(1+L36/100)*(1+M36/100)*(1+N36/100)*(1+O36/100)*(1+P36/100)*(1+Q36/100)</f>
        <v>133.22677735992204</v>
      </c>
    </row>
    <row r="37" spans="2:24" x14ac:dyDescent="0.25">
      <c r="B37" s="37" t="s">
        <v>194</v>
      </c>
      <c r="C37" s="25">
        <v>4.9000000000000004</v>
      </c>
      <c r="D37" s="25">
        <v>5.9</v>
      </c>
      <c r="E37" s="25">
        <v>3.9</v>
      </c>
      <c r="F37" s="25">
        <v>-0.8</v>
      </c>
      <c r="G37" s="25">
        <v>-1.8</v>
      </c>
      <c r="H37" s="25">
        <v>-4.0999999999999996</v>
      </c>
      <c r="I37" s="25">
        <v>1.9</v>
      </c>
      <c r="J37" s="25">
        <v>3.5</v>
      </c>
      <c r="K37" s="25">
        <v>0.4</v>
      </c>
      <c r="L37" s="25">
        <v>-1.7</v>
      </c>
      <c r="M37" s="25">
        <v>-1.7</v>
      </c>
      <c r="N37" s="25">
        <v>2.2999999999999998</v>
      </c>
      <c r="O37" s="25">
        <v>6.7</v>
      </c>
      <c r="P37" s="25">
        <v>6.9</v>
      </c>
      <c r="Q37" s="25">
        <v>5.7</v>
      </c>
      <c r="R37" s="25">
        <v>-4.5</v>
      </c>
      <c r="S37" s="25">
        <v>-0.9</v>
      </c>
      <c r="T37" s="30"/>
      <c r="U37" s="30"/>
      <c r="V37" s="12">
        <f>100*(1+C37/100)*(1+D37/100)*(1+E37/100)*(1+F37/100)*(1+G37/100)*(1+H37/100)*(1+I37/100)*(1+J37/100)*(1+K37/100)*(1+L37/100)*(1+M37/100)*(1+N37/100)*(1+O37/100)*(1+P37/100)*(1+Q37/100)*(1+R37/100)</f>
        <v>129.95116057611847</v>
      </c>
      <c r="W37" s="12">
        <f>100*(1+F37/100)*(1+G37/100)*(1+H37/100)*(1+I37/100)*(1+J37/100)</f>
        <v>98.527236290783975</v>
      </c>
      <c r="X37" s="12">
        <f>100*(1+K37/100)*(1+L37/100)*(1+M37/100)*(1+N37/100)*(1+O37/100)*(1+P37/100)*(1+Q37/100)</f>
        <v>119.65572819581485</v>
      </c>
    </row>
    <row r="38" spans="2:24" x14ac:dyDescent="0.25">
      <c r="B38" s="37" t="s">
        <v>195</v>
      </c>
      <c r="C38" s="25">
        <v>9.1999999999999993</v>
      </c>
      <c r="D38" s="25">
        <v>16.5</v>
      </c>
      <c r="E38" s="25">
        <v>16.399999999999999</v>
      </c>
      <c r="F38" s="25">
        <v>9.5</v>
      </c>
      <c r="G38" s="25">
        <v>4.0999999999999996</v>
      </c>
      <c r="H38" s="25">
        <v>3.7</v>
      </c>
      <c r="I38" s="25">
        <v>16</v>
      </c>
      <c r="J38" s="25">
        <v>-5</v>
      </c>
      <c r="K38" s="25">
        <v>-10.3</v>
      </c>
      <c r="L38" s="25">
        <v>4</v>
      </c>
      <c r="M38" s="25">
        <v>-0.2</v>
      </c>
      <c r="N38" s="25">
        <v>-14.1</v>
      </c>
      <c r="O38" s="25">
        <v>14.1</v>
      </c>
      <c r="P38" s="25">
        <v>19.7</v>
      </c>
      <c r="Q38" s="25">
        <v>3.7</v>
      </c>
      <c r="R38" s="25">
        <v>-4.3</v>
      </c>
      <c r="S38" s="25">
        <v>1.5</v>
      </c>
      <c r="T38" s="30"/>
      <c r="U38" s="30"/>
      <c r="V38" s="12">
        <f>100*(1+C38/100)*(1+D38/100)*(1+E38/100)*(1+F38/100)*(1+G38/100)*(1+H38/100)*(1+I38/100)*(1+J38/100)*(1+K38/100)*(1+L38/100)*(1+M38/100)*(1+N38/100)*(1+O38/100)*(1+P38/100)*(1+Q38/100)*(1+R38/100)</f>
        <v>209.09647916576586</v>
      </c>
      <c r="W38" s="14">
        <f>100*(1+F38/100)*(1+G38/100)*(1+H38/100)*(1+I38/100)*(1+J38/100)</f>
        <v>130.26423687299996</v>
      </c>
      <c r="X38" s="12">
        <f>100*(1+K38/100)*(1+L38/100)*(1+M38/100)*(1+N38/100)*(1+O38/100)*(1+P38/100)*(1+Q38/100)</f>
        <v>113.26821035267128</v>
      </c>
    </row>
    <row r="39" spans="2:24" x14ac:dyDescent="0.25">
      <c r="B39" s="37" t="s">
        <v>196</v>
      </c>
      <c r="C39" s="25">
        <v>-1.4</v>
      </c>
      <c r="D39" s="25">
        <v>-6.3</v>
      </c>
      <c r="E39" s="25">
        <v>-3.8</v>
      </c>
      <c r="F39" s="25">
        <v>-4.5999999999999996</v>
      </c>
      <c r="G39" s="25">
        <v>-10.4</v>
      </c>
      <c r="H39" s="25">
        <v>-11.7</v>
      </c>
      <c r="I39" s="25">
        <v>-12.7</v>
      </c>
      <c r="J39" s="25">
        <v>-16.100000000000001</v>
      </c>
      <c r="K39" s="25">
        <v>-16.2</v>
      </c>
      <c r="L39" s="25">
        <v>-9.6</v>
      </c>
      <c r="M39" s="25">
        <v>-3.1</v>
      </c>
      <c r="N39" s="25">
        <v>-3.8</v>
      </c>
      <c r="O39" s="25">
        <v>1.8</v>
      </c>
      <c r="P39" s="25">
        <v>3.5</v>
      </c>
      <c r="Q39" s="25">
        <v>2.8</v>
      </c>
      <c r="R39" s="25">
        <v>-3.3</v>
      </c>
      <c r="S39" s="25">
        <v>3</v>
      </c>
      <c r="T39" s="30"/>
      <c r="U39" s="30"/>
      <c r="V39" s="12">
        <f>100*(1+C39/100)*(1+D39/100)*(1+E39/100)*(1+F39/100)*(1+G39/100)*(1+H39/100)*(1+I39/100)*(1+J39/100)*(1+K39/100)*(1+L39/100)*(1+M39/100)*(1+N39/100)*(1+O39/100)*(1+P39/100)*(1+Q39/100)*(1+R39/100)</f>
        <v>36.341586706475056</v>
      </c>
      <c r="W39" s="12">
        <f>100*(1+F39/100)*(1+G39/100)*(1+H39/100)*(1+I39/100)*(1+J39/100)</f>
        <v>55.283215120358399</v>
      </c>
      <c r="X39" s="15">
        <f>100*(1+K39/100)*(1+L39/100)*(1+M39/100)*(1+N39/100)*(1+O39/100)*(1+P39/100)*(1+Q39/100)</f>
        <v>76.487865349554667</v>
      </c>
    </row>
    <row r="40" spans="2:24" x14ac:dyDescent="0.25">
      <c r="B40" s="37" t="s">
        <v>197</v>
      </c>
      <c r="C40" s="25">
        <v>7</v>
      </c>
      <c r="D40" s="25">
        <v>15.7</v>
      </c>
      <c r="E40" s="25">
        <v>33</v>
      </c>
      <c r="F40" s="25">
        <v>27</v>
      </c>
      <c r="G40" s="25">
        <v>-15.2</v>
      </c>
      <c r="H40" s="25">
        <v>-13.5</v>
      </c>
      <c r="I40" s="25">
        <v>3.1</v>
      </c>
      <c r="J40" s="25">
        <v>1.8</v>
      </c>
      <c r="K40" s="25">
        <v>-0.7</v>
      </c>
      <c r="L40" s="25">
        <v>-6.6</v>
      </c>
      <c r="M40" s="25">
        <v>10.3</v>
      </c>
      <c r="N40" s="25">
        <v>-4.4000000000000004</v>
      </c>
      <c r="O40" s="25">
        <v>-5.0999999999999996</v>
      </c>
      <c r="P40" s="25">
        <v>-3.9</v>
      </c>
      <c r="Q40" s="25">
        <v>27.1</v>
      </c>
      <c r="R40" s="25">
        <v>16</v>
      </c>
      <c r="S40" s="25">
        <v>-1</v>
      </c>
      <c r="T40" s="30"/>
      <c r="U40" s="30"/>
      <c r="V40" s="12">
        <f>100*(1+C40/100)*(1+D40/100)*(1+E40/100)*(1+F40/100)*(1+G40/100)*(1+H40/100)*(1+I40/100)*(1+J40/100)*(1+K40/100)*(1+L40/100)*(1+M40/100)*(1+N40/100)*(1+O40/100)*(1+P40/100)*(1+Q40/100)*(1+R40/100)</f>
        <v>211.69644786286364</v>
      </c>
      <c r="W40" s="12">
        <f>100*(1+F40/100)*(1+G40/100)*(1+H40/100)*(1+I40/100)*(1+J40/100)</f>
        <v>97.773716588319985</v>
      </c>
      <c r="X40" s="12">
        <f>100*(1+K40/100)*(1+L40/100)*(1+M40/100)*(1+N40/100)*(1+O40/100)*(1+P40/100)*(1+Q40/100)</f>
        <v>113.36126409339744</v>
      </c>
    </row>
    <row r="41" spans="2:24" x14ac:dyDescent="0.25">
      <c r="B41" s="37" t="s">
        <v>198</v>
      </c>
      <c r="C41" s="25">
        <v>2.8</v>
      </c>
      <c r="D41" s="25">
        <v>15.4</v>
      </c>
      <c r="E41" s="25">
        <v>17.7</v>
      </c>
      <c r="F41" s="25">
        <v>15.1</v>
      </c>
      <c r="G41" s="25">
        <v>-21.9</v>
      </c>
      <c r="H41" s="25">
        <v>-16.399999999999999</v>
      </c>
      <c r="I41" s="25">
        <v>-27.3</v>
      </c>
      <c r="J41" s="25">
        <v>-16.899999999999999</v>
      </c>
      <c r="K41" s="25">
        <v>-6.8</v>
      </c>
      <c r="L41" s="25">
        <v>15.8</v>
      </c>
      <c r="M41" s="25">
        <v>-7.6</v>
      </c>
      <c r="N41" s="25">
        <v>-12</v>
      </c>
      <c r="O41" s="25">
        <v>20.2</v>
      </c>
      <c r="P41" s="25">
        <v>20</v>
      </c>
      <c r="Q41" s="25">
        <v>3.3</v>
      </c>
      <c r="R41" s="25">
        <v>-0.7</v>
      </c>
      <c r="S41" s="25">
        <v>-0.5</v>
      </c>
      <c r="T41" s="30"/>
      <c r="U41" s="30"/>
      <c r="V41" s="12">
        <f>100*(1+C41/100)*(1+D41/100)*(1+E41/100)*(1+F41/100)*(1+G41/100)*(1+H41/100)*(1+I41/100)*(1+J41/100)*(1+K41/100)*(1+L41/100)*(1+M41/100)*(1+N41/100)*(1+O41/100)*(1+P41/100)*(1+Q41/100)*(1+R41/100)</f>
        <v>82.310995597864718</v>
      </c>
      <c r="W41" s="12">
        <f>100*(1+F41/100)*(1+G41/100)*(1+H41/100)*(1+I41/100)*(1+J41/100)</f>
        <v>45.401277122929208</v>
      </c>
      <c r="X41" s="12">
        <f>100*(1+K41/100)*(1+L41/100)*(1+M41/100)*(1+N41/100)*(1+O41/100)*(1+P41/100)*(1+Q41/100)</f>
        <v>130.75706096410886</v>
      </c>
    </row>
    <row r="42" spans="2:24" x14ac:dyDescent="0.25">
      <c r="B42" s="37" t="s">
        <v>199</v>
      </c>
      <c r="C42" s="25">
        <v>14.2</v>
      </c>
      <c r="D42" s="25">
        <v>15.8</v>
      </c>
      <c r="E42" s="25">
        <v>5.4</v>
      </c>
      <c r="F42" s="25">
        <v>11.8</v>
      </c>
      <c r="G42" s="25">
        <v>-11.2</v>
      </c>
      <c r="H42" s="25">
        <v>-12</v>
      </c>
      <c r="I42" s="25">
        <v>6.1</v>
      </c>
      <c r="J42" s="25">
        <v>-12</v>
      </c>
      <c r="K42" s="25">
        <v>-5.2</v>
      </c>
      <c r="L42" s="25">
        <v>-4.4000000000000004</v>
      </c>
      <c r="M42" s="25">
        <v>17.899999999999999</v>
      </c>
      <c r="N42" s="25">
        <v>-10.8</v>
      </c>
      <c r="O42" s="25">
        <v>3.6</v>
      </c>
      <c r="P42" s="25">
        <v>8</v>
      </c>
      <c r="Q42" s="25">
        <v>-3.3</v>
      </c>
      <c r="R42" s="25">
        <v>-11.6</v>
      </c>
      <c r="S42" s="25">
        <v>-1.6</v>
      </c>
      <c r="T42" s="30"/>
      <c r="U42" s="30"/>
      <c r="V42" s="12">
        <f>100*(1+C42/100)*(1+D42/100)*(1+E42/100)*(1+F42/100)*(1+G42/100)*(1+H42/100)*(1+I42/100)*(1+J42/100)*(1+K42/100)*(1+L42/100)*(1+M42/100)*(1+N42/100)*(1+O42/100)*(1+P42/100)*(1+Q42/100)*(1+R42/100)</f>
        <v>103.64728031777231</v>
      </c>
      <c r="W42" s="12">
        <f>100*(1+F42/100)*(1+G42/100)*(1+H42/100)*(1+I42/100)*(1+J42/100)</f>
        <v>81.570945730559998</v>
      </c>
      <c r="X42" s="12">
        <f>100*(1+K42/100)*(1+L42/100)*(1+M42/100)*(1+N42/100)*(1+O42/100)*(1+P42/100)*(1+Q42/100)</f>
        <v>103.12284216011238</v>
      </c>
    </row>
    <row r="43" spans="2:24" x14ac:dyDescent="0.25">
      <c r="B43" s="37" t="s">
        <v>200</v>
      </c>
      <c r="C43" s="25">
        <v>4.5999999999999996</v>
      </c>
      <c r="D43" s="25">
        <v>7.7</v>
      </c>
      <c r="E43" s="25">
        <v>11.1</v>
      </c>
      <c r="F43" s="25">
        <v>3.1</v>
      </c>
      <c r="G43" s="25">
        <v>-12.4</v>
      </c>
      <c r="H43" s="25">
        <v>11.2</v>
      </c>
      <c r="I43" s="25">
        <v>8.1999999999999993</v>
      </c>
      <c r="J43" s="25">
        <v>-1.2</v>
      </c>
      <c r="K43" s="25">
        <v>-2.9</v>
      </c>
      <c r="L43" s="25">
        <v>0.3</v>
      </c>
      <c r="M43" s="25">
        <v>5.8</v>
      </c>
      <c r="N43" s="25">
        <v>5.5</v>
      </c>
      <c r="O43" s="25">
        <v>5.2</v>
      </c>
      <c r="P43" s="25">
        <v>2.2999999999999998</v>
      </c>
      <c r="Q43" s="25">
        <v>-0.2</v>
      </c>
      <c r="R43" s="25">
        <v>0.3</v>
      </c>
      <c r="S43" s="25">
        <v>3.5</v>
      </c>
      <c r="T43" s="30"/>
      <c r="U43" s="30"/>
      <c r="V43" s="12">
        <f>100*(1+C43/100)*(1+D43/100)*(1+E43/100)*(1+F43/100)*(1+G43/100)*(1+H43/100)*(1+I43/100)*(1+J43/100)*(1+K43/100)*(1+L43/100)*(1+M43/100)*(1+N43/100)*(1+O43/100)*(1+P43/100)*(1+Q43/100)*(1+R43/100)</f>
        <v>157.36000072960098</v>
      </c>
      <c r="W43" s="12">
        <f>100*(1+F43/100)*(1+G43/100)*(1+H43/100)*(1+I43/100)*(1+J43/100)</f>
        <v>107.36228945195519</v>
      </c>
      <c r="X43" s="12">
        <f>100*(1+K43/100)*(1+L43/100)*(1+M43/100)*(1+N43/100)*(1+O43/100)*(1+P43/100)*(1+Q43/100)</f>
        <v>116.75626809124395</v>
      </c>
    </row>
    <row r="44" spans="2:24" x14ac:dyDescent="0.25">
      <c r="B44" s="45" t="s">
        <v>201</v>
      </c>
      <c r="C44" s="46">
        <v>0.1</v>
      </c>
      <c r="D44" s="46">
        <v>11.2</v>
      </c>
      <c r="E44" s="46">
        <v>11.2</v>
      </c>
      <c r="F44" s="46">
        <v>-1.9</v>
      </c>
      <c r="G44" s="46">
        <v>-1.9</v>
      </c>
      <c r="H44" s="46">
        <v>3.6</v>
      </c>
      <c r="I44" s="46">
        <v>7.7</v>
      </c>
      <c r="J44" s="46">
        <v>-0.7</v>
      </c>
      <c r="K44" s="46">
        <v>-2.9</v>
      </c>
      <c r="L44" s="46">
        <v>1.7</v>
      </c>
      <c r="M44" s="46">
        <v>8.9</v>
      </c>
      <c r="N44" s="46">
        <v>3.3</v>
      </c>
      <c r="O44" s="46">
        <v>10.6</v>
      </c>
      <c r="P44" s="46">
        <v>6.6</v>
      </c>
      <c r="Q44" s="46">
        <v>0.7</v>
      </c>
      <c r="R44" s="46">
        <v>-0.9</v>
      </c>
      <c r="S44" s="46">
        <v>1.4</v>
      </c>
      <c r="T44" s="30"/>
      <c r="U44" s="30"/>
      <c r="V44" s="12">
        <f>100*(1+C44/100)*(1+D44/100)*(1+E44/100)*(1+F44/100)*(1+G44/100)*(1+H44/100)*(1+I44/100)*(1+J44/100)*(1+K44/100)*(1+L44/100)*(1+M44/100)*(1+N44/100)*(1+O44/100)*(1+P44/100)*(1+Q44/100)*(1+R44/100)</f>
        <v>172.50044300464634</v>
      </c>
      <c r="W44" s="12">
        <f>100*(1+F44/100)*(1+G44/100)*(1+H44/100)*(1+I44/100)*(1+J44/100)</f>
        <v>106.62590294881558</v>
      </c>
      <c r="X44" s="12">
        <f>100*(1+K44/100)*(1+L44/100)*(1+M44/100)*(1+N44/100)*(1+O44/100)*(1+P44/100)*(1+Q44/100)</f>
        <v>131.88948921666568</v>
      </c>
    </row>
    <row r="45" spans="2:24" x14ac:dyDescent="0.25">
      <c r="B45" s="35" t="s">
        <v>202</v>
      </c>
      <c r="C45" s="36">
        <v>8.3000000000000007</v>
      </c>
      <c r="D45" s="36">
        <v>6</v>
      </c>
      <c r="E45" s="36">
        <v>6.1</v>
      </c>
      <c r="F45" s="36">
        <v>1.4</v>
      </c>
      <c r="G45" s="36">
        <v>-8.6999999999999993</v>
      </c>
      <c r="H45" s="36">
        <v>0</v>
      </c>
      <c r="I45" s="36">
        <v>3</v>
      </c>
      <c r="J45" s="36">
        <v>7.5</v>
      </c>
      <c r="K45" s="36">
        <v>6.3</v>
      </c>
      <c r="L45" s="36">
        <v>4.7</v>
      </c>
      <c r="M45" s="36">
        <v>1.4</v>
      </c>
      <c r="N45" s="36">
        <v>3.6</v>
      </c>
      <c r="O45" s="36">
        <v>4.4000000000000004</v>
      </c>
      <c r="P45" s="36">
        <v>3.1</v>
      </c>
      <c r="Q45" s="36">
        <v>3</v>
      </c>
      <c r="R45" s="36">
        <v>-3.3</v>
      </c>
      <c r="S45" s="36">
        <v>1.3</v>
      </c>
      <c r="T45" s="30"/>
      <c r="U45" s="30"/>
      <c r="V45" s="12">
        <f>100*(1+C45/100)*(1+D45/100)*(1+E45/100)*(1+F45/100)*(1+G45/100)*(1+H45/100)*(1+I45/100)*(1+J45/100)*(1+K45/100)*(1+L45/100)*(1+M45/100)*(1+N45/100)*(1+O45/100)*(1+P45/100)*(1+Q45/100)*(1+R45/100)</f>
        <v>156.49650630921161</v>
      </c>
      <c r="W45" s="12">
        <f>100*(1+F45/100)*(1+G45/100)*(1+H45/100)*(1+I45/100)*(1+J45/100)</f>
        <v>102.50721195000001</v>
      </c>
      <c r="X45" s="12">
        <f>100*(1+K45/100)*(1+L45/100)*(1+M45/100)*(1+N45/100)*(1+O45/100)*(1+P45/100)*(1+Q45/100)</f>
        <v>129.62060532419886</v>
      </c>
    </row>
    <row r="46" spans="2:24" x14ac:dyDescent="0.25">
      <c r="B46" s="38" t="s">
        <v>203</v>
      </c>
      <c r="C46" s="26">
        <v>3.4</v>
      </c>
      <c r="D46" s="26">
        <v>2.4</v>
      </c>
      <c r="E46" s="26">
        <v>1.3</v>
      </c>
      <c r="F46" s="26">
        <v>1.3</v>
      </c>
      <c r="G46" s="26">
        <v>0</v>
      </c>
      <c r="H46" s="26">
        <v>1.6</v>
      </c>
      <c r="I46" s="26">
        <v>3</v>
      </c>
      <c r="J46" s="26">
        <v>-0.6</v>
      </c>
      <c r="K46" s="26">
        <v>1.4</v>
      </c>
      <c r="L46" s="26">
        <v>2.6</v>
      </c>
      <c r="M46" s="26">
        <v>-3.5</v>
      </c>
      <c r="N46" s="26">
        <v>-0.7</v>
      </c>
      <c r="O46" s="26">
        <v>2.5</v>
      </c>
      <c r="P46" s="26">
        <v>0.1</v>
      </c>
      <c r="Q46" s="26">
        <v>-1.1000000000000001</v>
      </c>
      <c r="R46" s="26">
        <v>-0.5</v>
      </c>
      <c r="S46" s="26">
        <v>1.3</v>
      </c>
      <c r="T46" s="30"/>
      <c r="U46" s="30"/>
      <c r="V46" s="12">
        <f>100*(1+C46/100)*(1+D46/100)*(1+E46/100)*(1+F46/100)*(1+G46/100)*(1+H46/100)*(1+I46/100)*(1+J46/100)*(1+K46/100)*(1+L46/100)*(1+M46/100)*(1+N46/100)*(1+O46/100)*(1+P46/100)*(1+Q46/100)*(1+R46/100)</f>
        <v>113.76165355002259</v>
      </c>
      <c r="W46" s="12">
        <f>100*(1+F46/100)*(1+G46/100)*(1+H46/100)*(1+I46/100)*(1+J46/100)</f>
        <v>105.37237345599999</v>
      </c>
      <c r="X46" s="12">
        <f>100*(1+K46/100)*(1+L46/100)*(1+M46/100)*(1+N46/100)*(1+O46/100)*(1+P46/100)*(1+Q46/100)</f>
        <v>101.16169839838017</v>
      </c>
    </row>
    <row r="47" spans="2:24" x14ac:dyDescent="0.25">
      <c r="B47" s="41" t="s">
        <v>204</v>
      </c>
      <c r="C47" s="24">
        <v>26.2</v>
      </c>
      <c r="D47" s="24">
        <v>29.2</v>
      </c>
      <c r="E47" s="24">
        <v>-1.3</v>
      </c>
      <c r="F47" s="24">
        <v>43.6</v>
      </c>
      <c r="G47" s="24">
        <v>-20.2</v>
      </c>
      <c r="H47" s="24">
        <v>14.7</v>
      </c>
      <c r="I47" s="24">
        <v>8.4</v>
      </c>
      <c r="J47" s="24">
        <v>-11.8</v>
      </c>
      <c r="K47" s="24">
        <v>9.1</v>
      </c>
      <c r="L47" s="24">
        <v>-0.2</v>
      </c>
      <c r="M47" s="24">
        <v>7.9</v>
      </c>
      <c r="N47" s="24">
        <v>30</v>
      </c>
      <c r="O47" s="24">
        <v>51.2</v>
      </c>
      <c r="P47" s="24">
        <v>25.3</v>
      </c>
      <c r="Q47" s="24">
        <v>11.6</v>
      </c>
      <c r="R47" s="24">
        <v>-6.2</v>
      </c>
      <c r="S47" s="24">
        <v>-2.7</v>
      </c>
      <c r="T47" s="30"/>
      <c r="U47" s="30"/>
      <c r="V47" s="50">
        <f>100*(1+C47/100)*(1+D47/100)*(1+E47/100)*(1+F47/100)*(1+G47/100)*(1+H47/100)*(1+I47/100)*(1+J47/100)*(1+K47/100)*(1+L47/100)*(1+M47/100)*(1+N47/100)*(1+O47/100)*(1+P47/100)*(1+Q47/100)*(1+R47/100)</f>
        <v>612.55857210915838</v>
      </c>
      <c r="W47" s="12">
        <f>100*(1+F47/100)*(1+G47/100)*(1+H47/100)*(1+I47/100)*(1+J47/100)</f>
        <v>125.6662387084608</v>
      </c>
      <c r="X47" s="12">
        <f>100*(1+K47/100)*(1+L47/100)*(1+M47/100)*(1+N47/100)*(1+O47/100)*(1+P47/100)*(1+Q47/100)</f>
        <v>322.91420170551589</v>
      </c>
    </row>
    <row r="48" spans="2:24" x14ac:dyDescent="0.25">
      <c r="B48" s="37" t="s">
        <v>239</v>
      </c>
      <c r="C48" s="39" t="s">
        <v>156</v>
      </c>
      <c r="D48" s="39" t="s">
        <v>156</v>
      </c>
      <c r="E48" s="39" t="s">
        <v>156</v>
      </c>
      <c r="F48" s="25">
        <v>19.899999999999999</v>
      </c>
      <c r="G48" s="25">
        <v>7.5</v>
      </c>
      <c r="H48" s="25">
        <v>16.7</v>
      </c>
      <c r="I48" s="25">
        <v>28.4</v>
      </c>
      <c r="J48" s="25">
        <v>8.1999999999999993</v>
      </c>
      <c r="K48" s="25">
        <v>43</v>
      </c>
      <c r="L48" s="25">
        <v>-3.3</v>
      </c>
      <c r="M48" s="25">
        <v>40.6</v>
      </c>
      <c r="N48" s="25">
        <v>7.2</v>
      </c>
      <c r="O48" s="25">
        <v>-27.1</v>
      </c>
      <c r="P48" s="25">
        <v>-6.9</v>
      </c>
      <c r="Q48" s="25">
        <v>3.9</v>
      </c>
      <c r="R48" s="25">
        <v>1.3</v>
      </c>
      <c r="S48" s="25">
        <v>-11.4</v>
      </c>
      <c r="T48" s="30"/>
      <c r="U48" s="30"/>
      <c r="V48" s="12" t="e">
        <f>100*(1+C48/100)*(1+D48/100)*(1+E48/100)*(1+F48/100)*(1+G48/100)*(1+H48/100)*(1+I48/100)*(1+J48/100)*(1+K48/100)*(1+L48/100)*(1+M48/100)*(1+N48/100)*(1+O48/100)*(1+P48/100)*(1+Q48/100)*(1+R48/100)</f>
        <v>#VALUE!</v>
      </c>
      <c r="W48" s="12">
        <f>100*(1+F48/100)*(1+G48/100)*(1+H48/100)*(1+I48/100)*(1+J48/100)</f>
        <v>208.97329373118004</v>
      </c>
      <c r="X48" s="12">
        <f>100*(1+K48/100)*(1+L48/100)*(1+M48/100)*(1+N48/100)*(1+O48/100)*(1+P48/100)*(1+Q48/100)</f>
        <v>146.97226069348037</v>
      </c>
    </row>
    <row r="49" spans="2:24" x14ac:dyDescent="0.25">
      <c r="B49" s="37" t="s">
        <v>205</v>
      </c>
      <c r="C49" s="39" t="s">
        <v>156</v>
      </c>
      <c r="D49" s="25">
        <v>1.6</v>
      </c>
      <c r="E49" s="25">
        <v>6.1</v>
      </c>
      <c r="F49" s="25">
        <v>56.4</v>
      </c>
      <c r="G49" s="25">
        <v>43.7</v>
      </c>
      <c r="H49" s="25">
        <v>-13.3</v>
      </c>
      <c r="I49" s="25">
        <v>-1.1000000000000001</v>
      </c>
      <c r="J49" s="25">
        <v>-11.4</v>
      </c>
      <c r="K49" s="25">
        <v>-13</v>
      </c>
      <c r="L49" s="25">
        <v>5</v>
      </c>
      <c r="M49" s="25">
        <v>19.3</v>
      </c>
      <c r="N49" s="25">
        <v>5.0999999999999996</v>
      </c>
      <c r="O49" s="25">
        <v>19.600000000000001</v>
      </c>
      <c r="P49" s="25">
        <v>5.6</v>
      </c>
      <c r="Q49" s="25">
        <v>-2.5</v>
      </c>
      <c r="R49" s="25">
        <v>9.5</v>
      </c>
      <c r="S49" s="25">
        <v>18</v>
      </c>
      <c r="T49" s="30"/>
      <c r="U49" s="30"/>
      <c r="V49" s="12" t="e">
        <f>100*(1+C49/100)*(1+D49/100)*(1+E49/100)*(1+F49/100)*(1+G49/100)*(1+H49/100)*(1+I49/100)*(1+J49/100)*(1+K49/100)*(1+L49/100)*(1+M49/100)*(1+N49/100)*(1+O49/100)*(1+P49/100)*(1+Q49/100)*(1+R49/100)</f>
        <v>#VALUE!</v>
      </c>
      <c r="W49" s="12">
        <f>100*(1+F49/100)*(1+G49/100)*(1+H49/100)*(1+I49/100)*(1+J49/100)</f>
        <v>170.74288991640242</v>
      </c>
      <c r="X49" s="12">
        <f>100*(1+K49/100)*(1+L49/100)*(1+M49/100)*(1+N49/100)*(1+O49/100)*(1+P49/100)*(1+Q49/100)</f>
        <v>141.0429636444629</v>
      </c>
    </row>
    <row r="50" spans="2:24" x14ac:dyDescent="0.25">
      <c r="B50" s="38" t="s">
        <v>206</v>
      </c>
      <c r="C50" s="26">
        <v>13.8</v>
      </c>
      <c r="D50" s="26">
        <v>10</v>
      </c>
      <c r="E50" s="26">
        <v>21.8</v>
      </c>
      <c r="F50" s="26">
        <v>4.7</v>
      </c>
      <c r="G50" s="26">
        <v>-18.8</v>
      </c>
      <c r="H50" s="26">
        <v>-6.3</v>
      </c>
      <c r="I50" s="26">
        <v>18.899999999999999</v>
      </c>
      <c r="J50" s="26">
        <v>0.2</v>
      </c>
      <c r="K50" s="26">
        <v>-20.7</v>
      </c>
      <c r="L50" s="26">
        <v>2.9</v>
      </c>
      <c r="M50" s="26">
        <v>20.9</v>
      </c>
      <c r="N50" s="26">
        <v>7.6</v>
      </c>
      <c r="O50" s="26">
        <v>7.6</v>
      </c>
      <c r="P50" s="26">
        <v>14.7</v>
      </c>
      <c r="Q50" s="26">
        <v>34.6</v>
      </c>
      <c r="R50" s="26">
        <v>-1</v>
      </c>
      <c r="S50" s="26">
        <v>16.399999999999999</v>
      </c>
      <c r="T50" s="30"/>
      <c r="U50" s="30"/>
      <c r="V50" s="12">
        <f>100*(1+C50/100)*(1+D50/100)*(1+E50/100)*(1+F50/100)*(1+G50/100)*(1+H50/100)*(1+I50/100)*(1+J50/100)*(1+K50/100)*(1+L50/100)*(1+M50/100)*(1+N50/100)*(1+O50/100)*(1+P50/100)*(1+Q50/100)*(1+R50/100)</f>
        <v>252.61386955960197</v>
      </c>
      <c r="W50" s="12">
        <f>100*(1+F50/100)*(1+G50/100)*(1+H50/100)*(1+I50/100)*(1+J50/100)</f>
        <v>94.9056084774504</v>
      </c>
      <c r="X50" s="12">
        <f>100*(1+K50/100)*(1+L50/100)*(1+M50/100)*(1+N50/100)*(1+O50/100)*(1+P50/100)*(1+Q50/100)</f>
        <v>176.33880094770208</v>
      </c>
    </row>
    <row r="51" spans="2:24" x14ac:dyDescent="0.25">
      <c r="B51" s="34" t="s">
        <v>207</v>
      </c>
      <c r="C51" s="42" t="s">
        <v>156</v>
      </c>
      <c r="D51" s="31">
        <v>5.3</v>
      </c>
      <c r="E51" s="31">
        <v>14</v>
      </c>
      <c r="F51" s="31">
        <v>7.1</v>
      </c>
      <c r="G51" s="31">
        <v>-6.3</v>
      </c>
      <c r="H51" s="31">
        <v>-13.5</v>
      </c>
      <c r="I51" s="31">
        <v>-6.3</v>
      </c>
      <c r="J51" s="31">
        <v>-5.4</v>
      </c>
      <c r="K51" s="31">
        <v>-2.9</v>
      </c>
      <c r="L51" s="31">
        <v>6.3</v>
      </c>
      <c r="M51" s="31">
        <v>1.7</v>
      </c>
      <c r="N51" s="31">
        <v>-1.9</v>
      </c>
      <c r="O51" s="31">
        <v>-1.1000000000000001</v>
      </c>
      <c r="P51" s="31">
        <v>0.4</v>
      </c>
      <c r="Q51" s="31">
        <v>-2</v>
      </c>
      <c r="R51" s="31">
        <v>0.3</v>
      </c>
      <c r="S51" s="31">
        <v>2.4</v>
      </c>
      <c r="T51" s="30"/>
      <c r="U51" s="30"/>
      <c r="V51" s="12" t="e">
        <f>100*(1+C51/100)*(1+D51/100)*(1+E51/100)*(1+F51/100)*(1+G51/100)*(1+H51/100)*(1+I51/100)*(1+J51/100)*(1+K51/100)*(1+L51/100)*(1+M51/100)*(1+N51/100)*(1+O51/100)*(1+P51/100)*(1+Q51/100)*(1+R51/100)</f>
        <v>#VALUE!</v>
      </c>
      <c r="W51" s="12">
        <f>100*(1+F51/100)*(1+G51/100)*(1+H51/100)*(1+I51/100)*(1+J51/100)</f>
        <v>76.944201397371003</v>
      </c>
      <c r="X51" s="12">
        <f>100*(1+K51/100)*(1+L51/100)*(1+M51/100)*(1+N51/100)*(1+O51/100)*(1+P51/100)*(1+Q51/100)</f>
        <v>100.20710946711272</v>
      </c>
    </row>
    <row r="52" spans="2:24" ht="6" customHeight="1" x14ac:dyDescent="0.25"/>
    <row r="53" spans="2:24" x14ac:dyDescent="0.25">
      <c r="B53" s="1" t="s">
        <v>209</v>
      </c>
      <c r="C53" s="8"/>
    </row>
    <row r="54" spans="2:24" ht="12" x14ac:dyDescent="0.3">
      <c r="B54" s="18" t="s">
        <v>214</v>
      </c>
      <c r="C54" s="8"/>
    </row>
    <row r="55" spans="2:24" ht="14.4" customHeight="1" x14ac:dyDescent="0.25"/>
    <row r="56" spans="2:24" x14ac:dyDescent="0.25">
      <c r="B56" s="1"/>
      <c r="C56" s="8"/>
    </row>
    <row r="57" spans="2:24" x14ac:dyDescent="0.25">
      <c r="B57" s="1" t="s">
        <v>211</v>
      </c>
      <c r="C57" s="9">
        <f t="shared" ref="C57:Q57" si="0">MAX(C18:C44)</f>
        <v>31.9</v>
      </c>
      <c r="D57" s="9">
        <f t="shared" si="0"/>
        <v>26.9</v>
      </c>
      <c r="E57" s="9">
        <f t="shared" si="0"/>
        <v>33</v>
      </c>
      <c r="F57" s="9">
        <f t="shared" si="0"/>
        <v>27</v>
      </c>
      <c r="G57" s="9">
        <f t="shared" si="0"/>
        <v>4.0999999999999996</v>
      </c>
      <c r="H57" s="9">
        <f t="shared" si="0"/>
        <v>11.2</v>
      </c>
      <c r="I57" s="9">
        <f t="shared" si="0"/>
        <v>27.3</v>
      </c>
      <c r="J57" s="9">
        <f t="shared" si="0"/>
        <v>16.7</v>
      </c>
      <c r="K57" s="9">
        <f t="shared" si="0"/>
        <v>11.4</v>
      </c>
      <c r="L57" s="9">
        <f t="shared" si="0"/>
        <v>17.8</v>
      </c>
      <c r="M57" s="9">
        <f t="shared" si="0"/>
        <v>17.899999999999999</v>
      </c>
      <c r="N57" s="9">
        <f t="shared" si="0"/>
        <v>20.7</v>
      </c>
      <c r="O57" s="9">
        <f t="shared" si="0"/>
        <v>29.7</v>
      </c>
      <c r="P57" s="9">
        <f t="shared" si="0"/>
        <v>21.8</v>
      </c>
      <c r="Q57" s="9">
        <f t="shared" si="0"/>
        <v>27.1</v>
      </c>
      <c r="R57" s="9">
        <f t="shared" ref="R57:S57" si="1">MAX(R18:R44)</f>
        <v>16</v>
      </c>
      <c r="S57" s="9">
        <f t="shared" si="1"/>
        <v>24.1</v>
      </c>
      <c r="T57" s="9"/>
      <c r="U57" s="9"/>
      <c r="V57" s="9"/>
      <c r="W57" s="9"/>
      <c r="X57" s="9"/>
    </row>
    <row r="58" spans="2:24" x14ac:dyDescent="0.25">
      <c r="B58" s="5" t="s">
        <v>212</v>
      </c>
      <c r="C58" s="9">
        <f t="shared" ref="C58:Q58" si="2">MIN(C18:C44)</f>
        <v>-38.799999999999997</v>
      </c>
      <c r="D58" s="9">
        <f t="shared" si="2"/>
        <v>-6.3</v>
      </c>
      <c r="E58" s="9">
        <f t="shared" si="2"/>
        <v>-14.3</v>
      </c>
      <c r="F58" s="9">
        <f t="shared" si="2"/>
        <v>-29.2</v>
      </c>
      <c r="G58" s="9">
        <f t="shared" si="2"/>
        <v>-48.2</v>
      </c>
      <c r="H58" s="9">
        <f t="shared" si="2"/>
        <v>-29.7</v>
      </c>
      <c r="I58" s="9">
        <f t="shared" si="2"/>
        <v>-41.3</v>
      </c>
      <c r="J58" s="9">
        <f t="shared" si="2"/>
        <v>-33.5</v>
      </c>
      <c r="K58" s="9">
        <f t="shared" si="2"/>
        <v>-18.899999999999999</v>
      </c>
      <c r="L58" s="9">
        <f t="shared" si="2"/>
        <v>-21.7</v>
      </c>
      <c r="M58" s="9">
        <f t="shared" si="2"/>
        <v>-7.6</v>
      </c>
      <c r="N58" s="9">
        <f t="shared" si="2"/>
        <v>-18.899999999999999</v>
      </c>
      <c r="O58" s="9">
        <f t="shared" si="2"/>
        <v>-18.2</v>
      </c>
      <c r="P58" s="9">
        <f t="shared" si="2"/>
        <v>-14</v>
      </c>
      <c r="Q58" s="9">
        <f t="shared" si="2"/>
        <v>-6</v>
      </c>
      <c r="R58" s="9">
        <f t="shared" ref="R58:S58" si="3">MIN(R18:R44)</f>
        <v>-14.7</v>
      </c>
      <c r="S58" s="9">
        <f t="shared" si="3"/>
        <v>-6.2</v>
      </c>
      <c r="T58" s="9"/>
      <c r="U58" s="9"/>
      <c r="V58" s="9"/>
      <c r="W58" s="9"/>
      <c r="X58" s="9"/>
    </row>
  </sheetData>
  <pageMargins left="0.7" right="0.7" top="0.75" bottom="0.75" header="0.3" footer="0.3"/>
  <pageSetup paperSize="9" orientation="portrait" r:id="rId1"/>
  <ignoredErrors>
    <ignoredError sqref="C15:R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showGridLines="0" topLeftCell="A7" zoomScaleNormal="100" workbookViewId="0">
      <selection activeCell="K9" sqref="K9"/>
    </sheetView>
  </sheetViews>
  <sheetFormatPr defaultColWidth="9" defaultRowHeight="11.5" x14ac:dyDescent="0.25"/>
  <cols>
    <col min="1" max="1" width="14.9140625" style="28" customWidth="1"/>
    <col min="2" max="25" width="5.33203125" style="28" customWidth="1"/>
    <col min="26" max="80" width="8.6640625" style="28"/>
    <col min="81" max="81" width="14.9140625" style="28" customWidth="1"/>
    <col min="82" max="99" width="5.5" style="28" customWidth="1"/>
    <col min="100" max="336" width="8.6640625" style="28"/>
    <col min="337" max="337" width="14.9140625" style="28" customWidth="1"/>
    <col min="338" max="355" width="5.5" style="28" customWidth="1"/>
    <col min="356" max="592" width="8.6640625" style="28"/>
    <col min="593" max="593" width="14.9140625" style="28" customWidth="1"/>
    <col min="594" max="611" width="5.5" style="28" customWidth="1"/>
    <col min="612" max="848" width="8.6640625" style="28"/>
    <col min="849" max="849" width="14.9140625" style="28" customWidth="1"/>
    <col min="850" max="867" width="5.5" style="28" customWidth="1"/>
    <col min="868" max="1104" width="8.6640625" style="28"/>
    <col min="1105" max="1105" width="14.9140625" style="28" customWidth="1"/>
    <col min="1106" max="1123" width="5.5" style="28" customWidth="1"/>
    <col min="1124" max="1360" width="8.6640625" style="28"/>
    <col min="1361" max="1361" width="14.9140625" style="28" customWidth="1"/>
    <col min="1362" max="1379" width="5.5" style="28" customWidth="1"/>
    <col min="1380" max="1616" width="8.6640625" style="28"/>
    <col min="1617" max="1617" width="14.9140625" style="28" customWidth="1"/>
    <col min="1618" max="1635" width="5.5" style="28" customWidth="1"/>
    <col min="1636" max="1872" width="8.6640625" style="28"/>
    <col min="1873" max="1873" width="14.9140625" style="28" customWidth="1"/>
    <col min="1874" max="1891" width="5.5" style="28" customWidth="1"/>
    <col min="1892" max="2128" width="8.6640625" style="28"/>
    <col min="2129" max="2129" width="14.9140625" style="28" customWidth="1"/>
    <col min="2130" max="2147" width="5.5" style="28" customWidth="1"/>
    <col min="2148" max="2384" width="8.6640625" style="28"/>
    <col min="2385" max="2385" width="14.9140625" style="28" customWidth="1"/>
    <col min="2386" max="2403" width="5.5" style="28" customWidth="1"/>
    <col min="2404" max="2640" width="8.6640625" style="28"/>
    <col min="2641" max="2641" width="14.9140625" style="28" customWidth="1"/>
    <col min="2642" max="2659" width="5.5" style="28" customWidth="1"/>
    <col min="2660" max="2896" width="8.6640625" style="28"/>
    <col min="2897" max="2897" width="14.9140625" style="28" customWidth="1"/>
    <col min="2898" max="2915" width="5.5" style="28" customWidth="1"/>
    <col min="2916" max="3152" width="8.6640625" style="28"/>
    <col min="3153" max="3153" width="14.9140625" style="28" customWidth="1"/>
    <col min="3154" max="3171" width="5.5" style="28" customWidth="1"/>
    <col min="3172" max="3408" width="8.6640625" style="28"/>
    <col min="3409" max="3409" width="14.9140625" style="28" customWidth="1"/>
    <col min="3410" max="3427" width="5.5" style="28" customWidth="1"/>
    <col min="3428" max="3664" width="8.6640625" style="28"/>
    <col min="3665" max="3665" width="14.9140625" style="28" customWidth="1"/>
    <col min="3666" max="3683" width="5.5" style="28" customWidth="1"/>
    <col min="3684" max="3920" width="8.6640625" style="28"/>
    <col min="3921" max="3921" width="14.9140625" style="28" customWidth="1"/>
    <col min="3922" max="3939" width="5.5" style="28" customWidth="1"/>
    <col min="3940" max="4176" width="8.6640625" style="28"/>
    <col min="4177" max="4177" width="14.9140625" style="28" customWidth="1"/>
    <col min="4178" max="4195" width="5.5" style="28" customWidth="1"/>
    <col min="4196" max="4432" width="8.6640625" style="28"/>
    <col min="4433" max="4433" width="14.9140625" style="28" customWidth="1"/>
    <col min="4434" max="4451" width="5.5" style="28" customWidth="1"/>
    <col min="4452" max="4688" width="8.6640625" style="28"/>
    <col min="4689" max="4689" width="14.9140625" style="28" customWidth="1"/>
    <col min="4690" max="4707" width="5.5" style="28" customWidth="1"/>
    <col min="4708" max="4944" width="8.6640625" style="28"/>
    <col min="4945" max="4945" width="14.9140625" style="28" customWidth="1"/>
    <col min="4946" max="4963" width="5.5" style="28" customWidth="1"/>
    <col min="4964" max="5200" width="8.6640625" style="28"/>
    <col min="5201" max="5201" width="14.9140625" style="28" customWidth="1"/>
    <col min="5202" max="5219" width="5.5" style="28" customWidth="1"/>
    <col min="5220" max="5456" width="8.6640625" style="28"/>
    <col min="5457" max="5457" width="14.9140625" style="28" customWidth="1"/>
    <col min="5458" max="5475" width="5.5" style="28" customWidth="1"/>
    <col min="5476" max="5712" width="8.6640625" style="28"/>
    <col min="5713" max="5713" width="14.9140625" style="28" customWidth="1"/>
    <col min="5714" max="5731" width="5.5" style="28" customWidth="1"/>
    <col min="5732" max="5968" width="8.6640625" style="28"/>
    <col min="5969" max="5969" width="14.9140625" style="28" customWidth="1"/>
    <col min="5970" max="5987" width="5.5" style="28" customWidth="1"/>
    <col min="5988" max="6224" width="8.6640625" style="28"/>
    <col min="6225" max="6225" width="14.9140625" style="28" customWidth="1"/>
    <col min="6226" max="6243" width="5.5" style="28" customWidth="1"/>
    <col min="6244" max="6480" width="8.6640625" style="28"/>
    <col min="6481" max="6481" width="14.9140625" style="28" customWidth="1"/>
    <col min="6482" max="6499" width="5.5" style="28" customWidth="1"/>
    <col min="6500" max="6736" width="8.6640625" style="28"/>
    <col min="6737" max="6737" width="14.9140625" style="28" customWidth="1"/>
    <col min="6738" max="6755" width="5.5" style="28" customWidth="1"/>
    <col min="6756" max="6992" width="8.6640625" style="28"/>
    <col min="6993" max="6993" width="14.9140625" style="28" customWidth="1"/>
    <col min="6994" max="7011" width="5.5" style="28" customWidth="1"/>
    <col min="7012" max="7248" width="8.6640625" style="28"/>
    <col min="7249" max="7249" width="14.9140625" style="28" customWidth="1"/>
    <col min="7250" max="7267" width="5.5" style="28" customWidth="1"/>
    <col min="7268" max="7504" width="8.6640625" style="28"/>
    <col min="7505" max="7505" width="14.9140625" style="28" customWidth="1"/>
    <col min="7506" max="7523" width="5.5" style="28" customWidth="1"/>
    <col min="7524" max="7760" width="8.6640625" style="28"/>
    <col min="7761" max="7761" width="14.9140625" style="28" customWidth="1"/>
    <col min="7762" max="7779" width="5.5" style="28" customWidth="1"/>
    <col min="7780" max="8016" width="8.6640625" style="28"/>
    <col min="8017" max="8017" width="14.9140625" style="28" customWidth="1"/>
    <col min="8018" max="8035" width="5.5" style="28" customWidth="1"/>
    <col min="8036" max="8272" width="8.6640625" style="28"/>
    <col min="8273" max="8273" width="14.9140625" style="28" customWidth="1"/>
    <col min="8274" max="8291" width="5.5" style="28" customWidth="1"/>
    <col min="8292" max="8528" width="8.6640625" style="28"/>
    <col min="8529" max="8529" width="14.9140625" style="28" customWidth="1"/>
    <col min="8530" max="8547" width="5.5" style="28" customWidth="1"/>
    <col min="8548" max="8784" width="8.6640625" style="28"/>
    <col min="8785" max="8785" width="14.9140625" style="28" customWidth="1"/>
    <col min="8786" max="8803" width="5.5" style="28" customWidth="1"/>
    <col min="8804" max="9040" width="8.6640625" style="28"/>
    <col min="9041" max="9041" width="14.9140625" style="28" customWidth="1"/>
    <col min="9042" max="9059" width="5.5" style="28" customWidth="1"/>
    <col min="9060" max="9296" width="8.6640625" style="28"/>
    <col min="9297" max="9297" width="14.9140625" style="28" customWidth="1"/>
    <col min="9298" max="9315" width="5.5" style="28" customWidth="1"/>
    <col min="9316" max="9552" width="8.6640625" style="28"/>
    <col min="9553" max="9553" width="14.9140625" style="28" customWidth="1"/>
    <col min="9554" max="9571" width="5.5" style="28" customWidth="1"/>
    <col min="9572" max="9808" width="8.6640625" style="28"/>
    <col min="9809" max="9809" width="14.9140625" style="28" customWidth="1"/>
    <col min="9810" max="9827" width="5.5" style="28" customWidth="1"/>
    <col min="9828" max="10064" width="8.6640625" style="28"/>
    <col min="10065" max="10065" width="14.9140625" style="28" customWidth="1"/>
    <col min="10066" max="10083" width="5.5" style="28" customWidth="1"/>
    <col min="10084" max="10320" width="8.6640625" style="28"/>
    <col min="10321" max="10321" width="14.9140625" style="28" customWidth="1"/>
    <col min="10322" max="10339" width="5.5" style="28" customWidth="1"/>
    <col min="10340" max="10576" width="8.6640625" style="28"/>
    <col min="10577" max="10577" width="14.9140625" style="28" customWidth="1"/>
    <col min="10578" max="10595" width="5.5" style="28" customWidth="1"/>
    <col min="10596" max="10832" width="8.6640625" style="28"/>
    <col min="10833" max="10833" width="14.9140625" style="28" customWidth="1"/>
    <col min="10834" max="10851" width="5.5" style="28" customWidth="1"/>
    <col min="10852" max="11088" width="8.6640625" style="28"/>
    <col min="11089" max="11089" width="14.9140625" style="28" customWidth="1"/>
    <col min="11090" max="11107" width="5.5" style="28" customWidth="1"/>
    <col min="11108" max="11344" width="8.6640625" style="28"/>
    <col min="11345" max="11345" width="14.9140625" style="28" customWidth="1"/>
    <col min="11346" max="11363" width="5.5" style="28" customWidth="1"/>
    <col min="11364" max="11600" width="8.6640625" style="28"/>
    <col min="11601" max="11601" width="14.9140625" style="28" customWidth="1"/>
    <col min="11602" max="11619" width="5.5" style="28" customWidth="1"/>
    <col min="11620" max="11856" width="8.6640625" style="28"/>
    <col min="11857" max="11857" width="14.9140625" style="28" customWidth="1"/>
    <col min="11858" max="11875" width="5.5" style="28" customWidth="1"/>
    <col min="11876" max="12112" width="8.6640625" style="28"/>
    <col min="12113" max="12113" width="14.9140625" style="28" customWidth="1"/>
    <col min="12114" max="12131" width="5.5" style="28" customWidth="1"/>
    <col min="12132" max="12368" width="8.6640625" style="28"/>
    <col min="12369" max="12369" width="14.9140625" style="28" customWidth="1"/>
    <col min="12370" max="12387" width="5.5" style="28" customWidth="1"/>
    <col min="12388" max="12624" width="8.6640625" style="28"/>
    <col min="12625" max="12625" width="14.9140625" style="28" customWidth="1"/>
    <col min="12626" max="12643" width="5.5" style="28" customWidth="1"/>
    <col min="12644" max="12880" width="8.6640625" style="28"/>
    <col min="12881" max="12881" width="14.9140625" style="28" customWidth="1"/>
    <col min="12882" max="12899" width="5.5" style="28" customWidth="1"/>
    <col min="12900" max="13136" width="8.6640625" style="28"/>
    <col min="13137" max="13137" width="14.9140625" style="28" customWidth="1"/>
    <col min="13138" max="13155" width="5.5" style="28" customWidth="1"/>
    <col min="13156" max="13392" width="8.6640625" style="28"/>
    <col min="13393" max="13393" width="14.9140625" style="28" customWidth="1"/>
    <col min="13394" max="13411" width="5.5" style="28" customWidth="1"/>
    <col min="13412" max="13648" width="8.6640625" style="28"/>
    <col min="13649" max="13649" width="14.9140625" style="28" customWidth="1"/>
    <col min="13650" max="13667" width="5.5" style="28" customWidth="1"/>
    <col min="13668" max="13904" width="8.6640625" style="28"/>
    <col min="13905" max="13905" width="14.9140625" style="28" customWidth="1"/>
    <col min="13906" max="13923" width="5.5" style="28" customWidth="1"/>
    <col min="13924" max="14160" width="8.6640625" style="28"/>
    <col min="14161" max="14161" width="14.9140625" style="28" customWidth="1"/>
    <col min="14162" max="14179" width="5.5" style="28" customWidth="1"/>
    <col min="14180" max="14416" width="8.6640625" style="28"/>
    <col min="14417" max="14417" width="14.9140625" style="28" customWidth="1"/>
    <col min="14418" max="14435" width="5.5" style="28" customWidth="1"/>
    <col min="14436" max="14672" width="8.6640625" style="28"/>
    <col min="14673" max="14673" width="14.9140625" style="28" customWidth="1"/>
    <col min="14674" max="14691" width="5.5" style="28" customWidth="1"/>
    <col min="14692" max="14928" width="8.6640625" style="28"/>
    <col min="14929" max="14929" width="14.9140625" style="28" customWidth="1"/>
    <col min="14930" max="14947" width="5.5" style="28" customWidth="1"/>
    <col min="14948" max="15184" width="8.6640625" style="28"/>
    <col min="15185" max="15185" width="14.9140625" style="28" customWidth="1"/>
    <col min="15186" max="15203" width="5.5" style="28" customWidth="1"/>
    <col min="15204" max="15440" width="8.6640625" style="28"/>
    <col min="15441" max="15441" width="14.9140625" style="28" customWidth="1"/>
    <col min="15442" max="15459" width="5.5" style="28" customWidth="1"/>
    <col min="15460" max="15696" width="8.6640625" style="28"/>
    <col min="15697" max="15697" width="14.9140625" style="28" customWidth="1"/>
    <col min="15698" max="15715" width="5.5" style="28" customWidth="1"/>
    <col min="15716" max="15952" width="8.6640625" style="28"/>
    <col min="15953" max="15953" width="14.9140625" style="28" customWidth="1"/>
    <col min="15954" max="15971" width="5.5" style="28" customWidth="1"/>
    <col min="15972" max="16206" width="8.6640625" style="28"/>
    <col min="16207" max="16384" width="8.6640625" style="28" customWidth="1"/>
  </cols>
  <sheetData>
    <row r="1" spans="1:25" x14ac:dyDescent="0.25">
      <c r="A1" s="1" t="s">
        <v>161</v>
      </c>
    </row>
    <row r="3" spans="1:25" x14ac:dyDescent="0.25">
      <c r="A3" s="1" t="s">
        <v>1</v>
      </c>
      <c r="B3" s="3">
        <v>44488</v>
      </c>
    </row>
    <row r="4" spans="1:25" x14ac:dyDescent="0.25">
      <c r="A4" s="1" t="s">
        <v>2</v>
      </c>
      <c r="B4" s="3">
        <v>44488</v>
      </c>
    </row>
    <row r="5" spans="1:25" x14ac:dyDescent="0.25">
      <c r="A5" s="1" t="s">
        <v>3</v>
      </c>
      <c r="B5" s="1" t="s">
        <v>4</v>
      </c>
    </row>
    <row r="7" spans="1:25" x14ac:dyDescent="0.25">
      <c r="A7" s="1" t="s">
        <v>5</v>
      </c>
      <c r="B7" s="1" t="s">
        <v>6</v>
      </c>
    </row>
    <row r="8" spans="1:25" x14ac:dyDescent="0.25">
      <c r="A8" s="1" t="s">
        <v>7</v>
      </c>
      <c r="B8" s="1" t="s">
        <v>157</v>
      </c>
    </row>
    <row r="9" spans="1:25" x14ac:dyDescent="0.25">
      <c r="A9" s="1" t="s">
        <v>9</v>
      </c>
      <c r="B9" s="1" t="s">
        <v>162</v>
      </c>
    </row>
    <row r="10" spans="1:25" x14ac:dyDescent="0.25">
      <c r="A10" s="1" t="s">
        <v>11</v>
      </c>
      <c r="B10" s="1" t="s">
        <v>163</v>
      </c>
    </row>
    <row r="11" spans="1:25" x14ac:dyDescent="0.25">
      <c r="A11" s="1"/>
      <c r="B11" s="1"/>
    </row>
    <row r="12" spans="1:25" ht="15.5" x14ac:dyDescent="0.35">
      <c r="A12" s="21" t="s">
        <v>280</v>
      </c>
      <c r="B12" s="2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25" ht="15.5" x14ac:dyDescent="0.35">
      <c r="A13" s="21"/>
      <c r="B13" s="21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25" x14ac:dyDescent="0.25">
      <c r="A14" s="53"/>
      <c r="B14" s="83" t="s">
        <v>157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5"/>
      <c r="N14" s="84" t="s">
        <v>159</v>
      </c>
      <c r="O14" s="84"/>
      <c r="P14" s="84"/>
      <c r="Q14" s="84"/>
      <c r="R14" s="84"/>
      <c r="S14" s="84"/>
      <c r="T14" s="84"/>
      <c r="U14" s="84"/>
      <c r="V14" s="84"/>
      <c r="W14" s="52"/>
      <c r="X14" s="52"/>
      <c r="Y14" s="81"/>
    </row>
    <row r="15" spans="1:25" x14ac:dyDescent="0.25">
      <c r="A15" s="43"/>
      <c r="B15" s="57" t="s">
        <v>169</v>
      </c>
      <c r="C15" s="44" t="s">
        <v>170</v>
      </c>
      <c r="D15" s="44" t="s">
        <v>171</v>
      </c>
      <c r="E15" s="44" t="s">
        <v>172</v>
      </c>
      <c r="F15" s="44" t="s">
        <v>173</v>
      </c>
      <c r="G15" s="44" t="s">
        <v>174</v>
      </c>
      <c r="H15" s="44" t="s">
        <v>175</v>
      </c>
      <c r="I15" s="44" t="s">
        <v>176</v>
      </c>
      <c r="J15" s="44" t="s">
        <v>237</v>
      </c>
      <c r="K15" s="44">
        <v>2019</v>
      </c>
      <c r="L15" s="44">
        <v>2020</v>
      </c>
      <c r="M15" s="73">
        <v>2021</v>
      </c>
      <c r="N15" s="44" t="s">
        <v>169</v>
      </c>
      <c r="O15" s="44" t="s">
        <v>170</v>
      </c>
      <c r="P15" s="44" t="s">
        <v>171</v>
      </c>
      <c r="Q15" s="44" t="s">
        <v>172</v>
      </c>
      <c r="R15" s="44" t="s">
        <v>173</v>
      </c>
      <c r="S15" s="44" t="s">
        <v>174</v>
      </c>
      <c r="T15" s="44" t="s">
        <v>175</v>
      </c>
      <c r="U15" s="44" t="s">
        <v>176</v>
      </c>
      <c r="V15" s="44" t="s">
        <v>237</v>
      </c>
      <c r="W15" s="44">
        <v>2019</v>
      </c>
      <c r="X15" s="44">
        <v>2020</v>
      </c>
      <c r="Y15" s="44">
        <v>2021</v>
      </c>
    </row>
    <row r="16" spans="1:25" x14ac:dyDescent="0.25">
      <c r="A16" s="6" t="s">
        <v>252</v>
      </c>
      <c r="B16" s="58">
        <v>-5.6</v>
      </c>
      <c r="C16" s="23">
        <v>-0.9</v>
      </c>
      <c r="D16" s="23">
        <v>-4.5</v>
      </c>
      <c r="E16" s="23">
        <v>-2.7</v>
      </c>
      <c r="F16" s="23">
        <v>0.9</v>
      </c>
      <c r="G16" s="23">
        <v>0.4</v>
      </c>
      <c r="H16" s="23">
        <v>2.4</v>
      </c>
      <c r="I16" s="23">
        <v>4.3</v>
      </c>
      <c r="J16" s="23">
        <v>2.2999999999999998</v>
      </c>
      <c r="K16" s="23">
        <v>2.2999999999999998</v>
      </c>
      <c r="L16" s="23">
        <v>-5.0999999999999996</v>
      </c>
      <c r="M16" s="74">
        <v>5</v>
      </c>
      <c r="N16" s="23">
        <v>-9.3000000000000007</v>
      </c>
      <c r="O16" s="23">
        <v>-2.1</v>
      </c>
      <c r="P16" s="23">
        <v>-8.1</v>
      </c>
      <c r="Q16" s="23">
        <v>-2.8</v>
      </c>
      <c r="R16" s="23">
        <v>1.4</v>
      </c>
      <c r="S16" s="23">
        <v>0.8</v>
      </c>
      <c r="T16" s="23">
        <v>0.2</v>
      </c>
      <c r="U16" s="23">
        <v>2.9</v>
      </c>
      <c r="V16" s="23">
        <v>4.5</v>
      </c>
      <c r="W16" s="23">
        <v>3.7</v>
      </c>
      <c r="X16" s="23">
        <v>-3.9</v>
      </c>
      <c r="Y16" s="23">
        <v>2.2999999999999998</v>
      </c>
    </row>
    <row r="17" spans="1:25" x14ac:dyDescent="0.25">
      <c r="A17" s="56" t="s">
        <v>158</v>
      </c>
      <c r="B17" s="68">
        <v>-5.7</v>
      </c>
      <c r="C17" s="40">
        <v>-1.8</v>
      </c>
      <c r="D17" s="40">
        <v>-5.3</v>
      </c>
      <c r="E17" s="40">
        <v>-2.5</v>
      </c>
      <c r="F17" s="40">
        <v>0.6</v>
      </c>
      <c r="G17" s="40">
        <v>-0.3</v>
      </c>
      <c r="H17" s="40">
        <v>2.9</v>
      </c>
      <c r="I17" s="40">
        <v>3.4</v>
      </c>
      <c r="J17" s="40">
        <v>1.6</v>
      </c>
      <c r="K17" s="40">
        <v>2</v>
      </c>
      <c r="L17" s="40">
        <v>-6</v>
      </c>
      <c r="M17" s="75">
        <v>5.2</v>
      </c>
      <c r="N17" s="40">
        <v>-10.7</v>
      </c>
      <c r="O17" s="40">
        <v>-3.1</v>
      </c>
      <c r="P17" s="40">
        <v>-7.7</v>
      </c>
      <c r="Q17" s="40">
        <v>-2.2000000000000002</v>
      </c>
      <c r="R17" s="40">
        <v>0.9</v>
      </c>
      <c r="S17" s="40">
        <v>-0.4</v>
      </c>
      <c r="T17" s="40">
        <v>3.1</v>
      </c>
      <c r="U17" s="40">
        <v>2</v>
      </c>
      <c r="V17" s="40">
        <v>1.8</v>
      </c>
      <c r="W17" s="40">
        <v>2.2999999999999998</v>
      </c>
      <c r="X17" s="40">
        <v>-4.2</v>
      </c>
      <c r="Y17" s="40">
        <v>3</v>
      </c>
    </row>
    <row r="18" spans="1:25" x14ac:dyDescent="0.25">
      <c r="A18" s="41" t="s">
        <v>177</v>
      </c>
      <c r="B18" s="69">
        <v>-2.7</v>
      </c>
      <c r="C18" s="36">
        <v>4.3</v>
      </c>
      <c r="D18" s="36">
        <v>-1.8</v>
      </c>
      <c r="E18" s="36">
        <v>-1.9</v>
      </c>
      <c r="F18" s="36">
        <v>-0.5</v>
      </c>
      <c r="G18" s="36">
        <v>-2.1</v>
      </c>
      <c r="H18" s="36">
        <v>0.2</v>
      </c>
      <c r="I18" s="36">
        <v>-0.3</v>
      </c>
      <c r="J18" s="36">
        <v>0.8</v>
      </c>
      <c r="K18" s="36">
        <v>-0.6</v>
      </c>
      <c r="L18" s="36">
        <v>-9</v>
      </c>
      <c r="M18" s="64">
        <v>4.5999999999999996</v>
      </c>
      <c r="N18" s="36">
        <v>1.2</v>
      </c>
      <c r="O18" s="36">
        <v>8.3000000000000007</v>
      </c>
      <c r="P18" s="36">
        <v>1.7</v>
      </c>
      <c r="Q18" s="36">
        <v>-3.7</v>
      </c>
      <c r="R18" s="36">
        <v>-1.3</v>
      </c>
      <c r="S18" s="36">
        <v>-3.4</v>
      </c>
      <c r="T18" s="36">
        <v>1.6</v>
      </c>
      <c r="U18" s="36">
        <v>4</v>
      </c>
      <c r="V18" s="36">
        <v>5.4</v>
      </c>
      <c r="W18" s="36">
        <v>1.3</v>
      </c>
      <c r="X18" s="36">
        <v>-6.2</v>
      </c>
      <c r="Y18" s="36">
        <v>4.8</v>
      </c>
    </row>
    <row r="19" spans="1:25" x14ac:dyDescent="0.25">
      <c r="A19" s="37" t="s">
        <v>178</v>
      </c>
      <c r="B19" s="60">
        <v>-28.1</v>
      </c>
      <c r="C19" s="25">
        <v>-7</v>
      </c>
      <c r="D19" s="25">
        <v>-5.6</v>
      </c>
      <c r="E19" s="25">
        <v>-1.6</v>
      </c>
      <c r="F19" s="25">
        <v>0.5</v>
      </c>
      <c r="G19" s="25">
        <v>8.6</v>
      </c>
      <c r="H19" s="25">
        <v>-16.399999999999999</v>
      </c>
      <c r="I19" s="25">
        <v>11.4</v>
      </c>
      <c r="J19" s="25">
        <v>2.6</v>
      </c>
      <c r="K19" s="25">
        <v>8.4</v>
      </c>
      <c r="L19" s="25">
        <v>-8.3000000000000007</v>
      </c>
      <c r="M19" s="65">
        <v>0.7</v>
      </c>
      <c r="N19" s="25">
        <v>10.1</v>
      </c>
      <c r="O19" s="25">
        <v>-20</v>
      </c>
      <c r="P19" s="25">
        <v>5.8</v>
      </c>
      <c r="Q19" s="25">
        <v>-6.2</v>
      </c>
      <c r="R19" s="25">
        <v>16.3</v>
      </c>
      <c r="S19" s="25">
        <v>13.7</v>
      </c>
      <c r="T19" s="25">
        <v>-16.8</v>
      </c>
      <c r="U19" s="25">
        <v>-1.8</v>
      </c>
      <c r="V19" s="25">
        <v>0</v>
      </c>
      <c r="W19" s="25">
        <v>-1.7</v>
      </c>
      <c r="X19" s="25">
        <v>-1.6</v>
      </c>
      <c r="Y19" s="25">
        <v>5.3</v>
      </c>
    </row>
    <row r="20" spans="1:25" x14ac:dyDescent="0.25">
      <c r="A20" s="37" t="s">
        <v>238</v>
      </c>
      <c r="B20" s="60">
        <v>-7.8</v>
      </c>
      <c r="C20" s="25">
        <v>-0.4</v>
      </c>
      <c r="D20" s="25">
        <v>-6.2</v>
      </c>
      <c r="E20" s="25">
        <v>-5.7</v>
      </c>
      <c r="F20" s="25">
        <v>3.4</v>
      </c>
      <c r="G20" s="25">
        <v>2.7</v>
      </c>
      <c r="H20" s="25">
        <v>-1</v>
      </c>
      <c r="I20" s="25">
        <v>6.6</v>
      </c>
      <c r="J20" s="25">
        <v>9.1</v>
      </c>
      <c r="K20" s="25">
        <v>2.2000000000000002</v>
      </c>
      <c r="L20" s="25">
        <v>-9</v>
      </c>
      <c r="M20" s="65">
        <v>3.6</v>
      </c>
      <c r="N20" s="25">
        <v>-7.3</v>
      </c>
      <c r="O20" s="25">
        <v>-9.8000000000000007</v>
      </c>
      <c r="P20" s="25">
        <v>-9.9</v>
      </c>
      <c r="Q20" s="25">
        <v>-9.3000000000000007</v>
      </c>
      <c r="R20" s="25">
        <v>6.5</v>
      </c>
      <c r="S20" s="25">
        <v>17.100000000000001</v>
      </c>
      <c r="T20" s="25">
        <v>-16</v>
      </c>
      <c r="U20" s="25">
        <v>-3.9</v>
      </c>
      <c r="V20" s="25">
        <v>9.1999999999999993</v>
      </c>
      <c r="W20" s="25">
        <v>4</v>
      </c>
      <c r="X20" s="25">
        <v>1.5</v>
      </c>
      <c r="Y20" s="25">
        <v>-0.3</v>
      </c>
    </row>
    <row r="21" spans="1:25" x14ac:dyDescent="0.25">
      <c r="A21" s="37" t="s">
        <v>179</v>
      </c>
      <c r="B21" s="60">
        <v>-6.4</v>
      </c>
      <c r="C21" s="25">
        <v>2.5</v>
      </c>
      <c r="D21" s="25">
        <v>0</v>
      </c>
      <c r="E21" s="25">
        <v>-0.5</v>
      </c>
      <c r="F21" s="25">
        <v>4</v>
      </c>
      <c r="G21" s="25">
        <v>4.5</v>
      </c>
      <c r="H21" s="25">
        <v>4.4000000000000004</v>
      </c>
      <c r="I21" s="25">
        <v>4.8</v>
      </c>
      <c r="J21" s="25">
        <v>3.3</v>
      </c>
      <c r="K21" s="25">
        <v>1.8</v>
      </c>
      <c r="L21" s="25">
        <v>4.3</v>
      </c>
      <c r="M21" s="65">
        <v>6.3</v>
      </c>
      <c r="N21" s="25">
        <v>-5.7</v>
      </c>
      <c r="O21" s="25">
        <v>9.4</v>
      </c>
      <c r="P21" s="25">
        <v>6</v>
      </c>
      <c r="Q21" s="25">
        <v>2.2000000000000002</v>
      </c>
      <c r="R21" s="25">
        <v>5.8</v>
      </c>
      <c r="S21" s="25">
        <v>4</v>
      </c>
      <c r="T21" s="25">
        <v>2</v>
      </c>
      <c r="U21" s="25">
        <v>4.7</v>
      </c>
      <c r="V21" s="25">
        <v>3.3</v>
      </c>
      <c r="W21" s="25">
        <v>2.9</v>
      </c>
      <c r="X21" s="25">
        <v>-12.3</v>
      </c>
      <c r="Y21" s="25">
        <v>6.5</v>
      </c>
    </row>
    <row r="22" spans="1:25" x14ac:dyDescent="0.25">
      <c r="A22" s="37" t="s">
        <v>208</v>
      </c>
      <c r="B22" s="60">
        <v>0.4</v>
      </c>
      <c r="C22" s="25">
        <v>6.2</v>
      </c>
      <c r="D22" s="25">
        <v>0.6</v>
      </c>
      <c r="E22" s="25">
        <v>-0.4</v>
      </c>
      <c r="F22" s="25">
        <v>2.2000000000000002</v>
      </c>
      <c r="G22" s="25">
        <v>-2.4</v>
      </c>
      <c r="H22" s="25">
        <v>6.7</v>
      </c>
      <c r="I22" s="25">
        <v>2.6</v>
      </c>
      <c r="J22" s="25">
        <v>-0.5</v>
      </c>
      <c r="K22" s="25">
        <v>3</v>
      </c>
      <c r="L22" s="25">
        <v>2.6</v>
      </c>
      <c r="M22" s="65">
        <v>-2</v>
      </c>
      <c r="N22" s="25">
        <v>-1.9</v>
      </c>
      <c r="O22" s="25">
        <v>11.7</v>
      </c>
      <c r="P22" s="25">
        <v>-2.4</v>
      </c>
      <c r="Q22" s="25">
        <v>1.3</v>
      </c>
      <c r="R22" s="25">
        <v>5.9</v>
      </c>
      <c r="S22" s="25">
        <v>-1.3</v>
      </c>
      <c r="T22" s="25">
        <v>2.9</v>
      </c>
      <c r="U22" s="25">
        <v>5.0999999999999996</v>
      </c>
      <c r="V22" s="25">
        <v>4.5999999999999996</v>
      </c>
      <c r="W22" s="25">
        <v>6</v>
      </c>
      <c r="X22" s="25">
        <v>5.8</v>
      </c>
      <c r="Y22" s="25">
        <v>0.9</v>
      </c>
    </row>
    <row r="23" spans="1:25" x14ac:dyDescent="0.25">
      <c r="A23" s="37" t="s">
        <v>180</v>
      </c>
      <c r="B23" s="60">
        <v>-10.5</v>
      </c>
      <c r="C23" s="25">
        <v>30.5</v>
      </c>
      <c r="D23" s="25">
        <v>19.399999999999999</v>
      </c>
      <c r="E23" s="25">
        <v>-1</v>
      </c>
      <c r="F23" s="25">
        <v>2.7</v>
      </c>
      <c r="G23" s="25">
        <v>-2.2000000000000002</v>
      </c>
      <c r="H23" s="25">
        <v>7.8</v>
      </c>
      <c r="I23" s="25">
        <v>19.2</v>
      </c>
      <c r="J23" s="25">
        <v>13.5</v>
      </c>
      <c r="K23" s="25">
        <v>8</v>
      </c>
      <c r="L23" s="25">
        <v>-6.7</v>
      </c>
      <c r="M23" s="65" t="s">
        <v>156</v>
      </c>
      <c r="N23" s="25">
        <v>-5.4</v>
      </c>
      <c r="O23" s="25">
        <v>22.3</v>
      </c>
      <c r="P23" s="25">
        <v>12</v>
      </c>
      <c r="Q23" s="25">
        <v>1.4</v>
      </c>
      <c r="R23" s="25">
        <v>-10.4</v>
      </c>
      <c r="S23" s="25">
        <v>-6.2</v>
      </c>
      <c r="T23" s="25">
        <v>-2.2000000000000002</v>
      </c>
      <c r="U23" s="25">
        <v>26.9</v>
      </c>
      <c r="V23" s="25">
        <v>9.5</v>
      </c>
      <c r="W23" s="25">
        <v>-6.3</v>
      </c>
      <c r="X23" s="25">
        <v>-4.5</v>
      </c>
      <c r="Y23" s="25" t="s">
        <v>156</v>
      </c>
    </row>
    <row r="24" spans="1:25" x14ac:dyDescent="0.25">
      <c r="A24" s="37" t="s">
        <v>181</v>
      </c>
      <c r="B24" s="60">
        <v>-33</v>
      </c>
      <c r="C24" s="25">
        <v>-13.5</v>
      </c>
      <c r="D24" s="25">
        <v>-11.3</v>
      </c>
      <c r="E24" s="25">
        <v>15.5</v>
      </c>
      <c r="F24" s="25">
        <v>11</v>
      </c>
      <c r="G24" s="25">
        <v>14</v>
      </c>
      <c r="H24" s="25">
        <v>11.3</v>
      </c>
      <c r="I24" s="25">
        <v>15</v>
      </c>
      <c r="J24" s="25">
        <v>10.1</v>
      </c>
      <c r="K24" s="25">
        <v>7.7</v>
      </c>
      <c r="L24" s="25">
        <v>-8.3000000000000007</v>
      </c>
      <c r="M24" s="65">
        <v>-5.5</v>
      </c>
      <c r="N24" s="25">
        <v>-22.9</v>
      </c>
      <c r="O24" s="25">
        <v>-22.8</v>
      </c>
      <c r="P24" s="25">
        <v>16.5</v>
      </c>
      <c r="Q24" s="25">
        <v>4.5</v>
      </c>
      <c r="R24" s="25">
        <v>3.2</v>
      </c>
      <c r="S24" s="25">
        <v>-4.2</v>
      </c>
      <c r="T24" s="25">
        <v>3.1</v>
      </c>
      <c r="U24" s="25">
        <v>3.6</v>
      </c>
      <c r="V24" s="25">
        <v>11.2</v>
      </c>
      <c r="W24" s="25">
        <v>-5</v>
      </c>
      <c r="X24" s="25">
        <v>-15</v>
      </c>
      <c r="Y24" s="25">
        <v>13.4</v>
      </c>
    </row>
    <row r="25" spans="1:25" x14ac:dyDescent="0.25">
      <c r="A25" s="37" t="s">
        <v>182</v>
      </c>
      <c r="B25" s="60">
        <v>-39.799999999999997</v>
      </c>
      <c r="C25" s="25">
        <v>-42.6</v>
      </c>
      <c r="D25" s="25">
        <v>-34.4</v>
      </c>
      <c r="E25" s="25">
        <v>-17.3</v>
      </c>
      <c r="F25" s="25">
        <v>-0.3</v>
      </c>
      <c r="G25" s="25">
        <v>12.5</v>
      </c>
      <c r="H25" s="25">
        <v>-7.4</v>
      </c>
      <c r="I25" s="25">
        <v>-18.399999999999999</v>
      </c>
      <c r="J25" s="25">
        <v>-6.9</v>
      </c>
      <c r="K25" s="25">
        <v>-6.3</v>
      </c>
      <c r="L25" s="25">
        <v>-5.8</v>
      </c>
      <c r="M25" s="65">
        <v>15.1</v>
      </c>
      <c r="N25" s="25">
        <v>-23.9</v>
      </c>
      <c r="O25" s="25">
        <v>-39.799999999999997</v>
      </c>
      <c r="P25" s="25">
        <v>-32.299999999999997</v>
      </c>
      <c r="Q25" s="25">
        <v>2</v>
      </c>
      <c r="R25" s="25">
        <v>29.7</v>
      </c>
      <c r="S25" s="25">
        <v>-3.5</v>
      </c>
      <c r="T25" s="25">
        <v>14.6</v>
      </c>
      <c r="U25" s="25">
        <v>-18.2</v>
      </c>
      <c r="V25" s="25">
        <v>-17.600000000000001</v>
      </c>
      <c r="W25" s="25">
        <v>-6</v>
      </c>
      <c r="X25" s="25">
        <v>-11.8</v>
      </c>
      <c r="Y25" s="25">
        <v>1.7</v>
      </c>
    </row>
    <row r="26" spans="1:25" x14ac:dyDescent="0.25">
      <c r="A26" s="37" t="s">
        <v>183</v>
      </c>
      <c r="B26" s="60">
        <v>-16.100000000000001</v>
      </c>
      <c r="C26" s="25">
        <v>-15.7</v>
      </c>
      <c r="D26" s="25">
        <v>-5.0999999999999996</v>
      </c>
      <c r="E26" s="25">
        <v>3.9</v>
      </c>
      <c r="F26" s="25">
        <v>20.399999999999999</v>
      </c>
      <c r="G26" s="25">
        <v>0.9</v>
      </c>
      <c r="H26" s="25">
        <v>3.2</v>
      </c>
      <c r="I26" s="25">
        <v>-1.4</v>
      </c>
      <c r="J26" s="25">
        <v>2.9</v>
      </c>
      <c r="K26" s="25">
        <v>-1.3</v>
      </c>
      <c r="L26" s="25">
        <v>-13.2</v>
      </c>
      <c r="M26" s="65">
        <v>-4.5999999999999996</v>
      </c>
      <c r="N26" s="25">
        <v>-31.6</v>
      </c>
      <c r="O26" s="25">
        <v>-14.8</v>
      </c>
      <c r="P26" s="25">
        <v>-16.100000000000001</v>
      </c>
      <c r="Q26" s="25">
        <v>-7.4</v>
      </c>
      <c r="R26" s="25">
        <v>3.1</v>
      </c>
      <c r="S26" s="25">
        <v>10.6</v>
      </c>
      <c r="T26" s="25">
        <v>14.2</v>
      </c>
      <c r="U26" s="25">
        <v>1.1000000000000001</v>
      </c>
      <c r="V26" s="25">
        <v>-2.9</v>
      </c>
      <c r="W26" s="25">
        <v>-5.5</v>
      </c>
      <c r="X26" s="25">
        <v>-11</v>
      </c>
      <c r="Y26" s="25">
        <v>-14.8</v>
      </c>
    </row>
    <row r="27" spans="1:25" x14ac:dyDescent="0.25">
      <c r="A27" s="37" t="s">
        <v>184</v>
      </c>
      <c r="B27" s="60">
        <v>-2.4</v>
      </c>
      <c r="C27" s="25">
        <v>-1.7</v>
      </c>
      <c r="D27" s="25">
        <v>-4.9000000000000004</v>
      </c>
      <c r="E27" s="25">
        <v>0.3</v>
      </c>
      <c r="F27" s="25">
        <v>-2.8</v>
      </c>
      <c r="G27" s="25">
        <v>-1.7</v>
      </c>
      <c r="H27" s="25">
        <v>-1.6</v>
      </c>
      <c r="I27" s="25">
        <v>3.3</v>
      </c>
      <c r="J27" s="25">
        <v>-0.5</v>
      </c>
      <c r="K27" s="25">
        <v>-0.5</v>
      </c>
      <c r="L27" s="25">
        <v>-14.8</v>
      </c>
      <c r="M27" s="65">
        <v>11.5</v>
      </c>
      <c r="N27" s="25">
        <v>-2.8</v>
      </c>
      <c r="O27" s="25">
        <v>-1.3</v>
      </c>
      <c r="P27" s="25">
        <v>-6.1</v>
      </c>
      <c r="Q27" s="25">
        <v>0.8</v>
      </c>
      <c r="R27" s="25">
        <v>-2.1</v>
      </c>
      <c r="S27" s="25">
        <v>-2.8</v>
      </c>
      <c r="T27" s="25">
        <v>5.0999999999999996</v>
      </c>
      <c r="U27" s="25">
        <v>0.5</v>
      </c>
      <c r="V27" s="25">
        <v>0.5</v>
      </c>
      <c r="W27" s="25">
        <v>4.0999999999999996</v>
      </c>
      <c r="X27" s="25">
        <v>-14</v>
      </c>
      <c r="Y27" s="25">
        <v>10.199999999999999</v>
      </c>
    </row>
    <row r="28" spans="1:25" x14ac:dyDescent="0.25">
      <c r="A28" s="37" t="s">
        <v>185</v>
      </c>
      <c r="B28" s="60">
        <v>-18.3</v>
      </c>
      <c r="C28" s="25">
        <v>-12.6</v>
      </c>
      <c r="D28" s="25">
        <v>-16</v>
      </c>
      <c r="E28" s="25">
        <v>-14.4</v>
      </c>
      <c r="F28" s="25">
        <v>-2.8</v>
      </c>
      <c r="G28" s="25">
        <v>0.6</v>
      </c>
      <c r="H28" s="25">
        <v>8.8000000000000007</v>
      </c>
      <c r="I28" s="25">
        <v>7</v>
      </c>
      <c r="J28" s="25">
        <v>10.8</v>
      </c>
      <c r="K28" s="25">
        <v>8</v>
      </c>
      <c r="L28" s="25">
        <v>3</v>
      </c>
      <c r="M28" s="65">
        <v>10</v>
      </c>
      <c r="N28" s="25">
        <v>-16</v>
      </c>
      <c r="O28" s="25">
        <v>-9.8000000000000007</v>
      </c>
      <c r="P28" s="25">
        <v>-8</v>
      </c>
      <c r="Q28" s="25">
        <v>3.9</v>
      </c>
      <c r="R28" s="25">
        <v>-10.7</v>
      </c>
      <c r="S28" s="25">
        <v>-2.1</v>
      </c>
      <c r="T28" s="25">
        <v>-2.5</v>
      </c>
      <c r="U28" s="25">
        <v>-3.9</v>
      </c>
      <c r="V28" s="25">
        <v>-2.9</v>
      </c>
      <c r="W28" s="25">
        <v>8.4</v>
      </c>
      <c r="X28" s="25">
        <v>5</v>
      </c>
      <c r="Y28" s="25">
        <v>8.6</v>
      </c>
    </row>
    <row r="29" spans="1:25" x14ac:dyDescent="0.25">
      <c r="A29" s="37" t="s">
        <v>186</v>
      </c>
      <c r="B29" s="61" t="s">
        <v>156</v>
      </c>
      <c r="C29" s="39" t="s">
        <v>156</v>
      </c>
      <c r="D29" s="39" t="s">
        <v>156</v>
      </c>
      <c r="E29" s="39" t="s">
        <v>156</v>
      </c>
      <c r="F29" s="39" t="s">
        <v>156</v>
      </c>
      <c r="G29" s="39" t="s">
        <v>156</v>
      </c>
      <c r="H29" s="39" t="s">
        <v>156</v>
      </c>
      <c r="I29" s="39" t="s">
        <v>156</v>
      </c>
      <c r="J29" s="39" t="s">
        <v>156</v>
      </c>
      <c r="K29" s="39" t="s">
        <v>156</v>
      </c>
      <c r="L29" s="39" t="s">
        <v>156</v>
      </c>
      <c r="M29" s="66" t="s">
        <v>156</v>
      </c>
      <c r="N29" s="39" t="s">
        <v>156</v>
      </c>
      <c r="O29" s="39" t="s">
        <v>156</v>
      </c>
      <c r="P29" s="39" t="s">
        <v>156</v>
      </c>
      <c r="Q29" s="39" t="s">
        <v>156</v>
      </c>
      <c r="R29" s="39" t="s">
        <v>156</v>
      </c>
      <c r="S29" s="39" t="s">
        <v>156</v>
      </c>
      <c r="T29" s="39" t="s">
        <v>156</v>
      </c>
      <c r="U29" s="39" t="s">
        <v>156</v>
      </c>
      <c r="V29" s="39" t="s">
        <v>156</v>
      </c>
      <c r="W29" s="39"/>
      <c r="X29" s="39"/>
      <c r="Y29" s="39" t="s">
        <v>156</v>
      </c>
    </row>
    <row r="30" spans="1:25" x14ac:dyDescent="0.25">
      <c r="A30" s="37" t="s">
        <v>187</v>
      </c>
      <c r="B30" s="60">
        <v>-13.7</v>
      </c>
      <c r="C30" s="25">
        <v>-7.5</v>
      </c>
      <c r="D30" s="25">
        <v>-19.2</v>
      </c>
      <c r="E30" s="25">
        <v>-24.2</v>
      </c>
      <c r="F30" s="25">
        <v>-23.4</v>
      </c>
      <c r="G30" s="25">
        <v>13.6</v>
      </c>
      <c r="H30" s="25">
        <v>24.6</v>
      </c>
      <c r="I30" s="25">
        <v>30.3</v>
      </c>
      <c r="J30" s="25">
        <v>21.4</v>
      </c>
      <c r="K30" s="25">
        <v>16.899999999999999</v>
      </c>
      <c r="L30" s="25">
        <v>-6.9</v>
      </c>
      <c r="M30" s="65">
        <v>4.7</v>
      </c>
      <c r="N30" s="25">
        <v>14.1</v>
      </c>
      <c r="O30" s="25">
        <v>-4.9000000000000004</v>
      </c>
      <c r="P30" s="25">
        <v>-25.8</v>
      </c>
      <c r="Q30" s="25">
        <v>-4.5999999999999996</v>
      </c>
      <c r="R30" s="25">
        <v>-17.8</v>
      </c>
      <c r="S30" s="25">
        <v>-26.6</v>
      </c>
      <c r="T30" s="25">
        <v>8.1</v>
      </c>
      <c r="U30" s="25">
        <v>17.899999999999999</v>
      </c>
      <c r="V30" s="25">
        <v>0.1</v>
      </c>
      <c r="W30" s="25">
        <v>-13</v>
      </c>
      <c r="X30" s="25">
        <v>-5.2</v>
      </c>
      <c r="Y30" s="25">
        <v>5.3</v>
      </c>
    </row>
    <row r="31" spans="1:25" x14ac:dyDescent="0.25">
      <c r="A31" s="37" t="s">
        <v>188</v>
      </c>
      <c r="B31" s="60">
        <v>-14.7</v>
      </c>
      <c r="C31" s="25">
        <v>19</v>
      </c>
      <c r="D31" s="25">
        <v>11.6</v>
      </c>
      <c r="E31" s="25">
        <v>2.9</v>
      </c>
      <c r="F31" s="25">
        <v>28.2</v>
      </c>
      <c r="G31" s="25">
        <v>-8.3000000000000007</v>
      </c>
      <c r="H31" s="25">
        <v>-11.1</v>
      </c>
      <c r="I31" s="25">
        <v>22.4</v>
      </c>
      <c r="J31" s="25">
        <v>25.6</v>
      </c>
      <c r="K31" s="25">
        <v>7.8</v>
      </c>
      <c r="L31" s="25">
        <v>0.9</v>
      </c>
      <c r="M31" s="65">
        <v>-10.6</v>
      </c>
      <c r="N31" s="25">
        <v>-13.2</v>
      </c>
      <c r="O31" s="25">
        <v>16.2</v>
      </c>
      <c r="P31" s="25">
        <v>15.9</v>
      </c>
      <c r="Q31" s="25">
        <v>4.4000000000000004</v>
      </c>
      <c r="R31" s="25">
        <v>-6.7</v>
      </c>
      <c r="S31" s="25">
        <v>0.4</v>
      </c>
      <c r="T31" s="25">
        <v>-25.7</v>
      </c>
      <c r="U31" s="25">
        <v>30</v>
      </c>
      <c r="V31" s="25">
        <v>11.6</v>
      </c>
      <c r="W31" s="25">
        <v>0.9</v>
      </c>
      <c r="X31" s="25">
        <v>-1.5</v>
      </c>
      <c r="Y31" s="25">
        <v>-5</v>
      </c>
    </row>
    <row r="32" spans="1:25" x14ac:dyDescent="0.25">
      <c r="A32" s="37" t="s">
        <v>189</v>
      </c>
      <c r="B32" s="60">
        <v>-23.7</v>
      </c>
      <c r="C32" s="25">
        <v>25.9</v>
      </c>
      <c r="D32" s="25">
        <v>-6.7</v>
      </c>
      <c r="E32" s="25">
        <v>15.3</v>
      </c>
      <c r="F32" s="25">
        <v>24.1</v>
      </c>
      <c r="G32" s="25">
        <v>4.8</v>
      </c>
      <c r="H32" s="25">
        <v>-2.2000000000000002</v>
      </c>
      <c r="I32" s="25">
        <v>5.0999999999999996</v>
      </c>
      <c r="J32" s="25">
        <v>10.6</v>
      </c>
      <c r="K32" s="25">
        <v>9.1</v>
      </c>
      <c r="L32" s="25">
        <v>-6</v>
      </c>
      <c r="M32" s="65">
        <v>12.5</v>
      </c>
      <c r="N32" s="25">
        <v>10</v>
      </c>
      <c r="O32" s="25">
        <v>19.8</v>
      </c>
      <c r="P32" s="25">
        <v>-7.2</v>
      </c>
      <c r="Q32" s="25">
        <v>8.3000000000000007</v>
      </c>
      <c r="R32" s="25">
        <v>10.3</v>
      </c>
      <c r="S32" s="25">
        <v>-11.9</v>
      </c>
      <c r="T32" s="25">
        <v>-18</v>
      </c>
      <c r="U32" s="25">
        <v>15.6</v>
      </c>
      <c r="V32" s="25">
        <v>17.600000000000001</v>
      </c>
      <c r="W32" s="25">
        <v>6.9</v>
      </c>
      <c r="X32" s="25">
        <v>3.7</v>
      </c>
      <c r="Y32" s="25">
        <v>-4.9000000000000004</v>
      </c>
    </row>
    <row r="33" spans="1:25" x14ac:dyDescent="0.25">
      <c r="A33" s="37" t="s">
        <v>190</v>
      </c>
      <c r="B33" s="61" t="s">
        <v>156</v>
      </c>
      <c r="C33" s="39" t="s">
        <v>156</v>
      </c>
      <c r="D33" s="39" t="s">
        <v>156</v>
      </c>
      <c r="E33" s="39" t="s">
        <v>156</v>
      </c>
      <c r="F33" s="39" t="s">
        <v>156</v>
      </c>
      <c r="G33" s="39" t="s">
        <v>156</v>
      </c>
      <c r="H33" s="39" t="s">
        <v>156</v>
      </c>
      <c r="I33" s="39" t="s">
        <v>156</v>
      </c>
      <c r="J33" s="39" t="s">
        <v>156</v>
      </c>
      <c r="K33" s="39" t="s">
        <v>156</v>
      </c>
      <c r="L33" s="39" t="s">
        <v>156</v>
      </c>
      <c r="M33" s="66" t="s">
        <v>156</v>
      </c>
      <c r="N33" s="39" t="s">
        <v>156</v>
      </c>
      <c r="O33" s="39" t="s">
        <v>156</v>
      </c>
      <c r="P33" s="39" t="s">
        <v>156</v>
      </c>
      <c r="Q33" s="39" t="s">
        <v>156</v>
      </c>
      <c r="R33" s="39" t="s">
        <v>156</v>
      </c>
      <c r="S33" s="39" t="s">
        <v>156</v>
      </c>
      <c r="T33" s="39" t="s">
        <v>156</v>
      </c>
      <c r="U33" s="39" t="s">
        <v>156</v>
      </c>
      <c r="V33" s="39" t="s">
        <v>156</v>
      </c>
      <c r="W33" s="39"/>
      <c r="X33" s="39"/>
      <c r="Y33" s="39"/>
    </row>
    <row r="34" spans="1:25" x14ac:dyDescent="0.25">
      <c r="A34" s="37" t="s">
        <v>191</v>
      </c>
      <c r="B34" s="60">
        <v>-5.6</v>
      </c>
      <c r="C34" s="25">
        <v>-11.5</v>
      </c>
      <c r="D34" s="25">
        <v>-8.4</v>
      </c>
      <c r="E34" s="25">
        <v>9.4</v>
      </c>
      <c r="F34" s="25">
        <v>4.3</v>
      </c>
      <c r="G34" s="25">
        <v>4.8</v>
      </c>
      <c r="H34" s="25">
        <v>-3.8</v>
      </c>
      <c r="I34" s="25">
        <v>26.3</v>
      </c>
      <c r="J34" s="25">
        <v>15.4</v>
      </c>
      <c r="K34" s="25">
        <v>19.8</v>
      </c>
      <c r="L34" s="25">
        <v>-6.3</v>
      </c>
      <c r="M34" s="65">
        <v>16.399999999999999</v>
      </c>
      <c r="N34" s="25">
        <v>-15.6</v>
      </c>
      <c r="O34" s="25">
        <v>-3.7</v>
      </c>
      <c r="P34" s="25">
        <v>-4.7</v>
      </c>
      <c r="Q34" s="25">
        <v>7.1</v>
      </c>
      <c r="R34" s="25">
        <v>23.3</v>
      </c>
      <c r="S34" s="25">
        <v>1.6</v>
      </c>
      <c r="T34" s="25">
        <v>-33</v>
      </c>
      <c r="U34" s="25">
        <v>35.4</v>
      </c>
      <c r="V34" s="25">
        <v>29.9</v>
      </c>
      <c r="W34" s="25">
        <v>22</v>
      </c>
      <c r="X34" s="25">
        <v>-13.8</v>
      </c>
      <c r="Y34" s="25">
        <v>6.5</v>
      </c>
    </row>
    <row r="35" spans="1:25" x14ac:dyDescent="0.25">
      <c r="A35" s="37" t="s">
        <v>192</v>
      </c>
      <c r="B35" s="61" t="s">
        <v>156</v>
      </c>
      <c r="C35" s="39" t="s">
        <v>156</v>
      </c>
      <c r="D35" s="39" t="s">
        <v>156</v>
      </c>
      <c r="E35" s="39" t="s">
        <v>156</v>
      </c>
      <c r="F35" s="39" t="s">
        <v>156</v>
      </c>
      <c r="G35" s="39" t="s">
        <v>156</v>
      </c>
      <c r="H35" s="39" t="s">
        <v>156</v>
      </c>
      <c r="I35" s="39" t="s">
        <v>156</v>
      </c>
      <c r="J35" s="39" t="s">
        <v>156</v>
      </c>
      <c r="K35" s="39" t="s">
        <v>156</v>
      </c>
      <c r="L35" s="39" t="s">
        <v>156</v>
      </c>
      <c r="M35" s="66" t="s">
        <v>156</v>
      </c>
      <c r="N35" s="39" t="s">
        <v>156</v>
      </c>
      <c r="O35" s="39" t="s">
        <v>156</v>
      </c>
      <c r="P35" s="39" t="s">
        <v>156</v>
      </c>
      <c r="Q35" s="39" t="s">
        <v>156</v>
      </c>
      <c r="R35" s="39" t="s">
        <v>156</v>
      </c>
      <c r="S35" s="39" t="s">
        <v>156</v>
      </c>
      <c r="T35" s="39" t="s">
        <v>156</v>
      </c>
      <c r="U35" s="39" t="s">
        <v>156</v>
      </c>
      <c r="V35" s="39" t="s">
        <v>156</v>
      </c>
      <c r="W35" s="39"/>
      <c r="X35" s="39"/>
      <c r="Y35" s="39"/>
    </row>
    <row r="36" spans="1:25" x14ac:dyDescent="0.25">
      <c r="A36" s="37" t="s">
        <v>193</v>
      </c>
      <c r="B36" s="61" t="s">
        <v>156</v>
      </c>
      <c r="C36" s="39" t="s">
        <v>156</v>
      </c>
      <c r="D36" s="39" t="s">
        <v>156</v>
      </c>
      <c r="E36" s="39" t="s">
        <v>156</v>
      </c>
      <c r="F36" s="39" t="s">
        <v>156</v>
      </c>
      <c r="G36" s="39" t="s">
        <v>156</v>
      </c>
      <c r="H36" s="39" t="s">
        <v>156</v>
      </c>
      <c r="I36" s="39" t="s">
        <v>156</v>
      </c>
      <c r="J36" s="39" t="s">
        <v>156</v>
      </c>
      <c r="K36" s="39" t="s">
        <v>156</v>
      </c>
      <c r="L36" s="39" t="s">
        <v>156</v>
      </c>
      <c r="M36" s="66" t="s">
        <v>156</v>
      </c>
      <c r="N36" s="39" t="s">
        <v>156</v>
      </c>
      <c r="O36" s="39" t="s">
        <v>156</v>
      </c>
      <c r="P36" s="39" t="s">
        <v>156</v>
      </c>
      <c r="Q36" s="39" t="s">
        <v>156</v>
      </c>
      <c r="R36" s="39" t="s">
        <v>156</v>
      </c>
      <c r="S36" s="39" t="s">
        <v>156</v>
      </c>
      <c r="T36" s="39" t="s">
        <v>156</v>
      </c>
      <c r="U36" s="39" t="s">
        <v>156</v>
      </c>
      <c r="V36" s="39" t="s">
        <v>156</v>
      </c>
      <c r="W36" s="39"/>
      <c r="X36" s="39"/>
      <c r="Y36" s="39"/>
    </row>
    <row r="37" spans="1:25" x14ac:dyDescent="0.25">
      <c r="A37" s="37" t="s">
        <v>194</v>
      </c>
      <c r="B37" s="60">
        <v>-3</v>
      </c>
      <c r="C37" s="25">
        <v>2.5</v>
      </c>
      <c r="D37" s="25">
        <v>2.8</v>
      </c>
      <c r="E37" s="25">
        <v>0.6</v>
      </c>
      <c r="F37" s="25">
        <v>-4.0999999999999996</v>
      </c>
      <c r="G37" s="25">
        <v>-1.4</v>
      </c>
      <c r="H37" s="25">
        <v>3.4</v>
      </c>
      <c r="I37" s="25">
        <v>7.4</v>
      </c>
      <c r="J37" s="25">
        <v>6.8</v>
      </c>
      <c r="K37" s="25">
        <v>5.8</v>
      </c>
      <c r="L37" s="25">
        <v>-5.0999999999999996</v>
      </c>
      <c r="M37" s="65">
        <v>-2.4</v>
      </c>
      <c r="N37" s="25">
        <v>-9.5</v>
      </c>
      <c r="O37" s="25">
        <v>-0.3</v>
      </c>
      <c r="P37" s="25">
        <v>6.5</v>
      </c>
      <c r="Q37" s="25">
        <v>-0.2</v>
      </c>
      <c r="R37" s="25">
        <v>7.9</v>
      </c>
      <c r="S37" s="25">
        <v>-2.2999999999999998</v>
      </c>
      <c r="T37" s="25">
        <v>-2.6</v>
      </c>
      <c r="U37" s="25">
        <v>2.9</v>
      </c>
      <c r="V37" s="25">
        <v>7.1</v>
      </c>
      <c r="W37" s="25">
        <v>4.9000000000000004</v>
      </c>
      <c r="X37" s="25">
        <v>-0.7</v>
      </c>
      <c r="Y37" s="25">
        <v>7.2</v>
      </c>
    </row>
    <row r="38" spans="1:25" x14ac:dyDescent="0.25">
      <c r="A38" s="37" t="s">
        <v>195</v>
      </c>
      <c r="B38" s="60">
        <v>-0.4</v>
      </c>
      <c r="C38" s="25">
        <v>15.5</v>
      </c>
      <c r="D38" s="25">
        <v>8.8000000000000007</v>
      </c>
      <c r="E38" s="25">
        <v>-3</v>
      </c>
      <c r="F38" s="25">
        <v>-1.8</v>
      </c>
      <c r="G38" s="25">
        <v>1.1000000000000001</v>
      </c>
      <c r="H38" s="25">
        <v>-13</v>
      </c>
      <c r="I38" s="25">
        <v>9.5</v>
      </c>
      <c r="J38" s="25">
        <v>16.2</v>
      </c>
      <c r="K38" s="25">
        <v>1.2</v>
      </c>
      <c r="L38" s="25">
        <v>-2.9</v>
      </c>
      <c r="M38" s="65">
        <v>3</v>
      </c>
      <c r="N38" s="25">
        <v>6.4</v>
      </c>
      <c r="O38" s="25">
        <v>16.399999999999999</v>
      </c>
      <c r="P38" s="25">
        <v>-13.4</v>
      </c>
      <c r="Q38" s="25">
        <v>-15.8</v>
      </c>
      <c r="R38" s="25">
        <v>9.1999999999999993</v>
      </c>
      <c r="S38" s="25">
        <v>-1.3</v>
      </c>
      <c r="T38" s="25">
        <v>-16.399999999999999</v>
      </c>
      <c r="U38" s="25">
        <v>20.5</v>
      </c>
      <c r="V38" s="25">
        <v>24.7</v>
      </c>
      <c r="W38" s="25">
        <v>7.2</v>
      </c>
      <c r="X38" s="25">
        <v>-4.8</v>
      </c>
      <c r="Y38" s="25">
        <v>-0.3</v>
      </c>
    </row>
    <row r="39" spans="1:25" x14ac:dyDescent="0.25">
      <c r="A39" s="37" t="s">
        <v>196</v>
      </c>
      <c r="B39" s="60">
        <v>-12.3</v>
      </c>
      <c r="C39" s="25">
        <v>-12.5</v>
      </c>
      <c r="D39" s="25">
        <v>-15.4</v>
      </c>
      <c r="E39" s="25">
        <v>-16.2</v>
      </c>
      <c r="F39" s="25">
        <v>-8.3000000000000007</v>
      </c>
      <c r="G39" s="25">
        <v>-3</v>
      </c>
      <c r="H39" s="25">
        <v>-3.7</v>
      </c>
      <c r="I39" s="25">
        <v>1.9</v>
      </c>
      <c r="J39" s="25">
        <v>3.6</v>
      </c>
      <c r="K39" s="25">
        <v>2.4</v>
      </c>
      <c r="L39" s="25">
        <v>-2.9</v>
      </c>
      <c r="M39" s="65">
        <v>1.4</v>
      </c>
      <c r="N39" s="25">
        <v>-10.8</v>
      </c>
      <c r="O39" s="25">
        <v>-13.2</v>
      </c>
      <c r="P39" s="25">
        <v>-17.100000000000001</v>
      </c>
      <c r="Q39" s="25">
        <v>-16.100000000000001</v>
      </c>
      <c r="R39" s="25">
        <v>-11.6</v>
      </c>
      <c r="S39" s="25">
        <v>-3.3</v>
      </c>
      <c r="T39" s="25">
        <v>-4.0999999999999996</v>
      </c>
      <c r="U39" s="25">
        <v>1.8</v>
      </c>
      <c r="V39" s="25">
        <v>3.2</v>
      </c>
      <c r="W39" s="25">
        <v>3.4</v>
      </c>
      <c r="X39" s="25">
        <v>-3.8</v>
      </c>
      <c r="Y39" s="25">
        <v>5.6</v>
      </c>
    </row>
    <row r="40" spans="1:25" x14ac:dyDescent="0.25">
      <c r="A40" s="37" t="s">
        <v>197</v>
      </c>
      <c r="B40" s="60">
        <v>-24.2</v>
      </c>
      <c r="C40" s="25">
        <v>3</v>
      </c>
      <c r="D40" s="25">
        <v>-1.3</v>
      </c>
      <c r="E40" s="25">
        <v>-4.7</v>
      </c>
      <c r="F40" s="25">
        <v>21.6</v>
      </c>
      <c r="G40" s="25">
        <v>-1.4</v>
      </c>
      <c r="H40" s="25">
        <v>5.0999999999999996</v>
      </c>
      <c r="I40" s="25">
        <v>14.5</v>
      </c>
      <c r="J40" s="25">
        <v>-14.1</v>
      </c>
      <c r="K40" s="25">
        <v>38.799999999999997</v>
      </c>
      <c r="L40" s="25">
        <v>14.2</v>
      </c>
      <c r="M40" s="65" t="s">
        <v>156</v>
      </c>
      <c r="N40" s="25">
        <v>-3.6</v>
      </c>
      <c r="O40" s="25">
        <v>3.3</v>
      </c>
      <c r="P40" s="25">
        <v>3.6</v>
      </c>
      <c r="Q40" s="25">
        <v>1.6</v>
      </c>
      <c r="R40" s="25">
        <v>-21.7</v>
      </c>
      <c r="S40" s="25">
        <v>20</v>
      </c>
      <c r="T40" s="25">
        <v>-10.9</v>
      </c>
      <c r="U40" s="25">
        <v>-20.8</v>
      </c>
      <c r="V40" s="25">
        <v>8.1</v>
      </c>
      <c r="W40" s="25">
        <v>16.100000000000001</v>
      </c>
      <c r="X40" s="25">
        <v>18.399999999999999</v>
      </c>
      <c r="Y40" s="25" t="s">
        <v>156</v>
      </c>
    </row>
    <row r="41" spans="1:25" x14ac:dyDescent="0.25">
      <c r="A41" s="37" t="s">
        <v>198</v>
      </c>
      <c r="B41" s="60">
        <v>-15.7</v>
      </c>
      <c r="C41" s="25">
        <v>-34.1</v>
      </c>
      <c r="D41" s="25">
        <v>-17.2</v>
      </c>
      <c r="E41" s="25">
        <v>-13.1</v>
      </c>
      <c r="F41" s="25">
        <v>11.3</v>
      </c>
      <c r="G41" s="25">
        <v>-12.9</v>
      </c>
      <c r="H41" s="25">
        <v>8</v>
      </c>
      <c r="I41" s="25">
        <v>28.2</v>
      </c>
      <c r="J41" s="25">
        <v>21.9</v>
      </c>
      <c r="K41" s="25">
        <v>4.4000000000000004</v>
      </c>
      <c r="L41" s="25">
        <v>0.9</v>
      </c>
      <c r="M41" s="65">
        <v>13.7</v>
      </c>
      <c r="N41" s="25">
        <v>-18.899999999999999</v>
      </c>
      <c r="O41" s="25">
        <v>-15.3</v>
      </c>
      <c r="P41" s="25">
        <v>-16.600000000000001</v>
      </c>
      <c r="Q41" s="25">
        <v>6.4</v>
      </c>
      <c r="R41" s="25">
        <v>26.4</v>
      </c>
      <c r="S41" s="25">
        <v>-8.8000000000000007</v>
      </c>
      <c r="T41" s="25">
        <v>-26.7</v>
      </c>
      <c r="U41" s="25">
        <v>14.1</v>
      </c>
      <c r="V41" s="25">
        <v>17.7</v>
      </c>
      <c r="W41" s="25">
        <v>4.4000000000000004</v>
      </c>
      <c r="X41" s="25">
        <v>2.7</v>
      </c>
      <c r="Y41" s="25">
        <v>5.9</v>
      </c>
    </row>
    <row r="42" spans="1:25" x14ac:dyDescent="0.25">
      <c r="A42" s="37" t="s">
        <v>199</v>
      </c>
      <c r="B42" s="60">
        <v>-5.0999999999999996</v>
      </c>
      <c r="C42" s="25">
        <v>-3.5</v>
      </c>
      <c r="D42" s="25">
        <v>-8.3000000000000007</v>
      </c>
      <c r="E42" s="25">
        <v>-8.6999999999999993</v>
      </c>
      <c r="F42" s="25">
        <v>-5</v>
      </c>
      <c r="G42" s="25">
        <v>5.4</v>
      </c>
      <c r="H42" s="25">
        <v>-3.7</v>
      </c>
      <c r="I42" s="25">
        <v>2.2999999999999998</v>
      </c>
      <c r="J42" s="25">
        <v>2.9</v>
      </c>
      <c r="K42" s="25">
        <v>0.3</v>
      </c>
      <c r="L42" s="25">
        <v>-13.8</v>
      </c>
      <c r="M42" s="65">
        <v>-2.7</v>
      </c>
      <c r="N42" s="25">
        <v>-0.6</v>
      </c>
      <c r="O42" s="25">
        <v>-1.7</v>
      </c>
      <c r="P42" s="25">
        <v>-25.5</v>
      </c>
      <c r="Q42" s="25">
        <v>3.4</v>
      </c>
      <c r="R42" s="25">
        <v>-3</v>
      </c>
      <c r="S42" s="25">
        <v>53.6</v>
      </c>
      <c r="T42" s="25">
        <v>-25.1</v>
      </c>
      <c r="U42" s="25">
        <v>8.1</v>
      </c>
      <c r="V42" s="25">
        <v>18.8</v>
      </c>
      <c r="W42" s="25">
        <v>-13.6</v>
      </c>
      <c r="X42" s="25">
        <v>-10</v>
      </c>
      <c r="Y42" s="25">
        <v>-9.5</v>
      </c>
    </row>
    <row r="43" spans="1:25" x14ac:dyDescent="0.25">
      <c r="A43" s="70" t="s">
        <v>200</v>
      </c>
      <c r="B43" s="72">
        <v>15.4</v>
      </c>
      <c r="C43" s="71">
        <v>9.6</v>
      </c>
      <c r="D43" s="71">
        <v>-2.1</v>
      </c>
      <c r="E43" s="71">
        <v>-3.4</v>
      </c>
      <c r="F43" s="71">
        <v>0.3</v>
      </c>
      <c r="G43" s="71">
        <v>5.0999999999999996</v>
      </c>
      <c r="H43" s="71">
        <v>5.5</v>
      </c>
      <c r="I43" s="71">
        <v>6.4</v>
      </c>
      <c r="J43" s="71">
        <v>3.4</v>
      </c>
      <c r="K43" s="71">
        <v>-0.1</v>
      </c>
      <c r="L43" s="71">
        <v>-1.6</v>
      </c>
      <c r="M43" s="76">
        <v>3.9</v>
      </c>
      <c r="N43" s="71">
        <v>-10.4</v>
      </c>
      <c r="O43" s="71">
        <v>-1.5</v>
      </c>
      <c r="P43" s="71">
        <v>5.6</v>
      </c>
      <c r="Q43" s="71">
        <v>-1</v>
      </c>
      <c r="R43" s="71">
        <v>1.3</v>
      </c>
      <c r="S43" s="71">
        <v>10.4</v>
      </c>
      <c r="T43" s="71">
        <v>6.5</v>
      </c>
      <c r="U43" s="71">
        <v>-2.2000000000000002</v>
      </c>
      <c r="V43" s="71">
        <v>-6.1</v>
      </c>
      <c r="W43" s="71">
        <v>-1.1000000000000001</v>
      </c>
      <c r="X43" s="71">
        <v>15.6</v>
      </c>
      <c r="Y43" s="71">
        <v>0.9</v>
      </c>
    </row>
    <row r="44" spans="1:25" x14ac:dyDescent="0.25">
      <c r="A44" s="38" t="s">
        <v>201</v>
      </c>
      <c r="B44" s="63">
        <v>3.9</v>
      </c>
      <c r="C44" s="26">
        <v>8.6999999999999993</v>
      </c>
      <c r="D44" s="26">
        <v>1</v>
      </c>
      <c r="E44" s="26">
        <v>-3.5</v>
      </c>
      <c r="F44" s="26">
        <v>2.2000000000000002</v>
      </c>
      <c r="G44" s="26">
        <v>8.6999999999999993</v>
      </c>
      <c r="H44" s="26">
        <v>3</v>
      </c>
      <c r="I44" s="26">
        <v>11.3</v>
      </c>
      <c r="J44" s="26">
        <v>5.6</v>
      </c>
      <c r="K44" s="26">
        <v>-0.6</v>
      </c>
      <c r="L44" s="26">
        <v>-0.8</v>
      </c>
      <c r="M44" s="67">
        <v>2.2999999999999998</v>
      </c>
      <c r="N44" s="26">
        <v>-0.9</v>
      </c>
      <c r="O44" s="26">
        <v>-4.5</v>
      </c>
      <c r="P44" s="26">
        <v>-23.5</v>
      </c>
      <c r="Q44" s="26">
        <v>6.9</v>
      </c>
      <c r="R44" s="26">
        <v>-4.9000000000000004</v>
      </c>
      <c r="S44" s="26">
        <v>11.2</v>
      </c>
      <c r="T44" s="26">
        <v>6</v>
      </c>
      <c r="U44" s="26">
        <v>4.3</v>
      </c>
      <c r="V44" s="26">
        <v>18.899999999999999</v>
      </c>
      <c r="W44" s="26">
        <v>13.8</v>
      </c>
      <c r="X44" s="26">
        <v>-0.3</v>
      </c>
      <c r="Y44" s="26">
        <v>-8.8000000000000007</v>
      </c>
    </row>
    <row r="45" spans="1:25" x14ac:dyDescent="0.25">
      <c r="A45" s="33" t="s">
        <v>202</v>
      </c>
      <c r="B45" s="62">
        <v>0.2</v>
      </c>
      <c r="C45" s="30">
        <v>0.7</v>
      </c>
      <c r="D45" s="30">
        <v>4.8</v>
      </c>
      <c r="E45" s="30">
        <v>5.5</v>
      </c>
      <c r="F45" s="30">
        <v>3.6</v>
      </c>
      <c r="G45" s="30">
        <v>0.4</v>
      </c>
      <c r="H45" s="30">
        <v>4.9000000000000004</v>
      </c>
      <c r="I45" s="30">
        <v>4.8</v>
      </c>
      <c r="J45" s="30">
        <v>3.1</v>
      </c>
      <c r="K45" s="30">
        <v>2.2000000000000002</v>
      </c>
      <c r="L45" s="30">
        <v>-3.1</v>
      </c>
      <c r="M45" s="77">
        <v>1.2</v>
      </c>
      <c r="N45" s="30">
        <v>-1.4</v>
      </c>
      <c r="O45" s="30">
        <v>11.3</v>
      </c>
      <c r="P45" s="30">
        <v>16.8</v>
      </c>
      <c r="Q45" s="30">
        <v>8.4</v>
      </c>
      <c r="R45" s="30">
        <v>8.6</v>
      </c>
      <c r="S45" s="30">
        <v>5.3</v>
      </c>
      <c r="T45" s="30">
        <v>-0.2</v>
      </c>
      <c r="U45" s="30">
        <v>2.9</v>
      </c>
      <c r="V45" s="30">
        <v>2.9</v>
      </c>
      <c r="W45" s="30">
        <v>5.5</v>
      </c>
      <c r="X45" s="30">
        <v>-3.5</v>
      </c>
      <c r="Y45" s="30">
        <v>0.9</v>
      </c>
    </row>
    <row r="46" spans="1:25" x14ac:dyDescent="0.25">
      <c r="A46" s="38" t="s">
        <v>203</v>
      </c>
      <c r="B46" s="63">
        <v>-1.7</v>
      </c>
      <c r="C46" s="26">
        <v>6.9</v>
      </c>
      <c r="D46" s="26">
        <v>1.1000000000000001</v>
      </c>
      <c r="E46" s="26">
        <v>1.6</v>
      </c>
      <c r="F46" s="26">
        <v>6.8</v>
      </c>
      <c r="G46" s="26">
        <v>-5.4</v>
      </c>
      <c r="H46" s="26">
        <v>-2.5</v>
      </c>
      <c r="I46" s="26">
        <v>1.2</v>
      </c>
      <c r="J46" s="26">
        <v>0.5</v>
      </c>
      <c r="K46" s="26">
        <v>-2.2000000000000002</v>
      </c>
      <c r="L46" s="26">
        <v>-3.5</v>
      </c>
      <c r="M46" s="67">
        <v>-0.4</v>
      </c>
      <c r="N46" s="26">
        <v>2.2000000000000002</v>
      </c>
      <c r="O46" s="26">
        <v>7.1</v>
      </c>
      <c r="P46" s="26">
        <v>-6.7</v>
      </c>
      <c r="Q46" s="26">
        <v>1.6</v>
      </c>
      <c r="R46" s="26">
        <v>-0.1</v>
      </c>
      <c r="S46" s="26">
        <v>-1.5</v>
      </c>
      <c r="T46" s="26">
        <v>4.5999999999999996</v>
      </c>
      <c r="U46" s="26">
        <v>1.1000000000000001</v>
      </c>
      <c r="V46" s="26">
        <v>-0.6</v>
      </c>
      <c r="W46" s="26">
        <v>-1.5</v>
      </c>
      <c r="X46" s="26">
        <v>2.9</v>
      </c>
      <c r="Y46" s="26">
        <v>-5.8</v>
      </c>
    </row>
    <row r="47" spans="1:25" x14ac:dyDescent="0.25">
      <c r="A47" s="41" t="s">
        <v>204</v>
      </c>
      <c r="B47" s="59">
        <v>-4.4000000000000004</v>
      </c>
      <c r="C47" s="24">
        <v>22.5</v>
      </c>
      <c r="D47" s="24">
        <v>-15.4</v>
      </c>
      <c r="E47" s="24">
        <v>16.7</v>
      </c>
      <c r="F47" s="24">
        <v>-12.5</v>
      </c>
      <c r="G47" s="24">
        <v>39</v>
      </c>
      <c r="H47" s="24">
        <v>7.9</v>
      </c>
      <c r="I47" s="24">
        <v>1</v>
      </c>
      <c r="J47" s="24">
        <v>84.4</v>
      </c>
      <c r="K47" s="24">
        <v>51.3</v>
      </c>
      <c r="L47" s="24">
        <v>-15.2</v>
      </c>
      <c r="M47" s="78">
        <v>-15</v>
      </c>
      <c r="N47" s="24">
        <v>30.4</v>
      </c>
      <c r="O47" s="24">
        <v>0.3</v>
      </c>
      <c r="P47" s="24">
        <v>-7.2</v>
      </c>
      <c r="Q47" s="24">
        <v>1.6</v>
      </c>
      <c r="R47" s="24">
        <v>10.3</v>
      </c>
      <c r="S47" s="24">
        <v>-13.6</v>
      </c>
      <c r="T47" s="24">
        <v>57.9</v>
      </c>
      <c r="U47" s="24">
        <v>87.8</v>
      </c>
      <c r="V47" s="24">
        <v>1.4</v>
      </c>
      <c r="W47" s="24">
        <v>-19.600000000000001</v>
      </c>
      <c r="X47" s="24">
        <v>8.9</v>
      </c>
      <c r="Y47" s="24">
        <v>7.3</v>
      </c>
    </row>
    <row r="48" spans="1:25" x14ac:dyDescent="0.25">
      <c r="A48" s="38" t="s">
        <v>239</v>
      </c>
      <c r="B48" s="63">
        <v>40.200000000000003</v>
      </c>
      <c r="C48" s="26">
        <v>36.4</v>
      </c>
      <c r="D48" s="26">
        <v>15.9</v>
      </c>
      <c r="E48" s="26">
        <v>13.8</v>
      </c>
      <c r="F48" s="26">
        <v>0.8</v>
      </c>
      <c r="G48" s="26">
        <v>4</v>
      </c>
      <c r="H48" s="26">
        <v>-1.8</v>
      </c>
      <c r="I48" s="26">
        <v>-21.8</v>
      </c>
      <c r="J48" s="46">
        <v>8.1</v>
      </c>
      <c r="K48" s="46">
        <v>3.7</v>
      </c>
      <c r="L48" s="46">
        <v>-4.5999999999999996</v>
      </c>
      <c r="M48" s="67">
        <v>-9.3000000000000007</v>
      </c>
      <c r="N48" s="26">
        <v>-1.8</v>
      </c>
      <c r="O48" s="26">
        <v>19.3</v>
      </c>
      <c r="P48" s="26">
        <v>-2.1</v>
      </c>
      <c r="Q48" s="26">
        <v>88.5</v>
      </c>
      <c r="R48" s="26">
        <v>-7.1</v>
      </c>
      <c r="S48" s="26">
        <v>77.900000000000006</v>
      </c>
      <c r="T48" s="26">
        <v>12.6</v>
      </c>
      <c r="U48" s="26">
        <v>-29.9</v>
      </c>
      <c r="V48" s="26">
        <v>-15.6</v>
      </c>
      <c r="W48" s="46">
        <v>3.9</v>
      </c>
      <c r="X48" s="46">
        <v>5.8</v>
      </c>
      <c r="Y48" s="46">
        <v>-12.7</v>
      </c>
    </row>
    <row r="50" spans="1:1" x14ac:dyDescent="0.25">
      <c r="A50" s="28" t="s">
        <v>240</v>
      </c>
    </row>
    <row r="51" spans="1:1" ht="14.4" customHeight="1" x14ac:dyDescent="0.3">
      <c r="A51" s="32" t="s">
        <v>214</v>
      </c>
    </row>
  </sheetData>
  <mergeCells count="2">
    <mergeCell ref="B14:M14"/>
    <mergeCell ref="N14:V14"/>
  </mergeCells>
  <pageMargins left="0.7" right="0.7" top="0.75" bottom="0.75" header="0.3" footer="0.3"/>
  <ignoredErrors>
    <ignoredError sqref="N15:V15 B15:J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 Thomas (ESTAT)</dc:creator>
  <cp:lastModifiedBy>JAEGERS Thomas (ESTAT)</cp:lastModifiedBy>
  <dcterms:created xsi:type="dcterms:W3CDTF">2018-03-27T10:43:49Z</dcterms:created>
  <dcterms:modified xsi:type="dcterms:W3CDTF">2022-10-20T10:30:36Z</dcterms:modified>
</cp:coreProperties>
</file>