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M:\Data\ROAD\SE 2024\4 SE_Vehicle_charact\"/>
    </mc:Choice>
  </mc:AlternateContent>
  <xr:revisionPtr revIDLastSave="0" documentId="13_ncr:1_{5906CB4C-B529-4D99-BF52-E03C6A2C4DC9}" xr6:coauthVersionLast="47" xr6:coauthVersionMax="47" xr10:uidLastSave="{00000000-0000-0000-0000-000000000000}"/>
  <bookViews>
    <workbookView xWindow="-120" yWindow="-120" windowWidth="29040" windowHeight="15720" tabRatio="787" xr2:uid="{00000000-000D-0000-FFFF-FFFF00000000}"/>
  </bookViews>
  <sheets>
    <sheet name="Tb1" sheetId="1" r:id="rId1"/>
    <sheet name="Tb2" sheetId="2" r:id="rId2"/>
    <sheet name="Fig1" sheetId="3" r:id="rId3"/>
    <sheet name="Tb3" sheetId="5" r:id="rId4"/>
    <sheet name="Fig2" sheetId="4" r:id="rId5"/>
    <sheet name="Tb4" sheetId="6" r:id="rId6"/>
    <sheet name="Fig3" sheetId="7" r:id="rId7"/>
    <sheet name="Fig4" sheetId="8" r:id="rId8"/>
    <sheet name="Tb5" sheetId="11" r:id="rId9"/>
  </sheets>
  <calcPr calcId="191029"/>
</workbook>
</file>

<file path=xl/calcChain.xml><?xml version="1.0" encoding="utf-8"?>
<calcChain xmlns="http://schemas.openxmlformats.org/spreadsheetml/2006/main">
  <c r="G6" i="6" l="1"/>
  <c r="D4" i="1"/>
  <c r="E4" i="1"/>
  <c r="C4" i="1"/>
  <c r="B4" i="1"/>
  <c r="F4" i="1"/>
  <c r="G4" i="1" l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10" i="6" l="1"/>
  <c r="G9" i="6"/>
  <c r="G8" i="6"/>
  <c r="G7" i="6"/>
  <c r="G5" i="6"/>
  <c r="G4" i="6"/>
  <c r="G33" i="1" l="1"/>
  <c r="G32" i="1"/>
  <c r="H10" i="6" l="1"/>
  <c r="H9" i="6"/>
  <c r="H8" i="6"/>
  <c r="H7" i="6"/>
  <c r="H6" i="6"/>
  <c r="H5" i="6"/>
  <c r="H4" i="6"/>
  <c r="H32" i="1" l="1"/>
</calcChain>
</file>

<file path=xl/sharedStrings.xml><?xml version="1.0" encoding="utf-8"?>
<sst xmlns="http://schemas.openxmlformats.org/spreadsheetml/2006/main" count="363" uniqueCount="94">
  <si>
    <t>10.1 - 20.0 tonnes</t>
  </si>
  <si>
    <t>20.1 - 30.0 tonnes</t>
  </si>
  <si>
    <t>30.1 - 40.0 tonnes</t>
  </si>
  <si>
    <t>&gt; 40.0 tonnes</t>
  </si>
  <si>
    <t>Total</t>
  </si>
  <si>
    <t>% of total</t>
  </si>
  <si>
    <t>-</t>
  </si>
  <si>
    <t>Unknown</t>
  </si>
  <si>
    <t>LOADCAP</t>
  </si>
  <si>
    <t>9.6 - 15.5 tonnes</t>
  </si>
  <si>
    <t>15.6 - 20.5 tonnes</t>
  </si>
  <si>
    <t>20.6 - 25.5 tonnes</t>
  </si>
  <si>
    <t>25.6 - 30.5 tonnes</t>
  </si>
  <si>
    <t>&gt; 30.5 tonnes</t>
  </si>
  <si>
    <t>Age of vehicle</t>
  </si>
  <si>
    <t>Less than 2 years</t>
  </si>
  <si>
    <t>Between 2 and 5 years</t>
  </si>
  <si>
    <t>Between 6 and 9 years</t>
  </si>
  <si>
    <t>Between 10 and 14 years</t>
  </si>
  <si>
    <t>15 years and over</t>
  </si>
  <si>
    <t/>
  </si>
  <si>
    <t>(:) Not available</t>
  </si>
  <si>
    <t>(-) Not applicable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</si>
  <si>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</si>
  <si>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</si>
  <si>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</si>
  <si>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</si>
  <si>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</si>
  <si>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</si>
  <si>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</si>
  <si>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</si>
  <si>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</si>
  <si>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</si>
  <si>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</si>
  <si>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</si>
  <si>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</si>
  <si>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</si>
  <si>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</si>
  <si>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</si>
  <si>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</si>
  <si>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</si>
  <si>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</si>
  <si>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</si>
  <si>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</si>
  <si>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Sweden</t>
  </si>
  <si>
    <t>Norway</t>
  </si>
  <si>
    <t>Switzerland</t>
  </si>
  <si>
    <t>Italy</t>
  </si>
  <si>
    <t>Finland</t>
  </si>
  <si>
    <t>Germany</t>
  </si>
  <si>
    <t>Malta (¹)</t>
  </si>
  <si>
    <t>:</t>
  </si>
  <si>
    <t>Finland (²)</t>
  </si>
  <si>
    <t>(number)</t>
  </si>
  <si>
    <t>(¹) Data not available (see chapter 'data sources')</t>
  </si>
  <si>
    <t>Note: Malta excluded (see chapter 'data sources')</t>
  </si>
  <si>
    <t>(¹) Malta excluded (see chapter 'data sources')</t>
  </si>
  <si>
    <t>10.0 tonnes or less</t>
  </si>
  <si>
    <t>9.5 tonnes or less</t>
  </si>
  <si>
    <t>Czechia</t>
  </si>
  <si>
    <t>EU</t>
  </si>
  <si>
    <t>EU (¹)</t>
  </si>
  <si>
    <t>(²) Data include only vehicles performing national transport</t>
  </si>
  <si>
    <t>Maximum permissible laden weight</t>
  </si>
  <si>
    <t>Road tractor and semi-trailer</t>
  </si>
  <si>
    <t>Lorry and trailer</t>
  </si>
  <si>
    <t>Lorry</t>
  </si>
  <si>
    <t>(billion tonne-kilometres)</t>
  </si>
  <si>
    <t>(% share in tonne-kilometres)</t>
  </si>
  <si>
    <t>(% share in vehicle-kilometres)</t>
  </si>
  <si>
    <t>million tonne-kilometres</t>
  </si>
  <si>
    <t>million vehicle-kilometres</t>
  </si>
  <si>
    <t>(million tonne-kilometres)</t>
  </si>
  <si>
    <t>%</t>
  </si>
  <si>
    <r>
      <t>Source:</t>
    </r>
    <r>
      <rPr>
        <sz val="10"/>
        <rFont val="Arial"/>
        <family val="2"/>
      </rPr>
      <t xml:space="preserve"> Eurostat (Tables compiled by Eurostat based on data declared by reporting countries; the tables are not available in Eurostat's dissemination database)</t>
    </r>
  </si>
  <si>
    <r>
      <t>Source:</t>
    </r>
    <r>
      <rPr>
        <sz val="10"/>
        <color indexed="8"/>
        <rFont val="Arial"/>
        <family val="2"/>
      </rPr>
      <t xml:space="preserve"> Eurostat (online data code: road_go_ta_mplw)</t>
    </r>
  </si>
  <si>
    <r>
      <rPr>
        <i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Eurostat (online data code: road_go_ta_mplw)</t>
    </r>
  </si>
  <si>
    <r>
      <t>Source:</t>
    </r>
    <r>
      <rPr>
        <sz val="10"/>
        <color indexed="8"/>
        <rFont val="Arial"/>
        <family val="2"/>
      </rPr>
      <t xml:space="preserve"> Eurostat (online data code: road_go_ta_lc)</t>
    </r>
  </si>
  <si>
    <r>
      <t>Source:</t>
    </r>
    <r>
      <rPr>
        <sz val="10"/>
        <color indexed="8"/>
        <rFont val="Arial"/>
        <family val="2"/>
      </rPr>
      <t xml:space="preserve"> Eurostat (online data code: road_go_ta_agev)</t>
    </r>
  </si>
  <si>
    <r>
      <t>Source:</t>
    </r>
    <r>
      <rPr>
        <sz val="10"/>
        <color indexed="8"/>
        <rFont val="Arial"/>
        <family val="2"/>
      </rPr>
      <t xml:space="preserve"> Eurostat (online data code: road_go_ta_axle)</t>
    </r>
  </si>
  <si>
    <t>Table 5: Road freight transport by axle configuration, 2023</t>
  </si>
  <si>
    <t>(million tonne-kilometres and million vehicle-kilometres)</t>
  </si>
  <si>
    <t>Figure 4: Road freight transport by age of vehicle, 2023</t>
  </si>
  <si>
    <t>Figure 3: Road freight transport by age of vehicle, EU, 2019, 2022 and 2023</t>
  </si>
  <si>
    <t>Average annual growth rate
2019-2022 (%)</t>
  </si>
  <si>
    <t xml:space="preserve">
Growth rate
2022-2023
(%)</t>
  </si>
  <si>
    <t>Table 4: Road freight transport by age of vehicle, EU, 2019-2023</t>
  </si>
  <si>
    <t>Figure 2: Road freight transport by load capacity, EU, 2019, 2022 and 2023</t>
  </si>
  <si>
    <t>Table 3: Road freight transport by load capacity, 2023</t>
  </si>
  <si>
    <t>Figure 1: Road freight transport by maximum permissible laden weight of vehicle, EU, 2019, 2022 and 2023</t>
  </si>
  <si>
    <t>Table 2: Road freight transport by maximum permissible laden weight of vehicle, 2023</t>
  </si>
  <si>
    <t>Table 1: Goods vehicle stock registered in reporting countries, 2019-2023</t>
  </si>
  <si>
    <t>(b) Break in time series (see methodological notes)</t>
  </si>
  <si>
    <t>Growth rate of total tkm
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</si>
</sst>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0.0"/>
    <numFmt numFmtId="166" formatCode="#,##0.0_i"/>
    <numFmt numFmtId="167" formatCode="#,##0_i"/>
    <numFmt numFmtId="168" formatCode="#,##0_i\p"/>
    <numFmt numFmtId="169" formatCode="#,##0.0"/>
    <numFmt numFmtId="170" formatCode="#,##0&quot; b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8"/>
      </patternFill>
    </fill>
  </fills>
  <borders count="48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indexed="22"/>
      </top>
      <bottom style="hair">
        <color indexed="22"/>
      </bottom>
      <diagonal/>
    </border>
    <border>
      <left style="hair">
        <color rgb="FFA6A6A6"/>
      </left>
      <right/>
      <top style="hair">
        <color indexed="22"/>
      </top>
      <bottom style="thin">
        <color rgb="FF000000"/>
      </bottom>
      <diagonal/>
    </border>
    <border>
      <left/>
      <right/>
      <top style="hair">
        <color indexed="22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indexed="22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A6A6A6"/>
      </right>
      <top style="hair">
        <color indexed="22"/>
      </top>
      <bottom style="thin">
        <color indexed="64"/>
      </bottom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hair">
        <color indexed="22"/>
      </top>
      <bottom style="hair">
        <color indexed="22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/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thin">
        <color rgb="FF000000"/>
      </bottom>
      <diagonal/>
    </border>
    <border>
      <left/>
      <right style="hair">
        <color indexed="22"/>
      </right>
      <top/>
      <bottom style="thin">
        <color rgb="FF000000"/>
      </bottom>
      <diagonal/>
    </border>
    <border>
      <left/>
      <right style="hair">
        <color indexed="22"/>
      </right>
      <top style="hair">
        <color rgb="FFC0C0C0"/>
      </top>
      <bottom style="thin">
        <color rgb="FF000000"/>
      </bottom>
      <diagonal/>
    </border>
    <border>
      <left/>
      <right style="hair">
        <color indexed="22"/>
      </right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indexed="22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indexed="22"/>
      </left>
      <right/>
      <top style="hair">
        <color rgb="FFC0C0C0"/>
      </top>
      <bottom/>
      <diagonal/>
    </border>
  </borders>
  <cellStyleXfs count="11">
    <xf numFmtId="0" fontId="0" fillId="0" borderId="0"/>
    <xf numFmtId="0" fontId="1" fillId="0" borderId="0"/>
    <xf numFmtId="166" fontId="5" fillId="0" borderId="0" applyFill="0" applyBorder="0" applyProtection="0">
      <alignment horizontal="right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1" fillId="0" borderId="0" xfId="0" applyFont="1"/>
    <xf numFmtId="1" fontId="1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7" fillId="4" borderId="7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/>
    </xf>
    <xf numFmtId="166" fontId="5" fillId="3" borderId="10" xfId="2" applyFill="1" applyBorder="1">
      <alignment horizontal="right"/>
    </xf>
    <xf numFmtId="166" fontId="5" fillId="3" borderId="9" xfId="2" applyFill="1" applyBorder="1">
      <alignment horizontal="right"/>
    </xf>
    <xf numFmtId="167" fontId="1" fillId="0" borderId="0" xfId="0" applyNumberFormat="1" applyFont="1"/>
    <xf numFmtId="164" fontId="1" fillId="0" borderId="0" xfId="3" applyNumberFormat="1" applyFont="1"/>
    <xf numFmtId="1" fontId="1" fillId="0" borderId="0" xfId="3" applyNumberFormat="1" applyFont="1"/>
    <xf numFmtId="1" fontId="1" fillId="0" borderId="0" xfId="3" quotePrefix="1" applyNumberFormat="1" applyFont="1"/>
    <xf numFmtId="167" fontId="5" fillId="2" borderId="0" xfId="2" applyNumberFormat="1" applyFill="1" applyBorder="1">
      <alignment horizontal="right"/>
    </xf>
    <xf numFmtId="166" fontId="5" fillId="2" borderId="15" xfId="2" applyFill="1" applyBorder="1">
      <alignment horizontal="right"/>
    </xf>
    <xf numFmtId="166" fontId="5" fillId="2" borderId="0" xfId="2" applyFill="1" applyBorder="1">
      <alignment horizontal="right"/>
    </xf>
    <xf numFmtId="165" fontId="1" fillId="0" borderId="0" xfId="0" applyNumberFormat="1" applyFont="1"/>
    <xf numFmtId="0" fontId="7" fillId="0" borderId="2" xfId="0" applyFont="1" applyBorder="1" applyAlignment="1">
      <alignment horizontal="left"/>
    </xf>
    <xf numFmtId="167" fontId="5" fillId="2" borderId="2" xfId="2" applyNumberFormat="1" applyFill="1" applyBorder="1">
      <alignment horizontal="right"/>
    </xf>
    <xf numFmtId="166" fontId="5" fillId="2" borderId="12" xfId="2" applyFill="1" applyBorder="1">
      <alignment horizontal="right"/>
    </xf>
    <xf numFmtId="166" fontId="5" fillId="2" borderId="2" xfId="2" applyFill="1" applyBorder="1">
      <alignment horizontal="right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67" fontId="5" fillId="2" borderId="1" xfId="2" applyNumberFormat="1" applyFill="1" applyBorder="1">
      <alignment horizontal="right"/>
    </xf>
    <xf numFmtId="0" fontId="7" fillId="0" borderId="8" xfId="0" applyFont="1" applyBorder="1" applyAlignment="1">
      <alignment horizontal="left"/>
    </xf>
    <xf numFmtId="167" fontId="5" fillId="2" borderId="8" xfId="2" applyNumberFormat="1" applyFill="1" applyBorder="1">
      <alignment horizontal="right"/>
    </xf>
    <xf numFmtId="0" fontId="7" fillId="0" borderId="3" xfId="0" applyFont="1" applyBorder="1" applyAlignment="1">
      <alignment horizontal="left"/>
    </xf>
    <xf numFmtId="167" fontId="5" fillId="2" borderId="3" xfId="2" applyNumberFormat="1" applyFill="1" applyBorder="1">
      <alignment horizontal="right"/>
    </xf>
    <xf numFmtId="167" fontId="5" fillId="2" borderId="12" xfId="2" applyNumberFormat="1" applyFill="1" applyBorder="1">
      <alignment horizontal="right"/>
    </xf>
    <xf numFmtId="166" fontId="5" fillId="2" borderId="16" xfId="2" applyFill="1" applyBorder="1">
      <alignment horizontal="right"/>
    </xf>
    <xf numFmtId="166" fontId="5" fillId="2" borderId="1" xfId="2" applyFill="1" applyBorder="1">
      <alignment horizontal="right"/>
    </xf>
    <xf numFmtId="0" fontId="7" fillId="0" borderId="14" xfId="0" applyFont="1" applyBorder="1" applyAlignment="1">
      <alignment horizontal="left"/>
    </xf>
    <xf numFmtId="167" fontId="5" fillId="2" borderId="14" xfId="2" applyNumberFormat="1" applyFill="1" applyBorder="1">
      <alignment horizontal="right"/>
    </xf>
    <xf numFmtId="166" fontId="5" fillId="2" borderId="13" xfId="2" applyFill="1" applyBorder="1">
      <alignment horizontal="right"/>
    </xf>
    <xf numFmtId="166" fontId="5" fillId="2" borderId="14" xfId="2" applyFill="1" applyBorder="1">
      <alignment horizontal="right"/>
    </xf>
    <xf numFmtId="0" fontId="7" fillId="0" borderId="4" xfId="0" applyFont="1" applyBorder="1" applyAlignment="1">
      <alignment horizontal="left"/>
    </xf>
    <xf numFmtId="167" fontId="5" fillId="2" borderId="4" xfId="2" applyNumberFormat="1" applyFill="1" applyBorder="1">
      <alignment horizontal="right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/>
    </xf>
    <xf numFmtId="0" fontId="7" fillId="4" borderId="2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46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/>
    </xf>
    <xf numFmtId="166" fontId="5" fillId="3" borderId="35" xfId="2" applyFill="1" applyBorder="1">
      <alignment horizontal="right"/>
    </xf>
    <xf numFmtId="166" fontId="5" fillId="3" borderId="20" xfId="2" applyFill="1" applyBorder="1">
      <alignment horizontal="right"/>
    </xf>
    <xf numFmtId="169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7" fontId="5" fillId="0" borderId="15" xfId="2" applyNumberFormat="1" applyFill="1" applyBorder="1">
      <alignment horizontal="right"/>
    </xf>
    <xf numFmtId="165" fontId="5" fillId="0" borderId="32" xfId="2" quotePrefix="1" applyNumberFormat="1" applyFill="1" applyBorder="1">
      <alignment horizontal="right"/>
    </xf>
    <xf numFmtId="167" fontId="5" fillId="0" borderId="0" xfId="2" applyNumberFormat="1" applyFill="1" applyBorder="1">
      <alignment horizontal="right"/>
    </xf>
    <xf numFmtId="166" fontId="5" fillId="0" borderId="32" xfId="2" quotePrefix="1" applyFill="1" applyBorder="1">
      <alignment horizontal="right"/>
    </xf>
    <xf numFmtId="167" fontId="5" fillId="0" borderId="2" xfId="2" applyNumberFormat="1" applyFill="1" applyBorder="1">
      <alignment horizontal="right"/>
    </xf>
    <xf numFmtId="166" fontId="5" fillId="0" borderId="2" xfId="2" applyFill="1" applyBorder="1">
      <alignment horizontal="right"/>
    </xf>
    <xf numFmtId="167" fontId="5" fillId="0" borderId="12" xfId="2" applyNumberFormat="1" applyFill="1" applyBorder="1">
      <alignment horizontal="right"/>
    </xf>
    <xf numFmtId="165" fontId="5" fillId="0" borderId="33" xfId="2" applyNumberFormat="1" applyFill="1" applyBorder="1">
      <alignment horizontal="right"/>
    </xf>
    <xf numFmtId="166" fontId="5" fillId="0" borderId="33" xfId="2" applyFill="1" applyBorder="1">
      <alignment horizontal="right"/>
    </xf>
    <xf numFmtId="165" fontId="5" fillId="0" borderId="33" xfId="2" quotePrefix="1" applyNumberFormat="1" applyFill="1" applyBorder="1">
      <alignment horizontal="right"/>
    </xf>
    <xf numFmtId="166" fontId="5" fillId="0" borderId="33" xfId="2" quotePrefix="1" applyFill="1" applyBorder="1">
      <alignment horizontal="right"/>
    </xf>
    <xf numFmtId="0" fontId="7" fillId="0" borderId="1" xfId="0" applyFont="1" applyBorder="1" applyAlignment="1">
      <alignment horizontal="left" vertical="center"/>
    </xf>
    <xf numFmtId="167" fontId="5" fillId="0" borderId="16" xfId="2" applyNumberFormat="1" applyFill="1" applyBorder="1">
      <alignment horizontal="right"/>
    </xf>
    <xf numFmtId="168" fontId="5" fillId="0" borderId="0" xfId="2" applyNumberFormat="1" applyFill="1" applyBorder="1">
      <alignment horizontal="right"/>
    </xf>
    <xf numFmtId="168" fontId="5" fillId="0" borderId="1" xfId="2" applyNumberFormat="1" applyFill="1" applyBorder="1">
      <alignment horizontal="right"/>
    </xf>
    <xf numFmtId="168" fontId="5" fillId="0" borderId="2" xfId="2" applyNumberFormat="1" applyFill="1" applyBorder="1">
      <alignment horizontal="right"/>
    </xf>
    <xf numFmtId="0" fontId="7" fillId="0" borderId="8" xfId="0" applyFont="1" applyBorder="1" applyAlignment="1">
      <alignment horizontal="left" vertical="center"/>
    </xf>
    <xf numFmtId="167" fontId="5" fillId="0" borderId="40" xfId="2" applyNumberFormat="1" applyFill="1" applyBorder="1">
      <alignment horizontal="right"/>
    </xf>
    <xf numFmtId="167" fontId="5" fillId="0" borderId="8" xfId="2" applyNumberFormat="1" applyFill="1" applyBorder="1">
      <alignment horizontal="right"/>
    </xf>
    <xf numFmtId="0" fontId="7" fillId="0" borderId="3" xfId="0" applyFont="1" applyBorder="1" applyAlignment="1">
      <alignment horizontal="left" vertical="center"/>
    </xf>
    <xf numFmtId="167" fontId="5" fillId="0" borderId="3" xfId="2" applyNumberFormat="1" applyFill="1" applyBorder="1">
      <alignment horizontal="right"/>
    </xf>
    <xf numFmtId="166" fontId="5" fillId="0" borderId="2" xfId="2" quotePrefix="1" applyFill="1" applyBorder="1">
      <alignment horizontal="right"/>
    </xf>
    <xf numFmtId="165" fontId="5" fillId="0" borderId="31" xfId="2" quotePrefix="1" applyNumberFormat="1" applyFill="1" applyBorder="1">
      <alignment horizontal="right"/>
    </xf>
    <xf numFmtId="167" fontId="5" fillId="0" borderId="1" xfId="2" applyNumberFormat="1" applyFill="1" applyBorder="1">
      <alignment horizontal="right"/>
    </xf>
    <xf numFmtId="166" fontId="5" fillId="0" borderId="31" xfId="2" quotePrefix="1" applyFill="1" applyBorder="1">
      <alignment horizontal="right"/>
    </xf>
    <xf numFmtId="166" fontId="5" fillId="0" borderId="1" xfId="2" applyFill="1" applyBorder="1">
      <alignment horizontal="right"/>
    </xf>
    <xf numFmtId="0" fontId="7" fillId="0" borderId="14" xfId="0" applyFont="1" applyBorder="1" applyAlignment="1">
      <alignment horizontal="left" vertical="center"/>
    </xf>
    <xf numFmtId="167" fontId="5" fillId="0" borderId="13" xfId="2" applyNumberFormat="1" applyFill="1" applyBorder="1">
      <alignment horizontal="right"/>
    </xf>
    <xf numFmtId="165" fontId="5" fillId="0" borderId="34" xfId="2" quotePrefix="1" applyNumberFormat="1" applyFill="1" applyBorder="1">
      <alignment horizontal="right"/>
    </xf>
    <xf numFmtId="167" fontId="5" fillId="0" borderId="20" xfId="2" applyNumberFormat="1" applyFill="1" applyBorder="1">
      <alignment horizontal="right"/>
    </xf>
    <xf numFmtId="166" fontId="5" fillId="0" borderId="35" xfId="2" quotePrefix="1" applyFill="1" applyBorder="1">
      <alignment horizontal="right"/>
    </xf>
    <xf numFmtId="167" fontId="5" fillId="0" borderId="14" xfId="2" applyNumberFormat="1" applyFill="1" applyBorder="1">
      <alignment horizontal="right"/>
    </xf>
    <xf numFmtId="166" fontId="5" fillId="0" borderId="34" xfId="2" quotePrefix="1" applyFill="1" applyBorder="1">
      <alignment horizontal="right"/>
    </xf>
    <xf numFmtId="166" fontId="5" fillId="0" borderId="14" xfId="2" applyFill="1" applyBorder="1">
      <alignment horizontal="right"/>
    </xf>
    <xf numFmtId="0" fontId="7" fillId="0" borderId="24" xfId="0" applyFont="1" applyBorder="1" applyAlignment="1">
      <alignment horizontal="left" vertical="center"/>
    </xf>
    <xf numFmtId="167" fontId="5" fillId="0" borderId="39" xfId="2" applyNumberFormat="1" applyFill="1" applyBorder="1">
      <alignment horizontal="right"/>
    </xf>
    <xf numFmtId="165" fontId="5" fillId="0" borderId="37" xfId="2" applyNumberFormat="1" applyFill="1" applyBorder="1">
      <alignment horizontal="right"/>
    </xf>
    <xf numFmtId="167" fontId="5" fillId="0" borderId="24" xfId="2" applyNumberFormat="1" applyFill="1" applyBorder="1">
      <alignment horizontal="right"/>
    </xf>
    <xf numFmtId="166" fontId="5" fillId="0" borderId="37" xfId="2" applyFill="1" applyBorder="1">
      <alignment horizontal="right"/>
    </xf>
    <xf numFmtId="166" fontId="5" fillId="0" borderId="24" xfId="2" applyFill="1" applyBorder="1">
      <alignment horizontal="right"/>
    </xf>
    <xf numFmtId="0" fontId="7" fillId="0" borderId="19" xfId="0" applyFont="1" applyBorder="1" applyAlignment="1">
      <alignment horizontal="left" vertical="center"/>
    </xf>
    <xf numFmtId="167" fontId="5" fillId="0" borderId="26" xfId="2" applyNumberFormat="1" applyFill="1" applyBorder="1">
      <alignment horizontal="right"/>
    </xf>
    <xf numFmtId="165" fontId="5" fillId="0" borderId="36" xfId="2" applyNumberFormat="1" applyFill="1" applyBorder="1">
      <alignment horizontal="right"/>
    </xf>
    <xf numFmtId="167" fontId="5" fillId="0" borderId="19" xfId="2" applyNumberFormat="1" applyFill="1" applyBorder="1">
      <alignment horizontal="right"/>
    </xf>
    <xf numFmtId="166" fontId="5" fillId="0" borderId="36" xfId="2" applyFill="1" applyBorder="1">
      <alignment horizontal="right"/>
    </xf>
    <xf numFmtId="166" fontId="5" fillId="0" borderId="19" xfId="2" applyFill="1" applyBorder="1">
      <alignment horizontal="right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/>
    </xf>
    <xf numFmtId="169" fontId="1" fillId="3" borderId="7" xfId="0" applyNumberFormat="1" applyFont="1" applyFill="1" applyBorder="1"/>
    <xf numFmtId="164" fontId="5" fillId="0" borderId="0" xfId="3" applyNumberFormat="1" applyFont="1"/>
    <xf numFmtId="0" fontId="7" fillId="0" borderId="17" xfId="0" applyFont="1" applyBorder="1" applyAlignment="1">
      <alignment horizontal="left"/>
    </xf>
    <xf numFmtId="169" fontId="1" fillId="0" borderId="17" xfId="0" applyNumberFormat="1" applyFont="1" applyBorder="1"/>
    <xf numFmtId="0" fontId="7" fillId="0" borderId="18" xfId="0" applyFont="1" applyBorder="1" applyAlignment="1">
      <alignment horizontal="left"/>
    </xf>
    <xf numFmtId="169" fontId="1" fillId="0" borderId="18" xfId="0" applyNumberFormat="1" applyFont="1" applyBorder="1"/>
    <xf numFmtId="0" fontId="7" fillId="0" borderId="19" xfId="0" applyFont="1" applyBorder="1" applyAlignment="1">
      <alignment horizontal="left"/>
    </xf>
    <xf numFmtId="169" fontId="1" fillId="0" borderId="19" xfId="0" applyNumberFormat="1" applyFont="1" applyBorder="1"/>
    <xf numFmtId="0" fontId="7" fillId="0" borderId="0" xfId="0" applyFont="1" applyAlignment="1">
      <alignment horizontal="right"/>
    </xf>
    <xf numFmtId="0" fontId="7" fillId="4" borderId="38" xfId="0" applyFont="1" applyFill="1" applyBorder="1" applyAlignment="1">
      <alignment horizontal="center" wrapText="1"/>
    </xf>
    <xf numFmtId="0" fontId="7" fillId="4" borderId="47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166" fontId="5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3" applyNumberFormat="1" applyFont="1"/>
    <xf numFmtId="0" fontId="7" fillId="0" borderId="38" xfId="0" applyFont="1" applyBorder="1" applyAlignment="1">
      <alignment horizontal="left"/>
    </xf>
    <xf numFmtId="169" fontId="1" fillId="0" borderId="38" xfId="0" applyNumberFormat="1" applyFont="1" applyBorder="1"/>
    <xf numFmtId="0" fontId="7" fillId="3" borderId="9" xfId="0" applyFont="1" applyFill="1" applyBorder="1" applyAlignment="1">
      <alignment horizontal="left"/>
    </xf>
    <xf numFmtId="169" fontId="1" fillId="3" borderId="9" xfId="0" applyNumberFormat="1" applyFont="1" applyFill="1" applyBorder="1"/>
    <xf numFmtId="3" fontId="5" fillId="0" borderId="0" xfId="0" applyNumberFormat="1" applyFont="1"/>
    <xf numFmtId="3" fontId="1" fillId="0" borderId="0" xfId="0" applyNumberFormat="1" applyFont="1"/>
    <xf numFmtId="164" fontId="1" fillId="0" borderId="0" xfId="3" applyNumberFormat="1" applyFont="1" applyFill="1" applyBorder="1" applyAlignment="1"/>
    <xf numFmtId="0" fontId="8" fillId="0" borderId="0" xfId="0" applyFont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left" vertical="center"/>
    </xf>
    <xf numFmtId="166" fontId="5" fillId="0" borderId="15" xfId="2" applyBorder="1">
      <alignment horizontal="right"/>
    </xf>
    <xf numFmtId="166" fontId="5" fillId="0" borderId="0" xfId="2" applyBorder="1">
      <alignment horizontal="right"/>
    </xf>
    <xf numFmtId="166" fontId="5" fillId="0" borderId="22" xfId="2" applyBorder="1">
      <alignment horizontal="right"/>
    </xf>
    <xf numFmtId="166" fontId="5" fillId="0" borderId="24" xfId="2" applyBorder="1">
      <alignment horizontal="right"/>
    </xf>
    <xf numFmtId="1" fontId="5" fillId="0" borderId="0" xfId="3" applyNumberFormat="1" applyFont="1" applyAlignment="1">
      <alignment vertical="center"/>
    </xf>
    <xf numFmtId="164" fontId="5" fillId="0" borderId="0" xfId="3" applyNumberFormat="1" applyFont="1" applyAlignment="1">
      <alignment vertical="center"/>
    </xf>
    <xf numFmtId="9" fontId="5" fillId="0" borderId="0" xfId="3" applyFont="1" applyAlignment="1">
      <alignment vertical="center"/>
    </xf>
    <xf numFmtId="1" fontId="7" fillId="0" borderId="2" xfId="0" applyNumberFormat="1" applyFont="1" applyBorder="1" applyAlignment="1">
      <alignment horizontal="left" vertical="center"/>
    </xf>
    <xf numFmtId="166" fontId="5" fillId="0" borderId="12" xfId="2" applyBorder="1">
      <alignment horizontal="right"/>
    </xf>
    <xf numFmtId="166" fontId="5" fillId="0" borderId="2" xfId="2" applyBorder="1">
      <alignment horizontal="right"/>
    </xf>
    <xf numFmtId="166" fontId="5" fillId="0" borderId="23" xfId="2" applyBorder="1">
      <alignment horizontal="right"/>
    </xf>
    <xf numFmtId="166" fontId="5" fillId="0" borderId="18" xfId="2" applyBorder="1">
      <alignment horizontal="right"/>
    </xf>
    <xf numFmtId="164" fontId="5" fillId="0" borderId="0" xfId="0" applyNumberFormat="1" applyFont="1" applyAlignment="1">
      <alignment vertical="center"/>
    </xf>
    <xf numFmtId="166" fontId="5" fillId="0" borderId="29" xfId="2" applyBorder="1">
      <alignment horizontal="right"/>
    </xf>
    <xf numFmtId="166" fontId="5" fillId="0" borderId="5" xfId="2" applyBorder="1">
      <alignment horizontal="right"/>
    </xf>
    <xf numFmtId="166" fontId="5" fillId="0" borderId="21" xfId="2" applyBorder="1">
      <alignment horizontal="right"/>
    </xf>
    <xf numFmtId="166" fontId="5" fillId="0" borderId="19" xfId="2" applyBorder="1">
      <alignment horizontal="right"/>
    </xf>
    <xf numFmtId="1" fontId="7" fillId="0" borderId="6" xfId="0" applyNumberFormat="1" applyFont="1" applyBorder="1" applyAlignment="1">
      <alignment horizontal="left" vertical="center"/>
    </xf>
    <xf numFmtId="166" fontId="5" fillId="0" borderId="30" xfId="2" applyBorder="1">
      <alignment horizontal="right"/>
    </xf>
    <xf numFmtId="166" fontId="5" fillId="0" borderId="6" xfId="2" applyBorder="1">
      <alignment horizontal="right"/>
    </xf>
    <xf numFmtId="166" fontId="5" fillId="0" borderId="28" xfId="2" applyBorder="1">
      <alignment horizontal="right"/>
    </xf>
    <xf numFmtId="166" fontId="5" fillId="0" borderId="20" xfId="2" applyBorder="1">
      <alignment horizontal="right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9" fontId="7" fillId="0" borderId="0" xfId="4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9" fontId="1" fillId="0" borderId="0" xfId="4" applyFont="1" applyFill="1" applyBorder="1" applyAlignment="1">
      <alignment horizontal="right" vertical="center"/>
    </xf>
    <xf numFmtId="0" fontId="13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4" borderId="7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17" xfId="1" applyFont="1" applyBorder="1" applyAlignment="1">
      <alignment horizontal="left"/>
    </xf>
    <xf numFmtId="0" fontId="7" fillId="0" borderId="18" xfId="1" applyFont="1" applyBorder="1" applyAlignment="1">
      <alignment horizontal="left"/>
    </xf>
    <xf numFmtId="0" fontId="7" fillId="0" borderId="38" xfId="1" applyFont="1" applyBorder="1" applyAlignment="1">
      <alignment horizontal="left"/>
    </xf>
    <xf numFmtId="0" fontId="7" fillId="0" borderId="19" xfId="1" applyFont="1" applyBorder="1" applyAlignment="1">
      <alignment horizontal="left"/>
    </xf>
    <xf numFmtId="0" fontId="7" fillId="0" borderId="0" xfId="1" applyFont="1"/>
    <xf numFmtId="0" fontId="8" fillId="0" borderId="0" xfId="1" applyFont="1"/>
    <xf numFmtId="0" fontId="7" fillId="4" borderId="7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left" vertical="center"/>
    </xf>
    <xf numFmtId="167" fontId="12" fillId="3" borderId="9" xfId="2" applyNumberFormat="1" applyFont="1" applyFill="1" applyBorder="1">
      <alignment horizontal="right"/>
    </xf>
    <xf numFmtId="0" fontId="7" fillId="0" borderId="24" xfId="1" applyFont="1" applyBorder="1" applyAlignment="1">
      <alignment horizontal="left"/>
    </xf>
    <xf numFmtId="164" fontId="7" fillId="0" borderId="18" xfId="1" applyNumberFormat="1" applyFont="1" applyBorder="1" applyAlignment="1">
      <alignment horizontal="left"/>
    </xf>
    <xf numFmtId="164" fontId="7" fillId="0" borderId="38" xfId="1" applyNumberFormat="1" applyFont="1" applyBorder="1" applyAlignment="1">
      <alignment horizontal="left"/>
    </xf>
    <xf numFmtId="164" fontId="7" fillId="0" borderId="19" xfId="1" applyNumberFormat="1" applyFont="1" applyBorder="1" applyAlignment="1">
      <alignment horizontal="left"/>
    </xf>
    <xf numFmtId="164" fontId="7" fillId="0" borderId="20" xfId="1" applyNumberFormat="1" applyFont="1" applyBorder="1" applyAlignment="1">
      <alignment horizontal="left"/>
    </xf>
    <xf numFmtId="164" fontId="7" fillId="0" borderId="0" xfId="1" applyNumberFormat="1" applyFont="1" applyAlignment="1">
      <alignment horizontal="left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/>
    </xf>
    <xf numFmtId="167" fontId="5" fillId="3" borderId="41" xfId="2" applyNumberFormat="1" applyFill="1" applyBorder="1">
      <alignment horizontal="right"/>
    </xf>
    <xf numFmtId="167" fontId="5" fillId="3" borderId="20" xfId="2" applyNumberFormat="1" applyFill="1" applyBorder="1">
      <alignment horizontal="right"/>
    </xf>
    <xf numFmtId="167" fontId="5" fillId="0" borderId="43" xfId="2" applyNumberFormat="1" applyFill="1" applyBorder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165" fontId="1" fillId="0" borderId="17" xfId="1" applyNumberFormat="1" applyBorder="1"/>
    <xf numFmtId="165" fontId="1" fillId="0" borderId="0" xfId="1" applyNumberFormat="1"/>
    <xf numFmtId="3" fontId="1" fillId="0" borderId="0" xfId="1" applyNumberFormat="1" applyAlignment="1">
      <alignment horizontal="right" vertical="center"/>
    </xf>
    <xf numFmtId="165" fontId="1" fillId="0" borderId="18" xfId="1" applyNumberFormat="1" applyBorder="1"/>
    <xf numFmtId="165" fontId="1" fillId="0" borderId="38" xfId="1" applyNumberFormat="1" applyBorder="1"/>
    <xf numFmtId="165" fontId="1" fillId="0" borderId="19" xfId="1" applyNumberFormat="1" applyBorder="1"/>
    <xf numFmtId="164" fontId="1" fillId="0" borderId="0" xfId="1" applyNumberFormat="1" applyAlignment="1">
      <alignment horizontal="left"/>
    </xf>
    <xf numFmtId="3" fontId="1" fillId="0" borderId="0" xfId="1" applyNumberFormat="1" applyAlignment="1">
      <alignment horizontal="right"/>
    </xf>
    <xf numFmtId="3" fontId="1" fillId="0" borderId="24" xfId="1" applyNumberFormat="1" applyBorder="1" applyAlignment="1">
      <alignment horizontal="right"/>
    </xf>
    <xf numFmtId="3" fontId="1" fillId="0" borderId="18" xfId="1" applyNumberFormat="1" applyBorder="1" applyAlignment="1">
      <alignment horizontal="right"/>
    </xf>
    <xf numFmtId="3" fontId="1" fillId="0" borderId="38" xfId="1" applyNumberFormat="1" applyBorder="1" applyAlignment="1">
      <alignment horizontal="right"/>
    </xf>
    <xf numFmtId="3" fontId="1" fillId="0" borderId="19" xfId="1" applyNumberFormat="1" applyBorder="1" applyAlignment="1">
      <alignment horizontal="right"/>
    </xf>
    <xf numFmtId="3" fontId="1" fillId="0" borderId="20" xfId="1" applyNumberFormat="1" applyBorder="1" applyAlignment="1">
      <alignment horizontal="right"/>
    </xf>
    <xf numFmtId="3" fontId="1" fillId="0" borderId="0" xfId="1" applyNumberFormat="1"/>
    <xf numFmtId="0" fontId="1" fillId="0" borderId="0" xfId="1" applyAlignment="1">
      <alignment horizontal="right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167" fontId="5" fillId="3" borderId="9" xfId="2" applyNumberFormat="1" applyFill="1" applyBorder="1">
      <alignment horizontal="right"/>
    </xf>
    <xf numFmtId="166" fontId="5" fillId="0" borderId="0" xfId="2" applyFill="1" applyBorder="1">
      <alignment horizontal="right"/>
    </xf>
    <xf numFmtId="164" fontId="1" fillId="0" borderId="0" xfId="3" applyNumberFormat="1" applyFont="1" applyFill="1"/>
    <xf numFmtId="170" fontId="5" fillId="3" borderId="9" xfId="2" applyNumberFormat="1" applyFill="1" applyBorder="1">
      <alignment horizontal="right"/>
    </xf>
    <xf numFmtId="170" fontId="5" fillId="2" borderId="1" xfId="2" applyNumberFormat="1" applyFill="1" applyBorder="1">
      <alignment horizontal="right"/>
    </xf>
    <xf numFmtId="0" fontId="9" fillId="0" borderId="0" xfId="0" applyFont="1" applyAlignment="1">
      <alignment horizontal="left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" xr:uid="{00000000-0005-0000-0000-000001000000}"/>
    <cellStyle name="Normal 3" xfId="6" xr:uid="{00000000-0005-0000-0000-000002000000}"/>
    <cellStyle name="Normal 4" xfId="10" xr:uid="{00000000-0005-0000-0000-000003000000}"/>
    <cellStyle name="NumberCellStyle" xfId="2" xr:uid="{00000000-0005-0000-0000-000004000000}"/>
    <cellStyle name="Percent" xfId="3" builtinId="5"/>
    <cellStyle name="Percent 2" xfId="4" xr:uid="{00000000-0005-0000-0000-000006000000}"/>
    <cellStyle name="Percent 3" xfId="5" xr:uid="{00000000-0005-0000-0000-000007000000}"/>
    <cellStyle name="Percent 4" xfId="7" xr:uid="{00000000-0005-0000-0000-000008000000}"/>
    <cellStyle name="Percent 4 2" xfId="9" xr:uid="{00000000-0005-0000-0000-000009000000}"/>
    <cellStyle name="Percent 5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D8D85"/>
      <rgbColor rgb="0074AFB6"/>
      <rgbColor rgb="00922B71"/>
      <rgbColor rgb="00026A72"/>
      <rgbColor rgb="00543F4B"/>
      <rgbColor rgb="00DFD7D1"/>
      <rgbColor rgb="00DFE1DE"/>
      <rgbColor rgb="00B2D2D6"/>
      <rgbColor rgb="009D8D85"/>
      <rgbColor rgb="0074AFB6"/>
      <rgbColor rgb="00922B71"/>
      <rgbColor rgb="00026A72"/>
      <rgbColor rgb="00543F4B"/>
      <rgbColor rgb="00DFD7D1"/>
      <rgbColor rgb="00DFE1DE"/>
      <rgbColor rgb="00B2D2D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A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freight transport by maximum permissible laden weight of vehicle, EU, 2019, 2022 and 2023</a:t>
            </a:r>
          </a:p>
          <a:p>
            <a:pPr algn="l">
              <a:defRPr sz="1800" b="1"/>
            </a:pPr>
            <a:r>
              <a:rPr lang="en-US" sz="1600" b="0"/>
              <a:t>(billion tonne-kilometres)</a:t>
            </a:r>
          </a:p>
        </c:rich>
      </c:tx>
      <c:layout>
        <c:manualLayout>
          <c:xMode val="edge"/>
          <c:yMode val="edge"/>
          <c:x val="5.3333333333333332E-3"/>
          <c:y val="8.65913912475194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27498255388013"/>
          <c:w val="0.97066666666666668"/>
          <c:h val="0.6379286657391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'Fig1'!$C$49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('Fig1'!$B$49,'Fig1'!$B$51:$B$55)</c15:sqref>
                  </c15:fullRef>
                </c:ext>
              </c:extLst>
              <c:f>'Fig1'!$B$51:$B$55</c:f>
              <c:strCache>
                <c:ptCount val="5"/>
                <c:pt idx="0">
                  <c:v>10.0 tonnes or less</c:v>
                </c:pt>
                <c:pt idx="1">
                  <c:v>10.1 - 20.0 tonnes</c:v>
                </c:pt>
                <c:pt idx="2">
                  <c:v>20.1 - 30.0 tonnes</c:v>
                </c:pt>
                <c:pt idx="3">
                  <c:v>30.1 - 40.0 tonnes</c:v>
                </c:pt>
                <c:pt idx="4">
                  <c:v>&gt; 40.0 tonnes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('Fig1'!$C$49,'Fig1'!$C$51:$C$55)</c15:sqref>
                  </c15:fullRef>
                </c:ext>
              </c:extLst>
              <c:f>'Fig1'!$C$51:$C$55</c:f>
              <c:numCache>
                <c:formatCode>#\ ##0.0</c:formatCode>
                <c:ptCount val="5"/>
                <c:pt idx="0">
                  <c:v>5.6</c:v>
                </c:pt>
                <c:pt idx="1">
                  <c:v>181.4</c:v>
                </c:pt>
                <c:pt idx="2">
                  <c:v>94.6</c:v>
                </c:pt>
                <c:pt idx="3">
                  <c:v>803.8</c:v>
                </c:pt>
                <c:pt idx="4">
                  <c:v>728.1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A-4522-836C-3EFFFCE16330}"/>
            </c:ext>
          </c:extLst>
        </c:ser>
        <c:ser>
          <c:idx val="1"/>
          <c:order val="1"/>
          <c:tx>
            <c:strRef>
              <c:f>'Fig1'!$D$49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-9.33333333333333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B-4083-B5FA-80B663A42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('Fig1'!$B$49,'Fig1'!$B$51:$B$55)</c15:sqref>
                  </c15:fullRef>
                </c:ext>
              </c:extLst>
              <c:f>'Fig1'!$B$51:$B$55</c:f>
              <c:strCache>
                <c:ptCount val="5"/>
                <c:pt idx="0">
                  <c:v>10.0 tonnes or less</c:v>
                </c:pt>
                <c:pt idx="1">
                  <c:v>10.1 - 20.0 tonnes</c:v>
                </c:pt>
                <c:pt idx="2">
                  <c:v>20.1 - 30.0 tonnes</c:v>
                </c:pt>
                <c:pt idx="3">
                  <c:v>30.1 - 40.0 tonnes</c:v>
                </c:pt>
                <c:pt idx="4">
                  <c:v>&gt; 40.0 tonnes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('Fig1'!$D$49,'Fig1'!$D$51:$D$55)</c15:sqref>
                  </c15:fullRef>
                </c:ext>
              </c:extLst>
              <c:f>'Fig1'!$D$51:$D$55</c:f>
              <c:numCache>
                <c:formatCode>#\ ##0.0</c:formatCode>
                <c:ptCount val="5"/>
                <c:pt idx="0">
                  <c:v>4.8</c:v>
                </c:pt>
                <c:pt idx="1">
                  <c:v>308.8</c:v>
                </c:pt>
                <c:pt idx="2">
                  <c:v>97.7</c:v>
                </c:pt>
                <c:pt idx="3">
                  <c:v>1034.9000000000001</c:v>
                </c:pt>
                <c:pt idx="4">
                  <c:v>472.3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A-4522-836C-3EFFFCE16330}"/>
            </c:ext>
          </c:extLst>
        </c:ser>
        <c:ser>
          <c:idx val="2"/>
          <c:order val="2"/>
          <c:tx>
            <c:strRef>
              <c:f>'Fig1'!$E$49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9.33333333333323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B-4083-B5FA-80B663A42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('Fig1'!$B$49,'Fig1'!$B$51:$B$55)</c15:sqref>
                  </c15:fullRef>
                </c:ext>
              </c:extLst>
              <c:f>'Fig1'!$B$51:$B$55</c:f>
              <c:strCache>
                <c:ptCount val="5"/>
                <c:pt idx="0">
                  <c:v>10.0 tonnes or less</c:v>
                </c:pt>
                <c:pt idx="1">
                  <c:v>10.1 - 20.0 tonnes</c:v>
                </c:pt>
                <c:pt idx="2">
                  <c:v>20.1 - 30.0 tonnes</c:v>
                </c:pt>
                <c:pt idx="3">
                  <c:v>30.1 - 40.0 tonnes</c:v>
                </c:pt>
                <c:pt idx="4">
                  <c:v>&gt; 40.0 tonnes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('Fig1'!$E$49,'Fig1'!$E$51:$E$55)</c15:sqref>
                  </c15:fullRef>
                </c:ext>
              </c:extLst>
              <c:f>'Fig1'!$E$51:$E$55</c:f>
              <c:numCache>
                <c:formatCode>#\ ##0.0</c:formatCode>
                <c:ptCount val="5"/>
                <c:pt idx="0">
                  <c:v>5.8</c:v>
                </c:pt>
                <c:pt idx="1">
                  <c:v>199</c:v>
                </c:pt>
                <c:pt idx="2">
                  <c:v>103.6</c:v>
                </c:pt>
                <c:pt idx="3">
                  <c:v>999.3</c:v>
                </c:pt>
                <c:pt idx="4">
                  <c:v>549.29999999999995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A-4522-836C-3EFFFCE1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49903984"/>
        <c:axId val="749897424"/>
      </c:barChart>
      <c:catAx>
        <c:axId val="74990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97424"/>
        <c:crosses val="autoZero"/>
        <c:auto val="1"/>
        <c:lblAlgn val="ctr"/>
        <c:lblOffset val="100"/>
        <c:tickMarkSkip val="1"/>
        <c:noMultiLvlLbl val="0"/>
      </c:catAx>
      <c:valAx>
        <c:axId val="7498974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90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83449112387103064"/>
          <c:w val="0.1860921784776903"/>
          <c:h val="4.172818689558612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freight transport by load capacity, EU, 2019, 2022 and 2023</a:t>
            </a:r>
          </a:p>
          <a:p>
            <a:pPr algn="l">
              <a:defRPr sz="1800" b="1"/>
            </a:pPr>
            <a:r>
              <a:rPr lang="en-US" sz="1600" b="0"/>
              <a:t>(billion tonne-kilometres)</a:t>
            </a:r>
          </a:p>
        </c:rich>
      </c:tx>
      <c:layout>
        <c:manualLayout>
          <c:xMode val="edge"/>
          <c:yMode val="edge"/>
          <c:x val="5.3333333333333332E-3"/>
          <c:y val="8.64793458212005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777323345082381"/>
          <c:w val="0.97066666666666668"/>
          <c:h val="0.68315023147694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'Fig2'!$C$48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'Fig2'!$B$48:$B$54</c15:sqref>
                  </c15:fullRef>
                </c:ext>
              </c:extLst>
              <c:f>'Fig2'!$B$49:$B$54</c:f>
              <c:strCache>
                <c:ptCount val="6"/>
                <c:pt idx="0">
                  <c:v>9.5 tonnes or less</c:v>
                </c:pt>
                <c:pt idx="1">
                  <c:v>9.6 - 15.5 tonnes</c:v>
                </c:pt>
                <c:pt idx="2">
                  <c:v>15.6 - 20.5 tonnes</c:v>
                </c:pt>
                <c:pt idx="3">
                  <c:v>20.6 - 25.5 tonnes</c:v>
                </c:pt>
                <c:pt idx="4">
                  <c:v>25.6 - 30.5 tonnes</c:v>
                </c:pt>
                <c:pt idx="5">
                  <c:v>&gt; 30.5 tonnes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'Fig2'!$C$48:$C$54</c15:sqref>
                  </c15:fullRef>
                </c:ext>
              </c:extLst>
              <c:f>'Fig2'!$C$49:$C$54</c:f>
              <c:numCache>
                <c:formatCode>#\ ##0.0</c:formatCode>
                <c:ptCount val="6"/>
                <c:pt idx="0">
                  <c:v>59.3</c:v>
                </c:pt>
                <c:pt idx="1">
                  <c:v>203.7</c:v>
                </c:pt>
                <c:pt idx="2">
                  <c:v>87.8</c:v>
                </c:pt>
                <c:pt idx="3">
                  <c:v>635.1</c:v>
                </c:pt>
                <c:pt idx="4">
                  <c:v>491.7</c:v>
                </c:pt>
                <c:pt idx="5">
                  <c:v>335.9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B-4404-A2B2-E08CCBE373D2}"/>
            </c:ext>
          </c:extLst>
        </c:ser>
        <c:ser>
          <c:idx val="1"/>
          <c:order val="1"/>
          <c:tx>
            <c:strRef>
              <c:f>'Fig2'!$D$48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'Fig2'!$B$48:$B$54</c15:sqref>
                  </c15:fullRef>
                </c:ext>
              </c:extLst>
              <c:f>'Fig2'!$B$49:$B$54</c:f>
              <c:strCache>
                <c:ptCount val="6"/>
                <c:pt idx="0">
                  <c:v>9.5 tonnes or less</c:v>
                </c:pt>
                <c:pt idx="1">
                  <c:v>9.6 - 15.5 tonnes</c:v>
                </c:pt>
                <c:pt idx="2">
                  <c:v>15.6 - 20.5 tonnes</c:v>
                </c:pt>
                <c:pt idx="3">
                  <c:v>20.6 - 25.5 tonnes</c:v>
                </c:pt>
                <c:pt idx="4">
                  <c:v>25.6 - 30.5 tonnes</c:v>
                </c:pt>
                <c:pt idx="5">
                  <c:v>&gt; 30.5 tonnes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'Fig2'!$D$48:$D$54</c15:sqref>
                  </c15:fullRef>
                </c:ext>
              </c:extLst>
              <c:f>'Fig2'!$D$49:$D$54</c:f>
              <c:numCache>
                <c:formatCode>#\ ##0.0</c:formatCode>
                <c:ptCount val="6"/>
                <c:pt idx="0">
                  <c:v>66.900000000000006</c:v>
                </c:pt>
                <c:pt idx="1">
                  <c:v>320.2</c:v>
                </c:pt>
                <c:pt idx="2">
                  <c:v>87.7</c:v>
                </c:pt>
                <c:pt idx="3">
                  <c:v>702.6</c:v>
                </c:pt>
                <c:pt idx="4">
                  <c:v>367.2</c:v>
                </c:pt>
                <c:pt idx="5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B-4404-A2B2-E08CCBE373D2}"/>
            </c:ext>
          </c:extLst>
        </c:ser>
        <c:ser>
          <c:idx val="2"/>
          <c:order val="2"/>
          <c:tx>
            <c:strRef>
              <c:f>'Fig2'!$E$48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'Fig2'!$B$48:$B$54</c15:sqref>
                  </c15:fullRef>
                </c:ext>
              </c:extLst>
              <c:f>'Fig2'!$B$49:$B$54</c:f>
              <c:strCache>
                <c:ptCount val="6"/>
                <c:pt idx="0">
                  <c:v>9.5 tonnes or less</c:v>
                </c:pt>
                <c:pt idx="1">
                  <c:v>9.6 - 15.5 tonnes</c:v>
                </c:pt>
                <c:pt idx="2">
                  <c:v>15.6 - 20.5 tonnes</c:v>
                </c:pt>
                <c:pt idx="3">
                  <c:v>20.6 - 25.5 tonnes</c:v>
                </c:pt>
                <c:pt idx="4">
                  <c:v>25.6 - 30.5 tonnes</c:v>
                </c:pt>
                <c:pt idx="5">
                  <c:v>&gt; 30.5 tonnes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'Fig2'!$E$48:$E$54</c15:sqref>
                  </c15:fullRef>
                </c:ext>
              </c:extLst>
              <c:f>'Fig2'!$E$49:$E$54</c:f>
              <c:numCache>
                <c:formatCode>#\ ##0.0</c:formatCode>
                <c:ptCount val="6"/>
                <c:pt idx="0">
                  <c:v>68.900000000000006</c:v>
                </c:pt>
                <c:pt idx="1">
                  <c:v>216.4</c:v>
                </c:pt>
                <c:pt idx="2">
                  <c:v>76.2</c:v>
                </c:pt>
                <c:pt idx="3">
                  <c:v>671.1</c:v>
                </c:pt>
                <c:pt idx="4">
                  <c:v>463.7</c:v>
                </c:pt>
                <c:pt idx="5">
                  <c:v>360.8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EB-4404-A2B2-E08CCBE37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49912184"/>
        <c:axId val="749906608"/>
      </c:barChart>
      <c:catAx>
        <c:axId val="74991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906608"/>
        <c:crosses val="autoZero"/>
        <c:auto val="1"/>
        <c:lblAlgn val="ctr"/>
        <c:lblOffset val="100"/>
        <c:tickMarkSkip val="1"/>
        <c:noMultiLvlLbl val="0"/>
      </c:catAx>
      <c:valAx>
        <c:axId val="7499066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91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83470528502860375"/>
          <c:w val="0.1860921784776903"/>
          <c:h val="4.167419246931728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freight transport by age of vehicle, EU, 2019, 2022 and 2023</a:t>
            </a:r>
          </a:p>
          <a:p>
            <a:pPr algn="l">
              <a:defRPr sz="1800" b="1"/>
            </a:pPr>
            <a:r>
              <a:rPr lang="en-US" sz="1600" b="0"/>
              <a:t>(% share in tonne-kilometres)</a:t>
            </a:r>
          </a:p>
        </c:rich>
      </c:tx>
      <c:layout>
        <c:manualLayout>
          <c:xMode val="edge"/>
          <c:yMode val="edge"/>
          <c:x val="5.3333333333333332E-3"/>
          <c:y val="8.62377020029045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741620470929152"/>
          <c:w val="0.97066666666666668"/>
          <c:h val="0.6840355849352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'Fig3'!$C$50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'Fig3'!$B$50:$B$55</c15:sqref>
                  </c15:fullRef>
                </c:ext>
              </c:extLst>
              <c:f>'Fig3'!$B$51:$B$55</c:f>
              <c:strCache>
                <c:ptCount val="5"/>
                <c:pt idx="0">
                  <c:v>Less than 2 years</c:v>
                </c:pt>
                <c:pt idx="1">
                  <c:v>Between 2 and 5 years</c:v>
                </c:pt>
                <c:pt idx="2">
                  <c:v>Between 6 and 9 years</c:v>
                </c:pt>
                <c:pt idx="3">
                  <c:v>Between 10 and 14 years</c:v>
                </c:pt>
                <c:pt idx="4">
                  <c:v>15 years and over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'Fig3'!$C$50:$C$55</c15:sqref>
                  </c15:fullRef>
                </c:ext>
              </c:extLst>
              <c:f>'Fig3'!$C$51:$C$55</c:f>
              <c:numCache>
                <c:formatCode>0.0</c:formatCode>
                <c:ptCount val="5"/>
                <c:pt idx="0">
                  <c:v>21</c:v>
                </c:pt>
                <c:pt idx="1">
                  <c:v>43.7</c:v>
                </c:pt>
                <c:pt idx="2">
                  <c:v>19.2</c:v>
                </c:pt>
                <c:pt idx="3">
                  <c:v>12</c:v>
                </c:pt>
                <c:pt idx="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B-457D-80AB-16EF0DA734C5}"/>
            </c:ext>
          </c:extLst>
        </c:ser>
        <c:ser>
          <c:idx val="1"/>
          <c:order val="1"/>
          <c:tx>
            <c:strRef>
              <c:f>'Fig3'!$D$50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'Fig3'!$B$50:$B$55</c15:sqref>
                  </c15:fullRef>
                </c:ext>
              </c:extLst>
              <c:f>'Fig3'!$B$51:$B$55</c:f>
              <c:strCache>
                <c:ptCount val="5"/>
                <c:pt idx="0">
                  <c:v>Less than 2 years</c:v>
                </c:pt>
                <c:pt idx="1">
                  <c:v>Between 2 and 5 years</c:v>
                </c:pt>
                <c:pt idx="2">
                  <c:v>Between 6 and 9 years</c:v>
                </c:pt>
                <c:pt idx="3">
                  <c:v>Between 10 and 14 years</c:v>
                </c:pt>
                <c:pt idx="4">
                  <c:v>15 years and over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'Fig3'!$D$50:$D$55</c15:sqref>
                  </c15:fullRef>
                </c:ext>
              </c:extLst>
              <c:f>'Fig3'!$D$51:$D$55</c:f>
              <c:numCache>
                <c:formatCode>0.0</c:formatCode>
                <c:ptCount val="5"/>
                <c:pt idx="0">
                  <c:v>18</c:v>
                </c:pt>
                <c:pt idx="1">
                  <c:v>43.6</c:v>
                </c:pt>
                <c:pt idx="2">
                  <c:v>23.3</c:v>
                </c:pt>
                <c:pt idx="3">
                  <c:v>9.5</c:v>
                </c:pt>
                <c:pt idx="4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B-457D-80AB-16EF0DA734C5}"/>
            </c:ext>
          </c:extLst>
        </c:ser>
        <c:ser>
          <c:idx val="2"/>
          <c:order val="2"/>
          <c:tx>
            <c:strRef>
              <c:f>'Fig3'!$E$50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'Fig3'!$B$50:$B$55</c15:sqref>
                  </c15:fullRef>
                </c:ext>
              </c:extLst>
              <c:f>'Fig3'!$B$51:$B$55</c:f>
              <c:strCache>
                <c:ptCount val="5"/>
                <c:pt idx="0">
                  <c:v>Less than 2 years</c:v>
                </c:pt>
                <c:pt idx="1">
                  <c:v>Between 2 and 5 years</c:v>
                </c:pt>
                <c:pt idx="2">
                  <c:v>Between 6 and 9 years</c:v>
                </c:pt>
                <c:pt idx="3">
                  <c:v>Between 10 and 14 years</c:v>
                </c:pt>
                <c:pt idx="4">
                  <c:v>15 years and over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'Fig3'!$E$50:$E$55</c15:sqref>
                  </c15:fullRef>
                </c:ext>
              </c:extLst>
              <c:f>'Fig3'!$E$51:$E$55</c:f>
              <c:numCache>
                <c:formatCode>0.0</c:formatCode>
                <c:ptCount val="5"/>
                <c:pt idx="0">
                  <c:v>19.100000000000001</c:v>
                </c:pt>
                <c:pt idx="1">
                  <c:v>40.9</c:v>
                </c:pt>
                <c:pt idx="2">
                  <c:v>24.7</c:v>
                </c:pt>
                <c:pt idx="3">
                  <c:v>9.4</c:v>
                </c:pt>
                <c:pt idx="4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B-457D-80AB-16EF0DA73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49880040"/>
        <c:axId val="749877416"/>
      </c:barChart>
      <c:catAx>
        <c:axId val="749880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77416"/>
        <c:crosses val="autoZero"/>
        <c:auto val="1"/>
        <c:lblAlgn val="ctr"/>
        <c:lblOffset val="100"/>
        <c:tickMarkSkip val="1"/>
        <c:noMultiLvlLbl val="0"/>
      </c:catAx>
      <c:valAx>
        <c:axId val="74987741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8004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83516715769531435"/>
          <c:w val="0.1860921784776903"/>
          <c:h val="4.155774488409262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freight transport by age of vehicle, 2023</a:t>
            </a:r>
          </a:p>
          <a:p>
            <a:pPr algn="l">
              <a:defRPr sz="1800"/>
            </a:pPr>
            <a:r>
              <a:rPr lang="en-US" sz="1600" b="0"/>
              <a:t>(% share in vehicle-kilometres)</a:t>
            </a:r>
          </a:p>
        </c:rich>
      </c:tx>
      <c:layout>
        <c:manualLayout>
          <c:xMode val="edge"/>
          <c:yMode val="edge"/>
          <c:x val="5.3333333333333332E-3"/>
          <c:y val="8.64421542619324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0123519239759185"/>
          <c:w val="0.99333333333333329"/>
          <c:h val="0.7427523206924920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'Fig4'!$C$69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'Fig4'!$B$70:$B$100</c:f>
              <c:strCache>
                <c:ptCount val="31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'Fig4'!$C$70:$C$100</c:f>
              <c:numCache>
                <c:formatCode>#,##0</c:formatCode>
                <c:ptCount val="31"/>
                <c:pt idx="0" formatCode="#\ ##0_i">
                  <c:v>23820</c:v>
                </c:pt>
                <c:pt idx="2">
                  <c:v>471</c:v>
                </c:pt>
                <c:pt idx="3">
                  <c:v>92</c:v>
                </c:pt>
                <c:pt idx="4">
                  <c:v>1274</c:v>
                </c:pt>
                <c:pt idx="5">
                  <c:v>374</c:v>
                </c:pt>
                <c:pt idx="6">
                  <c:v>7667</c:v>
                </c:pt>
                <c:pt idx="7">
                  <c:v>37</c:v>
                </c:pt>
                <c:pt idx="8">
                  <c:v>0</c:v>
                </c:pt>
                <c:pt idx="9">
                  <c:v>43</c:v>
                </c:pt>
                <c:pt idx="10">
                  <c:v>2761</c:v>
                </c:pt>
                <c:pt idx="11">
                  <c:v>2880</c:v>
                </c:pt>
                <c:pt idx="12">
                  <c:v>114</c:v>
                </c:pt>
                <c:pt idx="13">
                  <c:v>1122</c:v>
                </c:pt>
                <c:pt idx="14">
                  <c:v>11</c:v>
                </c:pt>
                <c:pt idx="15">
                  <c:v>170</c:v>
                </c:pt>
                <c:pt idx="16">
                  <c:v>620</c:v>
                </c:pt>
                <c:pt idx="17">
                  <c:v>146</c:v>
                </c:pt>
                <c:pt idx="18">
                  <c:v>181</c:v>
                </c:pt>
                <c:pt idx="19">
                  <c:v>781</c:v>
                </c:pt>
                <c:pt idx="20">
                  <c:v>296</c:v>
                </c:pt>
                <c:pt idx="21">
                  <c:v>2760</c:v>
                </c:pt>
                <c:pt idx="22">
                  <c:v>117</c:v>
                </c:pt>
                <c:pt idx="23">
                  <c:v>503</c:v>
                </c:pt>
                <c:pt idx="24">
                  <c:v>204</c:v>
                </c:pt>
                <c:pt idx="25">
                  <c:v>263</c:v>
                </c:pt>
                <c:pt idx="26">
                  <c:v>229</c:v>
                </c:pt>
                <c:pt idx="27">
                  <c:v>703</c:v>
                </c:pt>
                <c:pt idx="29">
                  <c:v>328</c:v>
                </c:pt>
                <c:pt idx="30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5-4C6B-857E-4CEEA6C0DF69}"/>
            </c:ext>
          </c:extLst>
        </c:ser>
        <c:ser>
          <c:idx val="1"/>
          <c:order val="1"/>
          <c:tx>
            <c:strRef>
              <c:f>'Fig4'!$D$69</c:f>
              <c:strCache>
                <c:ptCount val="1"/>
                <c:pt idx="0">
                  <c:v>Between 2 and 5 years</c:v>
                </c:pt>
              </c:strCache>
            </c:strRef>
          </c:tx>
          <c:spPr>
            <a:solidFill>
              <a:srgbClr val="33A033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'Fig4'!$B$70:$B$100</c:f>
              <c:strCache>
                <c:ptCount val="31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'Fig4'!$D$70:$D$100</c:f>
              <c:numCache>
                <c:formatCode>#,##0</c:formatCode>
                <c:ptCount val="31"/>
                <c:pt idx="0" formatCode="#\ ##0_i">
                  <c:v>51565</c:v>
                </c:pt>
                <c:pt idx="2">
                  <c:v>1078</c:v>
                </c:pt>
                <c:pt idx="3">
                  <c:v>379</c:v>
                </c:pt>
                <c:pt idx="4">
                  <c:v>2248</c:v>
                </c:pt>
                <c:pt idx="5">
                  <c:v>644</c:v>
                </c:pt>
                <c:pt idx="6">
                  <c:v>9354</c:v>
                </c:pt>
                <c:pt idx="7">
                  <c:v>75</c:v>
                </c:pt>
                <c:pt idx="8">
                  <c:v>0</c:v>
                </c:pt>
                <c:pt idx="9">
                  <c:v>93</c:v>
                </c:pt>
                <c:pt idx="10">
                  <c:v>5779</c:v>
                </c:pt>
                <c:pt idx="11">
                  <c:v>7010</c:v>
                </c:pt>
                <c:pt idx="12">
                  <c:v>247</c:v>
                </c:pt>
                <c:pt idx="13">
                  <c:v>4837</c:v>
                </c:pt>
                <c:pt idx="14">
                  <c:v>24</c:v>
                </c:pt>
                <c:pt idx="15">
                  <c:v>206</c:v>
                </c:pt>
                <c:pt idx="16">
                  <c:v>1837</c:v>
                </c:pt>
                <c:pt idx="17">
                  <c:v>214</c:v>
                </c:pt>
                <c:pt idx="18">
                  <c:v>1056</c:v>
                </c:pt>
                <c:pt idx="19">
                  <c:v>2349</c:v>
                </c:pt>
                <c:pt idx="20">
                  <c:v>824</c:v>
                </c:pt>
                <c:pt idx="21">
                  <c:v>7811</c:v>
                </c:pt>
                <c:pt idx="22">
                  <c:v>872</c:v>
                </c:pt>
                <c:pt idx="23">
                  <c:v>1154</c:v>
                </c:pt>
                <c:pt idx="24">
                  <c:v>541</c:v>
                </c:pt>
                <c:pt idx="25">
                  <c:v>1156</c:v>
                </c:pt>
                <c:pt idx="26">
                  <c:v>558</c:v>
                </c:pt>
                <c:pt idx="27">
                  <c:v>1216</c:v>
                </c:pt>
                <c:pt idx="29">
                  <c:v>876</c:v>
                </c:pt>
                <c:pt idx="30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5-4C6B-857E-4CEEA6C0DF69}"/>
            </c:ext>
          </c:extLst>
        </c:ser>
        <c:ser>
          <c:idx val="2"/>
          <c:order val="2"/>
          <c:tx>
            <c:strRef>
              <c:f>'Fig4'!$E$69</c:f>
              <c:strCache>
                <c:ptCount val="1"/>
                <c:pt idx="0">
                  <c:v>Between 6 and 9 years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'Fig4'!$B$70:$B$100</c:f>
              <c:strCache>
                <c:ptCount val="31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'Fig4'!$E$70:$E$100</c:f>
              <c:numCache>
                <c:formatCode>#,##0</c:formatCode>
                <c:ptCount val="31"/>
                <c:pt idx="0" formatCode="#\ ##0_i">
                  <c:v>32039</c:v>
                </c:pt>
                <c:pt idx="2">
                  <c:v>795</c:v>
                </c:pt>
                <c:pt idx="3">
                  <c:v>648</c:v>
                </c:pt>
                <c:pt idx="4">
                  <c:v>1271</c:v>
                </c:pt>
                <c:pt idx="5">
                  <c:v>278</c:v>
                </c:pt>
                <c:pt idx="6">
                  <c:v>3365</c:v>
                </c:pt>
                <c:pt idx="7">
                  <c:v>73</c:v>
                </c:pt>
                <c:pt idx="8">
                  <c:v>0</c:v>
                </c:pt>
                <c:pt idx="9">
                  <c:v>151</c:v>
                </c:pt>
                <c:pt idx="10">
                  <c:v>4318</c:v>
                </c:pt>
                <c:pt idx="11">
                  <c:v>2974</c:v>
                </c:pt>
                <c:pt idx="12">
                  <c:v>331</c:v>
                </c:pt>
                <c:pt idx="13">
                  <c:v>2665</c:v>
                </c:pt>
                <c:pt idx="14">
                  <c:v>7</c:v>
                </c:pt>
                <c:pt idx="15">
                  <c:v>226</c:v>
                </c:pt>
                <c:pt idx="16">
                  <c:v>846</c:v>
                </c:pt>
                <c:pt idx="17">
                  <c:v>76</c:v>
                </c:pt>
                <c:pt idx="18">
                  <c:v>591</c:v>
                </c:pt>
                <c:pt idx="19">
                  <c:v>1590</c:v>
                </c:pt>
                <c:pt idx="20">
                  <c:v>458</c:v>
                </c:pt>
                <c:pt idx="21">
                  <c:v>7306</c:v>
                </c:pt>
                <c:pt idx="22">
                  <c:v>388</c:v>
                </c:pt>
                <c:pt idx="23">
                  <c:v>1462</c:v>
                </c:pt>
                <c:pt idx="24">
                  <c:v>523</c:v>
                </c:pt>
                <c:pt idx="25">
                  <c:v>809</c:v>
                </c:pt>
                <c:pt idx="26">
                  <c:v>287</c:v>
                </c:pt>
                <c:pt idx="27">
                  <c:v>596</c:v>
                </c:pt>
                <c:pt idx="29">
                  <c:v>347</c:v>
                </c:pt>
                <c:pt idx="30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45-4C6B-857E-4CEEA6C0DF69}"/>
            </c:ext>
          </c:extLst>
        </c:ser>
        <c:ser>
          <c:idx val="3"/>
          <c:order val="3"/>
          <c:tx>
            <c:strRef>
              <c:f>'Fig4'!$F$69</c:f>
              <c:strCache>
                <c:ptCount val="1"/>
                <c:pt idx="0">
                  <c:v>Between 10 and 14 years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'Fig4'!$B$70:$B$100</c:f>
              <c:strCache>
                <c:ptCount val="31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'Fig4'!$F$70:$F$100</c:f>
              <c:numCache>
                <c:formatCode>#,##0</c:formatCode>
                <c:ptCount val="31"/>
                <c:pt idx="0" formatCode="#\ ##0_i">
                  <c:v>13324</c:v>
                </c:pt>
                <c:pt idx="2">
                  <c:v>196</c:v>
                </c:pt>
                <c:pt idx="3">
                  <c:v>489</c:v>
                </c:pt>
                <c:pt idx="4">
                  <c:v>568</c:v>
                </c:pt>
                <c:pt idx="5">
                  <c:v>43</c:v>
                </c:pt>
                <c:pt idx="6">
                  <c:v>907</c:v>
                </c:pt>
                <c:pt idx="7">
                  <c:v>37</c:v>
                </c:pt>
                <c:pt idx="8">
                  <c:v>91</c:v>
                </c:pt>
                <c:pt idx="9">
                  <c:v>318</c:v>
                </c:pt>
                <c:pt idx="10">
                  <c:v>1609</c:v>
                </c:pt>
                <c:pt idx="11">
                  <c:v>866</c:v>
                </c:pt>
                <c:pt idx="12">
                  <c:v>148</c:v>
                </c:pt>
                <c:pt idx="13">
                  <c:v>529</c:v>
                </c:pt>
                <c:pt idx="14">
                  <c:v>20</c:v>
                </c:pt>
                <c:pt idx="15">
                  <c:v>115</c:v>
                </c:pt>
                <c:pt idx="16">
                  <c:v>347</c:v>
                </c:pt>
                <c:pt idx="17">
                  <c:v>12</c:v>
                </c:pt>
                <c:pt idx="18">
                  <c:v>311</c:v>
                </c:pt>
                <c:pt idx="19">
                  <c:v>336</c:v>
                </c:pt>
                <c:pt idx="20">
                  <c:v>137</c:v>
                </c:pt>
                <c:pt idx="21">
                  <c:v>4392</c:v>
                </c:pt>
                <c:pt idx="22">
                  <c:v>196</c:v>
                </c:pt>
                <c:pt idx="23">
                  <c:v>821</c:v>
                </c:pt>
                <c:pt idx="24">
                  <c:v>115</c:v>
                </c:pt>
                <c:pt idx="25">
                  <c:v>368</c:v>
                </c:pt>
                <c:pt idx="26">
                  <c:v>192</c:v>
                </c:pt>
                <c:pt idx="27">
                  <c:v>162</c:v>
                </c:pt>
                <c:pt idx="29">
                  <c:v>69</c:v>
                </c:pt>
                <c:pt idx="3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45-4C6B-857E-4CEEA6C0DF69}"/>
            </c:ext>
          </c:extLst>
        </c:ser>
        <c:ser>
          <c:idx val="4"/>
          <c:order val="4"/>
          <c:tx>
            <c:strRef>
              <c:f>'Fig4'!$G$69</c:f>
              <c:strCache>
                <c:ptCount val="1"/>
                <c:pt idx="0">
                  <c:v>15 years and over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'Fig4'!$B$70:$B$100</c:f>
              <c:strCache>
                <c:ptCount val="31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Netherlands</c:v>
                </c:pt>
                <c:pt idx="20">
                  <c:v>Austria</c:v>
                </c:pt>
                <c:pt idx="21">
                  <c:v>Poland</c:v>
                </c:pt>
                <c:pt idx="22">
                  <c:v>Portugal</c:v>
                </c:pt>
                <c:pt idx="23">
                  <c:v>Romania</c:v>
                </c:pt>
                <c:pt idx="24">
                  <c:v>Slovenia</c:v>
                </c:pt>
                <c:pt idx="25">
                  <c:v>Slovakia</c:v>
                </c:pt>
                <c:pt idx="26">
                  <c:v>Finland</c:v>
                </c:pt>
                <c:pt idx="27">
                  <c:v>Sweden</c:v>
                </c:pt>
                <c:pt idx="29">
                  <c:v>Norway</c:v>
                </c:pt>
                <c:pt idx="30">
                  <c:v>Switzerland</c:v>
                </c:pt>
              </c:strCache>
            </c:strRef>
          </c:cat>
          <c:val>
            <c:numRef>
              <c:f>'Fig4'!$G$70:$G$100</c:f>
              <c:numCache>
                <c:formatCode>#,##0</c:formatCode>
                <c:ptCount val="31"/>
                <c:pt idx="0" formatCode="#\ ##0_i">
                  <c:v>8581</c:v>
                </c:pt>
                <c:pt idx="2">
                  <c:v>72</c:v>
                </c:pt>
                <c:pt idx="3">
                  <c:v>366</c:v>
                </c:pt>
                <c:pt idx="4">
                  <c:v>422</c:v>
                </c:pt>
                <c:pt idx="5">
                  <c:v>16</c:v>
                </c:pt>
                <c:pt idx="6">
                  <c:v>266</c:v>
                </c:pt>
                <c:pt idx="7">
                  <c:v>34</c:v>
                </c:pt>
                <c:pt idx="8">
                  <c:v>82</c:v>
                </c:pt>
                <c:pt idx="9">
                  <c:v>803</c:v>
                </c:pt>
                <c:pt idx="10">
                  <c:v>1746</c:v>
                </c:pt>
                <c:pt idx="11">
                  <c:v>76</c:v>
                </c:pt>
                <c:pt idx="12">
                  <c:v>119</c:v>
                </c:pt>
                <c:pt idx="13">
                  <c:v>0</c:v>
                </c:pt>
                <c:pt idx="14">
                  <c:v>22</c:v>
                </c:pt>
                <c:pt idx="15">
                  <c:v>119</c:v>
                </c:pt>
                <c:pt idx="16">
                  <c:v>160</c:v>
                </c:pt>
                <c:pt idx="17">
                  <c:v>4</c:v>
                </c:pt>
                <c:pt idx="18">
                  <c:v>209</c:v>
                </c:pt>
                <c:pt idx="19">
                  <c:v>87</c:v>
                </c:pt>
                <c:pt idx="20">
                  <c:v>55</c:v>
                </c:pt>
                <c:pt idx="21">
                  <c:v>2675</c:v>
                </c:pt>
                <c:pt idx="22">
                  <c:v>223</c:v>
                </c:pt>
                <c:pt idx="23">
                  <c:v>582</c:v>
                </c:pt>
                <c:pt idx="24">
                  <c:v>60</c:v>
                </c:pt>
                <c:pt idx="25">
                  <c:v>189</c:v>
                </c:pt>
                <c:pt idx="26">
                  <c:v>144</c:v>
                </c:pt>
                <c:pt idx="27">
                  <c:v>52</c:v>
                </c:pt>
                <c:pt idx="29">
                  <c:v>29</c:v>
                </c:pt>
                <c:pt idx="3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45-4C6B-857E-4CEEA6C0D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0557440"/>
        <c:axId val="130558976"/>
      </c:barChart>
      <c:catAx>
        <c:axId val="130557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58976"/>
        <c:crosses val="autoZero"/>
        <c:auto val="1"/>
        <c:lblAlgn val="ctr"/>
        <c:lblOffset val="100"/>
        <c:tickMarkSkip val="1"/>
        <c:noMultiLvlLbl val="0"/>
      </c:catAx>
      <c:valAx>
        <c:axId val="13055897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557440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0330019310094"/>
          <c:w val="0.9"/>
          <c:h val="2.627935311767011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</xdr:colOff>
      <xdr:row>2</xdr:row>
      <xdr:rowOff>110490</xdr:rowOff>
    </xdr:from>
    <xdr:to>
      <xdr:col>15</xdr:col>
      <xdr:colOff>525780</xdr:colOff>
      <xdr:row>38</xdr:row>
      <xdr:rowOff>147824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60C752-C828-48AE-AAEA-259066B76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0.91735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F7DDCF7-585C-50D5-DC22-41B041E472F6}"/>
            </a:ext>
          </a:extLst>
        </cdr:cNvPr>
        <cdr:cNvSpPr txBox="1"/>
      </cdr:nvSpPr>
      <cdr:spPr>
        <a:xfrm xmlns:a="http://schemas.openxmlformats.org/drawingml/2006/main">
          <a:off x="0" y="5381759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road_go_ta_mplw)</a:t>
          </a:r>
        </a:p>
      </cdr:txBody>
    </cdr:sp>
  </cdr:absSizeAnchor>
  <cdr:absSizeAnchor xmlns:cdr="http://schemas.openxmlformats.org/drawingml/2006/chartDrawing">
    <cdr:from>
      <cdr:x>0.83936</cdr:x>
      <cdr:y>0.9283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E02CC236-CBCA-2ED1-95FF-FC62403ABD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600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</xdr:colOff>
      <xdr:row>2</xdr:row>
      <xdr:rowOff>72391</xdr:rowOff>
    </xdr:from>
    <xdr:to>
      <xdr:col>15</xdr:col>
      <xdr:colOff>394335</xdr:colOff>
      <xdr:row>38</xdr:row>
      <xdr:rowOff>117326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86B922-ECE3-4D1F-AF65-6C65E170B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0.91746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32864E1-D8AE-B51A-CE0C-58E8CCBD7EC3}"/>
            </a:ext>
          </a:extLst>
        </cdr:cNvPr>
        <cdr:cNvSpPr txBox="1"/>
      </cdr:nvSpPr>
      <cdr:spPr>
        <a:xfrm xmlns:a="http://schemas.openxmlformats.org/drawingml/2006/main">
          <a:off x="0" y="538936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road_go_ta_lc)</a:t>
          </a:r>
        </a:p>
      </cdr:txBody>
    </cdr:sp>
  </cdr:absSizeAnchor>
  <cdr:absSizeAnchor xmlns:cdr="http://schemas.openxmlformats.org/drawingml/2006/chartDrawing">
    <cdr:from>
      <cdr:x>0.83936</cdr:x>
      <cdr:y>0.92839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DEC5F369-4548-4BA2-B0F8-933BA8C50D5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361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150494</xdr:colOff>
      <xdr:row>2</xdr:row>
      <xdr:rowOff>80010</xdr:rowOff>
    </xdr:from>
    <xdr:to>
      <xdr:col>14</xdr:col>
      <xdr:colOff>64769</xdr:colOff>
      <xdr:row>38</xdr:row>
      <xdr:rowOff>141405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7A566E-B6F3-4FBD-BE17-FC63775D97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0.91769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F1C8AE2-6344-12AB-0E34-669F4EF7785D}"/>
            </a:ext>
          </a:extLst>
        </cdr:cNvPr>
        <cdr:cNvSpPr txBox="1"/>
      </cdr:nvSpPr>
      <cdr:spPr>
        <a:xfrm xmlns:a="http://schemas.openxmlformats.org/drawingml/2006/main">
          <a:off x="0" y="540582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road_go_ta_agev)</a:t>
          </a:r>
        </a:p>
      </cdr:txBody>
    </cdr:sp>
  </cdr:absSizeAnchor>
  <cdr:absSizeAnchor xmlns:cdr="http://schemas.openxmlformats.org/drawingml/2006/chartDrawing">
    <cdr:from>
      <cdr:x>0.83936</cdr:x>
      <cdr:y>0.9286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8FDFEF8-6F53-1FBA-AFBB-9AA58B309A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007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38100</xdr:rowOff>
    </xdr:from>
    <xdr:to>
      <xdr:col>13</xdr:col>
      <xdr:colOff>428625</xdr:colOff>
      <xdr:row>59</xdr:row>
      <xdr:rowOff>123825</xdr:rowOff>
    </xdr:to>
    <xdr:graphicFrame macro="">
      <xdr:nvGraphicFramePr>
        <xdr:cNvPr id="4286" name="Chart 1">
          <a:extLst>
            <a:ext uri="{FF2B5EF4-FFF2-40B4-BE49-F238E27FC236}">
              <a16:creationId xmlns:a16="http://schemas.microsoft.com/office/drawing/2014/main" id="{00000000-0008-0000-0700-0000B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0.9311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23118F5-59F2-0219-67D3-4B41360B2B7D}"/>
            </a:ext>
          </a:extLst>
        </cdr:cNvPr>
        <cdr:cNvSpPr txBox="1"/>
      </cdr:nvSpPr>
      <cdr:spPr>
        <a:xfrm xmlns:a="http://schemas.openxmlformats.org/drawingml/2006/main">
          <a:off x="0" y="655289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Malta excluded (see chapter 'data sources')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road_go_ta_agev)</a:t>
          </a:r>
        </a:p>
      </cdr:txBody>
    </cdr:sp>
  </cdr:absSizeAnchor>
  <cdr:absSizeAnchor xmlns:cdr="http://schemas.openxmlformats.org/drawingml/2006/chartDrawing">
    <cdr:from>
      <cdr:x>0.83936</cdr:x>
      <cdr:y>0.94023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2D724E2-BF5F-6683-B7DC-6B79353E30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61714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O42"/>
  <sheetViews>
    <sheetView showGridLines="0" tabSelected="1" zoomScaleNormal="100" workbookViewId="0"/>
  </sheetViews>
  <sheetFormatPr defaultColWidth="11.42578125" defaultRowHeight="12.75" x14ac:dyDescent="0.2"/>
  <cols>
    <col min="1" max="1" width="16.28515625" style="5" customWidth="1"/>
    <col min="2" max="6" width="10.7109375" style="5" customWidth="1"/>
    <col min="7" max="8" width="10.5703125" style="5" bestFit="1" customWidth="1"/>
    <col min="9" max="9" width="10.28515625" style="5" customWidth="1"/>
    <col min="10" max="15" width="11.42578125" style="6" customWidth="1"/>
    <col min="16" max="16384" width="11.42578125" style="5"/>
  </cols>
  <sheetData>
    <row r="1" spans="1:15" ht="15.75" x14ac:dyDescent="0.25">
      <c r="A1" s="221" t="s">
        <v>91</v>
      </c>
      <c r="B1" s="8"/>
    </row>
    <row r="2" spans="1:15" ht="14.25" x14ac:dyDescent="0.2">
      <c r="A2" s="220" t="s">
        <v>53</v>
      </c>
      <c r="B2" s="8"/>
      <c r="G2" s="9"/>
    </row>
    <row r="3" spans="1:15" ht="76.5" x14ac:dyDescent="0.2">
      <c r="A3" s="10"/>
      <c r="B3" s="11">
        <v>2019</v>
      </c>
      <c r="C3" s="11">
        <v>2020</v>
      </c>
      <c r="D3" s="11">
        <v>2021</v>
      </c>
      <c r="E3" s="11">
        <v>2022</v>
      </c>
      <c r="F3" s="11">
        <v>2023</v>
      </c>
      <c r="G3" s="12" t="s">
        <v>84</v>
      </c>
      <c r="H3" s="13" t="s">
        <v>85</v>
      </c>
    </row>
    <row r="4" spans="1:15" x14ac:dyDescent="0.2">
      <c r="A4" s="14" t="s">
        <v>60</v>
      </c>
      <c r="B4" s="227">
        <f t="shared" ref="B4:E4" si="0">SUM(B5:B31)</f>
        <v>3997491</v>
      </c>
      <c r="C4" s="230">
        <f t="shared" si="0"/>
        <v>3874487</v>
      </c>
      <c r="D4" s="227">
        <f t="shared" si="0"/>
        <v>3904013</v>
      </c>
      <c r="E4" s="227">
        <f t="shared" si="0"/>
        <v>3962554</v>
      </c>
      <c r="F4" s="227">
        <f>SUM(F5:F31)</f>
        <v>4032052</v>
      </c>
      <c r="G4" s="15">
        <f>(POWER(E4/B4,1/3)-1)*100</f>
        <v>-0.29217724389992705</v>
      </c>
      <c r="H4" s="16">
        <f>(F4/E4-1)*100</f>
        <v>1.7538688431753879</v>
      </c>
      <c r="I4" s="17"/>
      <c r="J4" s="19"/>
      <c r="K4" s="20"/>
      <c r="L4" s="20"/>
      <c r="M4" s="20"/>
      <c r="N4" s="20"/>
      <c r="O4" s="20"/>
    </row>
    <row r="5" spans="1:15" x14ac:dyDescent="0.2">
      <c r="A5" s="7" t="s">
        <v>23</v>
      </c>
      <c r="B5" s="21">
        <v>103030</v>
      </c>
      <c r="C5" s="21">
        <v>101841</v>
      </c>
      <c r="D5" s="21">
        <v>99882</v>
      </c>
      <c r="E5" s="21">
        <v>103030</v>
      </c>
      <c r="F5" s="21">
        <v>107080</v>
      </c>
      <c r="G5" s="22">
        <f t="shared" ref="G5:G33" si="1">(POWER(E5/B5,1/3)-1)*100</f>
        <v>0</v>
      </c>
      <c r="H5" s="23">
        <f t="shared" ref="H5:H32" si="2">(F5/E5-1)*100</f>
        <v>3.9308939143938737</v>
      </c>
      <c r="J5" s="19"/>
      <c r="K5" s="20"/>
      <c r="L5" s="20"/>
      <c r="M5" s="20"/>
      <c r="N5" s="24"/>
      <c r="O5" s="20"/>
    </row>
    <row r="6" spans="1:15" x14ac:dyDescent="0.2">
      <c r="A6" s="25" t="s">
        <v>24</v>
      </c>
      <c r="B6" s="26">
        <v>113498</v>
      </c>
      <c r="C6" s="26">
        <v>96044</v>
      </c>
      <c r="D6" s="26">
        <v>83125</v>
      </c>
      <c r="E6" s="26">
        <v>82700</v>
      </c>
      <c r="F6" s="26">
        <v>77847</v>
      </c>
      <c r="G6" s="27">
        <f t="shared" si="1"/>
        <v>-10.01452082699169</v>
      </c>
      <c r="H6" s="28">
        <f t="shared" si="2"/>
        <v>-5.8681983071342199</v>
      </c>
      <c r="J6" s="19"/>
      <c r="K6" s="20"/>
      <c r="L6" s="20"/>
      <c r="M6" s="20"/>
      <c r="N6" s="24"/>
      <c r="O6" s="20"/>
    </row>
    <row r="7" spans="1:15" x14ac:dyDescent="0.2">
      <c r="A7" s="25" t="s">
        <v>59</v>
      </c>
      <c r="B7" s="26">
        <v>160798</v>
      </c>
      <c r="C7" s="26">
        <v>161694</v>
      </c>
      <c r="D7" s="26">
        <v>163566</v>
      </c>
      <c r="E7" s="26">
        <v>165398</v>
      </c>
      <c r="F7" s="26">
        <v>167324</v>
      </c>
      <c r="G7" s="27">
        <f t="shared" si="1"/>
        <v>0.94462608490728517</v>
      </c>
      <c r="H7" s="28">
        <f t="shared" si="2"/>
        <v>1.1644638992007073</v>
      </c>
      <c r="J7" s="19"/>
      <c r="K7" s="20"/>
      <c r="L7" s="20"/>
      <c r="M7" s="20"/>
      <c r="N7" s="24"/>
      <c r="O7" s="20"/>
    </row>
    <row r="8" spans="1:15" x14ac:dyDescent="0.2">
      <c r="A8" s="29" t="s">
        <v>25</v>
      </c>
      <c r="B8" s="26">
        <v>36560</v>
      </c>
      <c r="C8" s="26">
        <v>36325</v>
      </c>
      <c r="D8" s="26">
        <v>36478</v>
      </c>
      <c r="E8" s="26">
        <v>37222</v>
      </c>
      <c r="F8" s="26">
        <v>37207</v>
      </c>
      <c r="G8" s="27">
        <f t="shared" si="1"/>
        <v>0.59996722798532076</v>
      </c>
      <c r="H8" s="28">
        <f t="shared" si="2"/>
        <v>-4.0298748052225442E-2</v>
      </c>
      <c r="J8" s="19"/>
      <c r="K8" s="20"/>
      <c r="L8" s="20"/>
      <c r="M8" s="20"/>
      <c r="N8" s="24"/>
      <c r="O8" s="20"/>
    </row>
    <row r="9" spans="1:15" x14ac:dyDescent="0.2">
      <c r="A9" s="25" t="s">
        <v>49</v>
      </c>
      <c r="B9" s="26">
        <v>556661</v>
      </c>
      <c r="C9" s="26">
        <v>552885</v>
      </c>
      <c r="D9" s="26">
        <v>559492</v>
      </c>
      <c r="E9" s="26">
        <v>567247</v>
      </c>
      <c r="F9" s="26">
        <v>573665</v>
      </c>
      <c r="G9" s="27">
        <f t="shared" si="1"/>
        <v>0.62992231537835064</v>
      </c>
      <c r="H9" s="28">
        <f t="shared" si="2"/>
        <v>1.1314295183579626</v>
      </c>
      <c r="J9" s="19"/>
      <c r="K9" s="20"/>
      <c r="L9" s="20"/>
      <c r="M9" s="20"/>
      <c r="N9" s="24"/>
      <c r="O9" s="20"/>
    </row>
    <row r="10" spans="1:15" x14ac:dyDescent="0.2">
      <c r="A10" s="25" t="s">
        <v>26</v>
      </c>
      <c r="B10" s="26">
        <v>17179</v>
      </c>
      <c r="C10" s="26">
        <v>16652</v>
      </c>
      <c r="D10" s="26">
        <v>17403</v>
      </c>
      <c r="E10" s="26">
        <v>18140</v>
      </c>
      <c r="F10" s="26">
        <v>16959</v>
      </c>
      <c r="G10" s="27">
        <f t="shared" si="1"/>
        <v>1.8309513157897639</v>
      </c>
      <c r="H10" s="28">
        <f t="shared" si="2"/>
        <v>-6.5104740904079357</v>
      </c>
      <c r="J10" s="19"/>
      <c r="K10" s="20"/>
      <c r="L10" s="20"/>
      <c r="M10" s="20"/>
      <c r="N10" s="24"/>
      <c r="O10" s="20"/>
    </row>
    <row r="11" spans="1:15" x14ac:dyDescent="0.2">
      <c r="A11" s="25" t="s">
        <v>27</v>
      </c>
      <c r="B11" s="26">
        <v>127222</v>
      </c>
      <c r="C11" s="26">
        <v>136407</v>
      </c>
      <c r="D11" s="26">
        <v>150068</v>
      </c>
      <c r="E11" s="26">
        <v>161309</v>
      </c>
      <c r="F11" s="26">
        <v>172378</v>
      </c>
      <c r="G11" s="27">
        <f t="shared" si="1"/>
        <v>8.2344364149639091</v>
      </c>
      <c r="H11" s="28">
        <f t="shared" si="2"/>
        <v>6.8619853820927501</v>
      </c>
      <c r="J11" s="19"/>
      <c r="K11" s="20"/>
      <c r="L11" s="20"/>
      <c r="M11" s="20"/>
      <c r="N11" s="24"/>
      <c r="O11" s="20"/>
    </row>
    <row r="12" spans="1:15" x14ac:dyDescent="0.2">
      <c r="A12" s="29" t="s">
        <v>28</v>
      </c>
      <c r="B12" s="26">
        <v>96611</v>
      </c>
      <c r="C12" s="26">
        <v>95139</v>
      </c>
      <c r="D12" s="26">
        <v>93611</v>
      </c>
      <c r="E12" s="26">
        <v>89121</v>
      </c>
      <c r="F12" s="26">
        <v>91479</v>
      </c>
      <c r="G12" s="27">
        <f t="shared" si="1"/>
        <v>-2.654064177705362</v>
      </c>
      <c r="H12" s="28">
        <f t="shared" si="2"/>
        <v>2.6458410475645566</v>
      </c>
      <c r="J12" s="19"/>
      <c r="K12" s="20"/>
      <c r="L12" s="20"/>
      <c r="M12" s="20"/>
      <c r="N12" s="24"/>
      <c r="O12" s="20"/>
    </row>
    <row r="13" spans="1:15" x14ac:dyDescent="0.2">
      <c r="A13" s="25" t="s">
        <v>29</v>
      </c>
      <c r="B13" s="26">
        <v>347489</v>
      </c>
      <c r="C13" s="26">
        <v>355708</v>
      </c>
      <c r="D13" s="26">
        <v>371739</v>
      </c>
      <c r="E13" s="26">
        <v>381602</v>
      </c>
      <c r="F13" s="26">
        <v>383322</v>
      </c>
      <c r="G13" s="27">
        <f t="shared" si="1"/>
        <v>3.1707355858214159</v>
      </c>
      <c r="H13" s="28">
        <f t="shared" si="2"/>
        <v>0.45073139029669917</v>
      </c>
      <c r="J13" s="19"/>
      <c r="K13" s="20"/>
      <c r="L13" s="20"/>
      <c r="M13" s="20"/>
      <c r="N13" s="24"/>
      <c r="O13" s="20"/>
    </row>
    <row r="14" spans="1:15" x14ac:dyDescent="0.2">
      <c r="A14" s="30" t="s">
        <v>30</v>
      </c>
      <c r="B14" s="31">
        <v>544374</v>
      </c>
      <c r="C14" s="231">
        <v>413121</v>
      </c>
      <c r="D14" s="31">
        <v>408026</v>
      </c>
      <c r="E14" s="31">
        <v>415447</v>
      </c>
      <c r="F14" s="31">
        <v>412459</v>
      </c>
      <c r="G14" s="27">
        <f t="shared" si="1"/>
        <v>-8.6154556228973611</v>
      </c>
      <c r="H14" s="28">
        <f t="shared" si="2"/>
        <v>-0.71922531634600606</v>
      </c>
      <c r="J14" s="19"/>
      <c r="K14" s="20"/>
      <c r="L14" s="20"/>
      <c r="M14" s="20"/>
      <c r="N14" s="24"/>
      <c r="O14" s="20"/>
    </row>
    <row r="15" spans="1:15" x14ac:dyDescent="0.2">
      <c r="A15" s="32" t="s">
        <v>31</v>
      </c>
      <c r="B15" s="33">
        <v>31941</v>
      </c>
      <c r="C15" s="33">
        <v>33230</v>
      </c>
      <c r="D15" s="33">
        <v>34911</v>
      </c>
      <c r="E15" s="33">
        <v>36491</v>
      </c>
      <c r="F15" s="33">
        <v>38212</v>
      </c>
      <c r="G15" s="27">
        <f t="shared" si="1"/>
        <v>4.5391790837301826</v>
      </c>
      <c r="H15" s="28">
        <f t="shared" si="2"/>
        <v>4.7162313995231742</v>
      </c>
      <c r="J15" s="19"/>
      <c r="K15" s="20"/>
      <c r="L15" s="20"/>
      <c r="M15" s="20"/>
      <c r="N15" s="24"/>
      <c r="O15" s="20"/>
    </row>
    <row r="16" spans="1:15" x14ac:dyDescent="0.2">
      <c r="A16" s="34" t="s">
        <v>47</v>
      </c>
      <c r="B16" s="35">
        <v>195468</v>
      </c>
      <c r="C16" s="35">
        <v>193751</v>
      </c>
      <c r="D16" s="35">
        <v>199066</v>
      </c>
      <c r="E16" s="35">
        <v>210231</v>
      </c>
      <c r="F16" s="35">
        <v>220178</v>
      </c>
      <c r="G16" s="27">
        <f t="shared" si="1"/>
        <v>2.4566996604196145</v>
      </c>
      <c r="H16" s="28">
        <f t="shared" si="2"/>
        <v>4.7314620584024247</v>
      </c>
      <c r="J16" s="19"/>
      <c r="K16" s="20"/>
      <c r="L16" s="20"/>
      <c r="M16" s="20"/>
      <c r="N16" s="24"/>
      <c r="O16" s="20"/>
    </row>
    <row r="17" spans="1:15" x14ac:dyDescent="0.2">
      <c r="A17" s="25" t="s">
        <v>32</v>
      </c>
      <c r="B17" s="26">
        <v>13671</v>
      </c>
      <c r="C17" s="26">
        <v>14208</v>
      </c>
      <c r="D17" s="26">
        <v>14602</v>
      </c>
      <c r="E17" s="26">
        <v>14926</v>
      </c>
      <c r="F17" s="26">
        <v>15321</v>
      </c>
      <c r="G17" s="27">
        <f t="shared" si="1"/>
        <v>2.9708706053387823</v>
      </c>
      <c r="H17" s="28">
        <f t="shared" si="2"/>
        <v>2.6463888516682355</v>
      </c>
      <c r="J17" s="19"/>
      <c r="K17" s="20"/>
      <c r="L17" s="20"/>
      <c r="M17" s="20"/>
      <c r="N17" s="24"/>
      <c r="O17" s="20"/>
    </row>
    <row r="18" spans="1:15" x14ac:dyDescent="0.2">
      <c r="A18" s="29" t="s">
        <v>33</v>
      </c>
      <c r="B18" s="26">
        <v>22005</v>
      </c>
      <c r="C18" s="26">
        <v>21555</v>
      </c>
      <c r="D18" s="26">
        <v>21975</v>
      </c>
      <c r="E18" s="26">
        <v>22261</v>
      </c>
      <c r="F18" s="26">
        <v>22666</v>
      </c>
      <c r="G18" s="27">
        <f t="shared" si="1"/>
        <v>0.38629648241335079</v>
      </c>
      <c r="H18" s="28">
        <f t="shared" si="2"/>
        <v>1.8193252773909485</v>
      </c>
      <c r="J18" s="19"/>
      <c r="K18" s="20"/>
      <c r="L18" s="20"/>
      <c r="M18" s="20"/>
      <c r="N18" s="24"/>
      <c r="O18" s="20"/>
    </row>
    <row r="19" spans="1:15" x14ac:dyDescent="0.2">
      <c r="A19" s="25" t="s">
        <v>34</v>
      </c>
      <c r="B19" s="26">
        <v>54008</v>
      </c>
      <c r="C19" s="26">
        <v>58214</v>
      </c>
      <c r="D19" s="26">
        <v>60535</v>
      </c>
      <c r="E19" s="26">
        <v>64132</v>
      </c>
      <c r="F19" s="26">
        <v>69442</v>
      </c>
      <c r="G19" s="27">
        <f t="shared" si="1"/>
        <v>5.8942136313303806</v>
      </c>
      <c r="H19" s="28">
        <f t="shared" si="2"/>
        <v>8.2797979167966052</v>
      </c>
      <c r="J19" s="19"/>
      <c r="K19" s="20"/>
      <c r="L19" s="20"/>
      <c r="M19" s="20"/>
      <c r="N19" s="24"/>
      <c r="O19" s="20"/>
    </row>
    <row r="20" spans="1:15" x14ac:dyDescent="0.2">
      <c r="A20" s="29" t="s">
        <v>35</v>
      </c>
      <c r="B20" s="26">
        <v>9370</v>
      </c>
      <c r="C20" s="26">
        <v>9466</v>
      </c>
      <c r="D20" s="26">
        <v>9538</v>
      </c>
      <c r="E20" s="26">
        <v>9700</v>
      </c>
      <c r="F20" s="26">
        <v>9678</v>
      </c>
      <c r="G20" s="27">
        <f t="shared" si="1"/>
        <v>1.1604411198643083</v>
      </c>
      <c r="H20" s="28">
        <f t="shared" si="2"/>
        <v>-0.22680412371134384</v>
      </c>
      <c r="J20" s="19"/>
      <c r="K20" s="20"/>
      <c r="L20" s="20"/>
      <c r="M20" s="20"/>
      <c r="N20" s="24"/>
      <c r="O20" s="20"/>
    </row>
    <row r="21" spans="1:15" x14ac:dyDescent="0.2">
      <c r="A21" s="25" t="s">
        <v>36</v>
      </c>
      <c r="B21" s="26">
        <v>79992</v>
      </c>
      <c r="C21" s="26">
        <v>80208</v>
      </c>
      <c r="D21" s="26">
        <v>81451</v>
      </c>
      <c r="E21" s="26">
        <v>83562</v>
      </c>
      <c r="F21" s="26">
        <v>84259</v>
      </c>
      <c r="G21" s="27">
        <f t="shared" si="1"/>
        <v>1.466050685760889</v>
      </c>
      <c r="H21" s="28">
        <f t="shared" si="2"/>
        <v>0.83411119887029095</v>
      </c>
      <c r="J21" s="19"/>
      <c r="K21" s="20"/>
      <c r="L21" s="20"/>
      <c r="M21" s="20"/>
      <c r="N21" s="24"/>
      <c r="O21" s="20"/>
    </row>
    <row r="22" spans="1:15" x14ac:dyDescent="0.2">
      <c r="A22" s="29" t="s">
        <v>50</v>
      </c>
      <c r="B22" s="26" t="s">
        <v>6</v>
      </c>
      <c r="C22" s="26" t="s">
        <v>6</v>
      </c>
      <c r="D22" s="26" t="s">
        <v>6</v>
      </c>
      <c r="E22" s="26" t="s">
        <v>6</v>
      </c>
      <c r="F22" s="26" t="s">
        <v>6</v>
      </c>
      <c r="G22" s="36" t="s">
        <v>6</v>
      </c>
      <c r="H22" s="26" t="s">
        <v>6</v>
      </c>
      <c r="J22" s="19"/>
      <c r="K22" s="20"/>
      <c r="L22" s="20"/>
      <c r="M22" s="20"/>
      <c r="N22" s="24"/>
      <c r="O22" s="20"/>
    </row>
    <row r="23" spans="1:15" x14ac:dyDescent="0.2">
      <c r="A23" s="25" t="s">
        <v>37</v>
      </c>
      <c r="B23" s="26">
        <v>135549</v>
      </c>
      <c r="C23" s="26">
        <v>136783</v>
      </c>
      <c r="D23" s="26">
        <v>136541</v>
      </c>
      <c r="E23" s="26">
        <v>138892</v>
      </c>
      <c r="F23" s="26">
        <v>140398</v>
      </c>
      <c r="G23" s="27">
        <f t="shared" si="1"/>
        <v>0.81542173817057417</v>
      </c>
      <c r="H23" s="28">
        <f t="shared" si="2"/>
        <v>1.0842957117760621</v>
      </c>
      <c r="J23" s="19"/>
      <c r="K23" s="20"/>
      <c r="L23" s="20"/>
      <c r="M23" s="20"/>
      <c r="N23" s="24"/>
      <c r="O23" s="20"/>
    </row>
    <row r="24" spans="1:15" x14ac:dyDescent="0.2">
      <c r="A24" s="29" t="s">
        <v>38</v>
      </c>
      <c r="B24" s="26">
        <v>67421</v>
      </c>
      <c r="C24" s="26">
        <v>67595</v>
      </c>
      <c r="D24" s="26">
        <v>67859</v>
      </c>
      <c r="E24" s="26">
        <v>68806</v>
      </c>
      <c r="F24" s="26">
        <v>69231</v>
      </c>
      <c r="G24" s="27">
        <f t="shared" si="1"/>
        <v>0.68011596705548349</v>
      </c>
      <c r="H24" s="28">
        <f t="shared" si="2"/>
        <v>0.61767869081184035</v>
      </c>
      <c r="J24" s="19"/>
      <c r="K24" s="20"/>
      <c r="L24" s="20"/>
      <c r="M24" s="20"/>
      <c r="N24" s="24"/>
      <c r="O24" s="20"/>
    </row>
    <row r="25" spans="1:15" x14ac:dyDescent="0.2">
      <c r="A25" s="25" t="s">
        <v>39</v>
      </c>
      <c r="B25" s="26">
        <v>699217</v>
      </c>
      <c r="C25" s="26">
        <v>708819</v>
      </c>
      <c r="D25" s="26">
        <v>707009</v>
      </c>
      <c r="E25" s="26">
        <v>708366</v>
      </c>
      <c r="F25" s="26">
        <v>726911</v>
      </c>
      <c r="G25" s="27">
        <f t="shared" si="1"/>
        <v>0.4342659377274849</v>
      </c>
      <c r="H25" s="28">
        <f t="shared" si="2"/>
        <v>2.6179969112012813</v>
      </c>
      <c r="J25" s="19"/>
      <c r="K25" s="20"/>
      <c r="L25" s="20"/>
      <c r="M25" s="20"/>
      <c r="N25" s="24"/>
      <c r="O25" s="20"/>
    </row>
    <row r="26" spans="1:15" x14ac:dyDescent="0.2">
      <c r="A26" s="25" t="s">
        <v>40</v>
      </c>
      <c r="B26" s="26">
        <v>80588</v>
      </c>
      <c r="C26" s="26">
        <v>71702</v>
      </c>
      <c r="D26" s="26">
        <v>75907</v>
      </c>
      <c r="E26" s="26">
        <v>73177</v>
      </c>
      <c r="F26" s="26">
        <v>71444</v>
      </c>
      <c r="G26" s="27">
        <f t="shared" si="1"/>
        <v>-3.1644683965030285</v>
      </c>
      <c r="H26" s="28">
        <f t="shared" si="2"/>
        <v>-2.3682304549243582</v>
      </c>
      <c r="J26" s="19"/>
      <c r="K26" s="20"/>
      <c r="L26" s="20"/>
      <c r="M26" s="20"/>
      <c r="N26" s="24"/>
      <c r="O26" s="20"/>
    </row>
    <row r="27" spans="1:15" x14ac:dyDescent="0.2">
      <c r="A27" s="25" t="s">
        <v>41</v>
      </c>
      <c r="B27" s="26">
        <v>132477</v>
      </c>
      <c r="C27" s="26">
        <v>135520</v>
      </c>
      <c r="D27" s="26">
        <v>139816</v>
      </c>
      <c r="E27" s="26">
        <v>144253</v>
      </c>
      <c r="F27" s="26">
        <v>147791</v>
      </c>
      <c r="G27" s="27">
        <f t="shared" si="1"/>
        <v>2.8793289997034677</v>
      </c>
      <c r="H27" s="28">
        <f t="shared" si="2"/>
        <v>2.4526353004790113</v>
      </c>
      <c r="J27" s="19"/>
      <c r="K27" s="20"/>
      <c r="L27" s="20"/>
      <c r="M27" s="20"/>
      <c r="N27" s="24"/>
      <c r="O27" s="20"/>
    </row>
    <row r="28" spans="1:15" x14ac:dyDescent="0.2">
      <c r="A28" s="25" t="s">
        <v>42</v>
      </c>
      <c r="B28" s="26">
        <v>28704</v>
      </c>
      <c r="C28" s="26">
        <v>29499</v>
      </c>
      <c r="D28" s="26">
        <v>29786</v>
      </c>
      <c r="E28" s="26">
        <v>30315</v>
      </c>
      <c r="F28" s="26">
        <v>30814</v>
      </c>
      <c r="G28" s="27">
        <f t="shared" si="1"/>
        <v>1.8368718241520421</v>
      </c>
      <c r="H28" s="28">
        <f t="shared" si="2"/>
        <v>1.6460498103249233</v>
      </c>
      <c r="J28" s="19"/>
      <c r="K28" s="20"/>
      <c r="L28" s="20"/>
      <c r="M28" s="20"/>
      <c r="N28" s="24"/>
      <c r="O28" s="20"/>
    </row>
    <row r="29" spans="1:15" x14ac:dyDescent="0.2">
      <c r="A29" s="25" t="s">
        <v>43</v>
      </c>
      <c r="B29" s="26">
        <v>163572</v>
      </c>
      <c r="C29" s="26">
        <v>165380</v>
      </c>
      <c r="D29" s="26">
        <v>167164</v>
      </c>
      <c r="E29" s="26">
        <v>164586</v>
      </c>
      <c r="F29" s="26">
        <v>175520</v>
      </c>
      <c r="G29" s="27">
        <f t="shared" si="1"/>
        <v>0.2062113093771023</v>
      </c>
      <c r="H29" s="28">
        <f t="shared" si="2"/>
        <v>6.6433353991226518</v>
      </c>
      <c r="J29" s="19"/>
      <c r="K29" s="20"/>
      <c r="L29" s="20"/>
      <c r="M29" s="20"/>
      <c r="N29" s="24"/>
      <c r="O29" s="20"/>
    </row>
    <row r="30" spans="1:15" x14ac:dyDescent="0.2">
      <c r="A30" s="30" t="s">
        <v>52</v>
      </c>
      <c r="B30" s="31">
        <v>114468</v>
      </c>
      <c r="C30" s="31">
        <v>117872</v>
      </c>
      <c r="D30" s="31">
        <v>108657</v>
      </c>
      <c r="E30" s="31">
        <v>104784</v>
      </c>
      <c r="F30" s="31">
        <v>103501</v>
      </c>
      <c r="G30" s="37">
        <f t="shared" si="1"/>
        <v>-2.9034886562691598</v>
      </c>
      <c r="H30" s="38">
        <f t="shared" si="2"/>
        <v>-1.2244235761184941</v>
      </c>
      <c r="J30" s="19"/>
      <c r="K30" s="20"/>
      <c r="L30" s="20"/>
      <c r="M30" s="20"/>
      <c r="N30" s="24"/>
      <c r="O30" s="20"/>
    </row>
    <row r="31" spans="1:15" x14ac:dyDescent="0.2">
      <c r="A31" s="39" t="s">
        <v>44</v>
      </c>
      <c r="B31" s="40">
        <v>65618</v>
      </c>
      <c r="C31" s="40">
        <v>64869</v>
      </c>
      <c r="D31" s="40">
        <v>65806</v>
      </c>
      <c r="E31" s="40">
        <v>66856</v>
      </c>
      <c r="F31" s="40">
        <v>66966</v>
      </c>
      <c r="G31" s="41">
        <f t="shared" si="1"/>
        <v>0.62497836198467382</v>
      </c>
      <c r="H31" s="42">
        <f t="shared" si="2"/>
        <v>0.16453272705516664</v>
      </c>
      <c r="J31" s="19"/>
      <c r="K31" s="20"/>
      <c r="L31" s="20"/>
      <c r="M31" s="20"/>
      <c r="N31" s="24"/>
      <c r="O31" s="20"/>
    </row>
    <row r="32" spans="1:15" x14ac:dyDescent="0.2">
      <c r="A32" s="34" t="s">
        <v>45</v>
      </c>
      <c r="B32" s="35">
        <v>34474</v>
      </c>
      <c r="C32" s="35">
        <v>34595</v>
      </c>
      <c r="D32" s="35">
        <v>36266</v>
      </c>
      <c r="E32" s="35">
        <v>35967</v>
      </c>
      <c r="F32" s="35">
        <v>35386</v>
      </c>
      <c r="G32" s="22">
        <f t="shared" si="1"/>
        <v>1.4232475719521132</v>
      </c>
      <c r="H32" s="23">
        <f t="shared" si="2"/>
        <v>-1.6153696443962473</v>
      </c>
      <c r="J32" s="19"/>
      <c r="K32" s="20"/>
      <c r="L32" s="20"/>
      <c r="M32" s="20"/>
      <c r="N32" s="24"/>
      <c r="O32" s="20"/>
    </row>
    <row r="33" spans="1:15" x14ac:dyDescent="0.2">
      <c r="A33" s="43" t="s">
        <v>46</v>
      </c>
      <c r="B33" s="40">
        <v>52872</v>
      </c>
      <c r="C33" s="44">
        <v>52853</v>
      </c>
      <c r="D33" s="44">
        <v>51825</v>
      </c>
      <c r="E33" s="44">
        <v>52757</v>
      </c>
      <c r="F33" s="44">
        <v>53408</v>
      </c>
      <c r="G33" s="41">
        <f t="shared" si="1"/>
        <v>-7.2554772760724529E-2</v>
      </c>
      <c r="H33" s="42">
        <v>0</v>
      </c>
      <c r="J33" s="19"/>
      <c r="K33" s="20"/>
      <c r="L33" s="20"/>
      <c r="M33" s="20"/>
      <c r="N33" s="24"/>
      <c r="O33" s="20"/>
    </row>
    <row r="34" spans="1:15" x14ac:dyDescent="0.2">
      <c r="A34" s="5" t="s">
        <v>22</v>
      </c>
      <c r="B34" s="45"/>
      <c r="C34" s="45"/>
      <c r="D34" s="45"/>
      <c r="E34" s="45"/>
      <c r="F34" s="45"/>
      <c r="G34" s="45"/>
      <c r="H34" s="45"/>
      <c r="I34" s="45"/>
    </row>
    <row r="35" spans="1:15" x14ac:dyDescent="0.2">
      <c r="A35" s="5" t="s">
        <v>92</v>
      </c>
      <c r="B35" s="45"/>
      <c r="C35" s="45"/>
      <c r="D35" s="45"/>
      <c r="E35" s="45"/>
      <c r="F35" s="45"/>
      <c r="G35" s="45"/>
      <c r="H35" s="45"/>
      <c r="I35" s="45"/>
    </row>
    <row r="36" spans="1:15" ht="15" customHeight="1" x14ac:dyDescent="0.2">
      <c r="A36" s="1" t="s">
        <v>54</v>
      </c>
    </row>
    <row r="37" spans="1:15" ht="15" customHeight="1" x14ac:dyDescent="0.2">
      <c r="A37" s="1" t="s">
        <v>62</v>
      </c>
    </row>
    <row r="38" spans="1:15" ht="15" customHeight="1" x14ac:dyDescent="0.2">
      <c r="A38" s="232" t="s">
        <v>74</v>
      </c>
      <c r="B38" s="232"/>
      <c r="C38" s="232"/>
      <c r="D38" s="232"/>
      <c r="E38" s="232"/>
      <c r="F38" s="232"/>
      <c r="G38" s="232"/>
      <c r="H38" s="232"/>
    </row>
    <row r="39" spans="1:15" x14ac:dyDescent="0.2">
      <c r="A39" s="232"/>
      <c r="B39" s="232"/>
      <c r="C39" s="232"/>
      <c r="D39" s="232"/>
      <c r="E39" s="232"/>
      <c r="F39" s="232"/>
      <c r="G39" s="232"/>
      <c r="H39" s="232"/>
      <c r="I39" s="46"/>
    </row>
    <row r="40" spans="1:15" x14ac:dyDescent="0.2">
      <c r="B40" s="45"/>
      <c r="C40" s="45"/>
      <c r="D40" s="45"/>
      <c r="E40" s="45"/>
      <c r="F40" s="45"/>
      <c r="G40" s="45"/>
      <c r="H40" s="45"/>
      <c r="I40" s="45"/>
    </row>
    <row r="41" spans="1:15" x14ac:dyDescent="0.2">
      <c r="A41" s="47"/>
    </row>
    <row r="42" spans="1:15" x14ac:dyDescent="0.2">
      <c r="A42" s="47"/>
    </row>
  </sheetData>
  <sortState xmlns:xlrd2="http://schemas.microsoft.com/office/spreadsheetml/2017/richdata2" ref="M5:N31">
    <sortCondition descending="1" ref="N5:N31"/>
  </sortState>
  <mergeCells count="1">
    <mergeCell ref="A38:H39"/>
  </mergeCells>
  <phoneticPr fontId="3" type="noConversion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N38"/>
  <sheetViews>
    <sheetView showGridLines="0" zoomScaleNormal="100" workbookViewId="0"/>
  </sheetViews>
  <sheetFormatPr defaultColWidth="8.85546875" defaultRowHeight="12.75" x14ac:dyDescent="0.2"/>
  <cols>
    <col min="1" max="1" width="12.28515625" style="3" customWidth="1"/>
    <col min="2" max="13" width="10.28515625" style="3" customWidth="1"/>
    <col min="14" max="14" width="7.85546875" style="3" customWidth="1"/>
    <col min="15" max="16384" width="8.85546875" style="3"/>
  </cols>
  <sheetData>
    <row r="1" spans="1:13" ht="15.75" x14ac:dyDescent="0.25">
      <c r="A1" s="221" t="s">
        <v>90</v>
      </c>
    </row>
    <row r="2" spans="1:13" ht="14.25" x14ac:dyDescent="0.2">
      <c r="A2" s="220" t="s">
        <v>72</v>
      </c>
    </row>
    <row r="3" spans="1:13" x14ac:dyDescent="0.2">
      <c r="A3" s="11"/>
      <c r="B3" s="235" t="s">
        <v>57</v>
      </c>
      <c r="C3" s="236"/>
      <c r="D3" s="235" t="s">
        <v>0</v>
      </c>
      <c r="E3" s="236"/>
      <c r="F3" s="235" t="s">
        <v>1</v>
      </c>
      <c r="G3" s="236"/>
      <c r="H3" s="235" t="s">
        <v>2</v>
      </c>
      <c r="I3" s="236"/>
      <c r="J3" s="235" t="s">
        <v>3</v>
      </c>
      <c r="K3" s="236"/>
      <c r="L3" s="233" t="s">
        <v>4</v>
      </c>
      <c r="M3" s="234"/>
    </row>
    <row r="4" spans="1:13" ht="51" x14ac:dyDescent="0.2">
      <c r="A4" s="50"/>
      <c r="B4" s="51"/>
      <c r="C4" s="52"/>
      <c r="D4" s="53"/>
      <c r="E4" s="52"/>
      <c r="F4" s="54"/>
      <c r="G4" s="52"/>
      <c r="H4" s="54"/>
      <c r="I4" s="52"/>
      <c r="J4" s="54"/>
      <c r="K4" s="52"/>
      <c r="L4" s="54"/>
      <c r="M4" s="52" t="s">
        <v>93</v>
      </c>
    </row>
    <row r="5" spans="1:13" x14ac:dyDescent="0.2">
      <c r="A5" s="55"/>
      <c r="B5" s="56"/>
      <c r="C5" s="57" t="s">
        <v>5</v>
      </c>
      <c r="D5" s="55"/>
      <c r="E5" s="57" t="s">
        <v>5</v>
      </c>
      <c r="F5" s="57"/>
      <c r="G5" s="57" t="s">
        <v>5</v>
      </c>
      <c r="H5" s="57"/>
      <c r="I5" s="57" t="s">
        <v>5</v>
      </c>
      <c r="J5" s="57"/>
      <c r="K5" s="57" t="s">
        <v>5</v>
      </c>
      <c r="L5" s="57"/>
      <c r="M5" s="57" t="s">
        <v>73</v>
      </c>
    </row>
    <row r="6" spans="1:13" x14ac:dyDescent="0.2">
      <c r="A6" s="58" t="s">
        <v>60</v>
      </c>
      <c r="B6" s="199">
        <v>5835</v>
      </c>
      <c r="C6" s="59">
        <v>0.3</v>
      </c>
      <c r="D6" s="200">
        <v>198973</v>
      </c>
      <c r="E6" s="59">
        <v>10.7</v>
      </c>
      <c r="F6" s="200">
        <v>103611</v>
      </c>
      <c r="G6" s="59">
        <v>5.6</v>
      </c>
      <c r="H6" s="200">
        <v>999289</v>
      </c>
      <c r="I6" s="59">
        <v>53.8</v>
      </c>
      <c r="J6" s="200">
        <v>549277</v>
      </c>
      <c r="K6" s="59">
        <v>29.6</v>
      </c>
      <c r="L6" s="200">
        <v>1856985</v>
      </c>
      <c r="M6" s="60">
        <v>-3.2</v>
      </c>
    </row>
    <row r="7" spans="1:13" x14ac:dyDescent="0.2">
      <c r="A7" s="64" t="s">
        <v>23</v>
      </c>
      <c r="B7" s="65">
        <v>72</v>
      </c>
      <c r="C7" s="66">
        <v>0.2</v>
      </c>
      <c r="D7" s="67">
        <v>24352</v>
      </c>
      <c r="E7" s="68">
        <v>75.5</v>
      </c>
      <c r="F7" s="67">
        <v>6791</v>
      </c>
      <c r="G7" s="68">
        <v>21.1</v>
      </c>
      <c r="H7" s="67">
        <v>1010</v>
      </c>
      <c r="I7" s="68">
        <v>3.1</v>
      </c>
      <c r="J7" s="67">
        <v>9</v>
      </c>
      <c r="K7" s="68">
        <v>0</v>
      </c>
      <c r="L7" s="69">
        <v>32234</v>
      </c>
      <c r="M7" s="70">
        <v>-3.7</v>
      </c>
    </row>
    <row r="8" spans="1:13" x14ac:dyDescent="0.2">
      <c r="A8" s="29" t="s">
        <v>24</v>
      </c>
      <c r="B8" s="71">
        <v>31</v>
      </c>
      <c r="C8" s="72">
        <v>0.1</v>
      </c>
      <c r="D8" s="69">
        <v>471</v>
      </c>
      <c r="E8" s="73">
        <v>1.4</v>
      </c>
      <c r="F8" s="69">
        <v>1617</v>
      </c>
      <c r="G8" s="73">
        <v>4.9000000000000004</v>
      </c>
      <c r="H8" s="69">
        <v>21880</v>
      </c>
      <c r="I8" s="73">
        <v>66.099999999999994</v>
      </c>
      <c r="J8" s="69">
        <v>9125</v>
      </c>
      <c r="K8" s="73">
        <v>27.5</v>
      </c>
      <c r="L8" s="69">
        <v>33125</v>
      </c>
      <c r="M8" s="70">
        <v>-5.7</v>
      </c>
    </row>
    <row r="9" spans="1:13" x14ac:dyDescent="0.2">
      <c r="A9" s="29" t="s">
        <v>59</v>
      </c>
      <c r="B9" s="71">
        <v>706</v>
      </c>
      <c r="C9" s="72">
        <v>1.1000000000000001</v>
      </c>
      <c r="D9" s="69">
        <v>3508</v>
      </c>
      <c r="E9" s="73">
        <v>5.4</v>
      </c>
      <c r="F9" s="69">
        <v>3116</v>
      </c>
      <c r="G9" s="73">
        <v>4.8</v>
      </c>
      <c r="H9" s="69">
        <v>3040</v>
      </c>
      <c r="I9" s="73">
        <v>4.7</v>
      </c>
      <c r="J9" s="69">
        <v>54436</v>
      </c>
      <c r="K9" s="73">
        <v>84</v>
      </c>
      <c r="L9" s="69">
        <v>64806</v>
      </c>
      <c r="M9" s="70">
        <v>-1.5</v>
      </c>
    </row>
    <row r="10" spans="1:13" x14ac:dyDescent="0.2">
      <c r="A10" s="29" t="s">
        <v>25</v>
      </c>
      <c r="B10" s="71">
        <v>10</v>
      </c>
      <c r="C10" s="72">
        <v>0.1</v>
      </c>
      <c r="D10" s="69">
        <v>311</v>
      </c>
      <c r="E10" s="73">
        <v>1.9</v>
      </c>
      <c r="F10" s="69">
        <v>719</v>
      </c>
      <c r="G10" s="73">
        <v>4.4000000000000004</v>
      </c>
      <c r="H10" s="69">
        <v>2675</v>
      </c>
      <c r="I10" s="73">
        <v>16.3</v>
      </c>
      <c r="J10" s="69">
        <v>12690</v>
      </c>
      <c r="K10" s="73">
        <v>77.400000000000006</v>
      </c>
      <c r="L10" s="69">
        <v>16406</v>
      </c>
      <c r="M10" s="70">
        <v>8.1999999999999993</v>
      </c>
    </row>
    <row r="11" spans="1:13" x14ac:dyDescent="0.2">
      <c r="A11" s="29" t="s">
        <v>49</v>
      </c>
      <c r="B11" s="71">
        <v>346</v>
      </c>
      <c r="C11" s="72">
        <v>0.1</v>
      </c>
      <c r="D11" s="69">
        <v>8126</v>
      </c>
      <c r="E11" s="73">
        <v>2.8</v>
      </c>
      <c r="F11" s="69">
        <v>17551</v>
      </c>
      <c r="G11" s="73">
        <v>6.1</v>
      </c>
      <c r="H11" s="69">
        <v>228652</v>
      </c>
      <c r="I11" s="73">
        <v>79.8</v>
      </c>
      <c r="J11" s="69">
        <v>31732</v>
      </c>
      <c r="K11" s="73">
        <v>11.1</v>
      </c>
      <c r="L11" s="69">
        <v>286408</v>
      </c>
      <c r="M11" s="70">
        <v>-5.8</v>
      </c>
    </row>
    <row r="12" spans="1:13" x14ac:dyDescent="0.2">
      <c r="A12" s="29" t="s">
        <v>26</v>
      </c>
      <c r="B12" s="71">
        <v>2</v>
      </c>
      <c r="C12" s="72">
        <v>0</v>
      </c>
      <c r="D12" s="69">
        <v>41</v>
      </c>
      <c r="E12" s="73">
        <v>1</v>
      </c>
      <c r="F12" s="69">
        <v>131</v>
      </c>
      <c r="G12" s="73">
        <v>3.1</v>
      </c>
      <c r="H12" s="69">
        <v>18</v>
      </c>
      <c r="I12" s="73">
        <v>0.4</v>
      </c>
      <c r="J12" s="69">
        <v>4002</v>
      </c>
      <c r="K12" s="73">
        <v>95.4</v>
      </c>
      <c r="L12" s="69">
        <v>4194</v>
      </c>
      <c r="M12" s="70">
        <v>-7.6</v>
      </c>
    </row>
    <row r="13" spans="1:13" x14ac:dyDescent="0.2">
      <c r="A13" s="29" t="s">
        <v>27</v>
      </c>
      <c r="B13" s="71">
        <v>209</v>
      </c>
      <c r="C13" s="72">
        <v>1.7</v>
      </c>
      <c r="D13" s="69">
        <v>436</v>
      </c>
      <c r="E13" s="73">
        <v>3.5</v>
      </c>
      <c r="F13" s="69">
        <v>699</v>
      </c>
      <c r="G13" s="73">
        <v>5.6</v>
      </c>
      <c r="H13" s="69">
        <v>1755</v>
      </c>
      <c r="I13" s="73">
        <v>13.9</v>
      </c>
      <c r="J13" s="69">
        <v>9492</v>
      </c>
      <c r="K13" s="73">
        <v>75.400000000000006</v>
      </c>
      <c r="L13" s="69">
        <v>12591</v>
      </c>
      <c r="M13" s="70">
        <v>1.8</v>
      </c>
    </row>
    <row r="14" spans="1:13" x14ac:dyDescent="0.2">
      <c r="A14" s="29" t="s">
        <v>28</v>
      </c>
      <c r="B14" s="71">
        <v>199</v>
      </c>
      <c r="C14" s="74">
        <v>1</v>
      </c>
      <c r="D14" s="69">
        <v>958</v>
      </c>
      <c r="E14" s="75">
        <v>4.8</v>
      </c>
      <c r="F14" s="69">
        <v>1178</v>
      </c>
      <c r="G14" s="75">
        <v>5.9</v>
      </c>
      <c r="H14" s="69">
        <v>12778</v>
      </c>
      <c r="I14" s="75">
        <v>63.9</v>
      </c>
      <c r="J14" s="69">
        <v>4898</v>
      </c>
      <c r="K14" s="75">
        <v>24.5</v>
      </c>
      <c r="L14" s="69">
        <v>20011</v>
      </c>
      <c r="M14" s="70">
        <v>-5.5</v>
      </c>
    </row>
    <row r="15" spans="1:13" x14ac:dyDescent="0.2">
      <c r="A15" s="29" t="s">
        <v>29</v>
      </c>
      <c r="B15" s="71">
        <v>301</v>
      </c>
      <c r="C15" s="72">
        <v>0.1</v>
      </c>
      <c r="D15" s="69">
        <v>4433</v>
      </c>
      <c r="E15" s="73">
        <v>1.7</v>
      </c>
      <c r="F15" s="69">
        <v>7225</v>
      </c>
      <c r="G15" s="73">
        <v>2.7</v>
      </c>
      <c r="H15" s="69">
        <v>240063</v>
      </c>
      <c r="I15" s="73">
        <v>91.1</v>
      </c>
      <c r="J15" s="69">
        <v>11361</v>
      </c>
      <c r="K15" s="73">
        <v>4.3</v>
      </c>
      <c r="L15" s="69">
        <v>263382</v>
      </c>
      <c r="M15" s="70">
        <v>-1.3</v>
      </c>
    </row>
    <row r="16" spans="1:13" x14ac:dyDescent="0.2">
      <c r="A16" s="76" t="s">
        <v>30</v>
      </c>
      <c r="B16" s="77">
        <v>97</v>
      </c>
      <c r="C16" s="74">
        <v>0.1</v>
      </c>
      <c r="D16" s="78">
        <v>7981</v>
      </c>
      <c r="E16" s="68">
        <v>4.7</v>
      </c>
      <c r="F16" s="79">
        <v>10071</v>
      </c>
      <c r="G16" s="75">
        <v>6</v>
      </c>
      <c r="H16" s="79">
        <v>4583</v>
      </c>
      <c r="I16" s="75">
        <v>2.7</v>
      </c>
      <c r="J16" s="79">
        <v>146508</v>
      </c>
      <c r="K16" s="75">
        <v>86.6</v>
      </c>
      <c r="L16" s="80">
        <v>169240</v>
      </c>
      <c r="M16" s="70">
        <v>-2.4</v>
      </c>
    </row>
    <row r="17" spans="1:13" x14ac:dyDescent="0.2">
      <c r="A17" s="81" t="s">
        <v>31</v>
      </c>
      <c r="B17" s="82">
        <v>30</v>
      </c>
      <c r="C17" s="74">
        <v>0.2</v>
      </c>
      <c r="D17" s="83">
        <v>354</v>
      </c>
      <c r="E17" s="75">
        <v>2.5</v>
      </c>
      <c r="F17" s="83">
        <v>414</v>
      </c>
      <c r="G17" s="75">
        <v>2.9</v>
      </c>
      <c r="H17" s="83">
        <v>401</v>
      </c>
      <c r="I17" s="75">
        <v>2.8</v>
      </c>
      <c r="J17" s="83">
        <v>13130</v>
      </c>
      <c r="K17" s="75">
        <v>91.6</v>
      </c>
      <c r="L17" s="69">
        <v>14329</v>
      </c>
      <c r="M17" s="70">
        <v>4.9000000000000004</v>
      </c>
    </row>
    <row r="18" spans="1:13" x14ac:dyDescent="0.2">
      <c r="A18" s="84" t="s">
        <v>47</v>
      </c>
      <c r="B18" s="82">
        <v>185</v>
      </c>
      <c r="C18" s="74">
        <v>0.1</v>
      </c>
      <c r="D18" s="85">
        <v>123963</v>
      </c>
      <c r="E18" s="75">
        <v>85.4</v>
      </c>
      <c r="F18" s="85">
        <v>18864</v>
      </c>
      <c r="G18" s="75">
        <v>13</v>
      </c>
      <c r="H18" s="85">
        <v>2010</v>
      </c>
      <c r="I18" s="75">
        <v>1.4</v>
      </c>
      <c r="J18" s="67">
        <v>151</v>
      </c>
      <c r="K18" s="68">
        <v>0.1</v>
      </c>
      <c r="L18" s="69">
        <v>145173</v>
      </c>
      <c r="M18" s="70">
        <v>-3.9</v>
      </c>
    </row>
    <row r="19" spans="1:13" x14ac:dyDescent="0.2">
      <c r="A19" s="29" t="s">
        <v>32</v>
      </c>
      <c r="B19" s="71">
        <v>47</v>
      </c>
      <c r="C19" s="74">
        <v>4.5999999999999996</v>
      </c>
      <c r="D19" s="69">
        <v>136</v>
      </c>
      <c r="E19" s="75">
        <v>13.3</v>
      </c>
      <c r="F19" s="69">
        <v>87</v>
      </c>
      <c r="G19" s="75">
        <v>8.5</v>
      </c>
      <c r="H19" s="69">
        <v>366</v>
      </c>
      <c r="I19" s="75">
        <v>35.700000000000003</v>
      </c>
      <c r="J19" s="69">
        <v>388</v>
      </c>
      <c r="K19" s="75">
        <v>37.9</v>
      </c>
      <c r="L19" s="69">
        <v>1023</v>
      </c>
      <c r="M19" s="70">
        <v>7.8</v>
      </c>
    </row>
    <row r="20" spans="1:13" x14ac:dyDescent="0.2">
      <c r="A20" s="29" t="s">
        <v>33</v>
      </c>
      <c r="B20" s="71">
        <v>3</v>
      </c>
      <c r="C20" s="72">
        <v>0</v>
      </c>
      <c r="D20" s="69">
        <v>171</v>
      </c>
      <c r="E20" s="73">
        <v>1.3</v>
      </c>
      <c r="F20" s="69">
        <v>240</v>
      </c>
      <c r="G20" s="73">
        <v>1.8</v>
      </c>
      <c r="H20" s="69">
        <v>9947</v>
      </c>
      <c r="I20" s="73">
        <v>75.3</v>
      </c>
      <c r="J20" s="69">
        <v>2843</v>
      </c>
      <c r="K20" s="73">
        <v>21.5</v>
      </c>
      <c r="L20" s="69">
        <v>13203</v>
      </c>
      <c r="M20" s="70">
        <v>-9.5</v>
      </c>
    </row>
    <row r="21" spans="1:13" x14ac:dyDescent="0.2">
      <c r="A21" s="29" t="s">
        <v>34</v>
      </c>
      <c r="B21" s="71">
        <v>153</v>
      </c>
      <c r="C21" s="74">
        <v>0.2</v>
      </c>
      <c r="D21" s="69">
        <v>3432</v>
      </c>
      <c r="E21" s="75">
        <v>5.4</v>
      </c>
      <c r="F21" s="69">
        <v>7645</v>
      </c>
      <c r="G21" s="75">
        <v>12.1</v>
      </c>
      <c r="H21" s="69">
        <v>45062</v>
      </c>
      <c r="I21" s="75">
        <v>71.400000000000006</v>
      </c>
      <c r="J21" s="69">
        <v>6809</v>
      </c>
      <c r="K21" s="75">
        <v>10.8</v>
      </c>
      <c r="L21" s="69">
        <v>63101</v>
      </c>
      <c r="M21" s="70">
        <v>17.3</v>
      </c>
    </row>
    <row r="22" spans="1:13" x14ac:dyDescent="0.2">
      <c r="A22" s="29" t="s">
        <v>35</v>
      </c>
      <c r="B22" s="71">
        <v>399</v>
      </c>
      <c r="C22" s="72">
        <v>5.7</v>
      </c>
      <c r="D22" s="69">
        <v>45</v>
      </c>
      <c r="E22" s="73">
        <v>0.6</v>
      </c>
      <c r="F22" s="69">
        <v>29</v>
      </c>
      <c r="G22" s="73">
        <v>0.4</v>
      </c>
      <c r="H22" s="69">
        <v>217</v>
      </c>
      <c r="I22" s="73">
        <v>3.1</v>
      </c>
      <c r="J22" s="69">
        <v>6274</v>
      </c>
      <c r="K22" s="73">
        <v>90.1</v>
      </c>
      <c r="L22" s="69">
        <v>6964</v>
      </c>
      <c r="M22" s="70">
        <v>-5.3</v>
      </c>
    </row>
    <row r="23" spans="1:13" x14ac:dyDescent="0.2">
      <c r="A23" s="29" t="s">
        <v>36</v>
      </c>
      <c r="B23" s="71">
        <v>63</v>
      </c>
      <c r="C23" s="72">
        <v>0.2</v>
      </c>
      <c r="D23" s="69">
        <v>1337</v>
      </c>
      <c r="E23" s="73">
        <v>4</v>
      </c>
      <c r="F23" s="69">
        <v>2103</v>
      </c>
      <c r="G23" s="73">
        <v>6.3</v>
      </c>
      <c r="H23" s="69">
        <v>26681</v>
      </c>
      <c r="I23" s="73">
        <v>80</v>
      </c>
      <c r="J23" s="69">
        <v>3169</v>
      </c>
      <c r="K23" s="73">
        <v>9.5</v>
      </c>
      <c r="L23" s="69">
        <v>33353</v>
      </c>
      <c r="M23" s="70">
        <v>-10.9</v>
      </c>
    </row>
    <row r="24" spans="1:13" x14ac:dyDescent="0.2">
      <c r="A24" s="29" t="s">
        <v>50</v>
      </c>
      <c r="B24" s="71" t="s">
        <v>6</v>
      </c>
      <c r="C24" s="74" t="s">
        <v>6</v>
      </c>
      <c r="D24" s="69" t="s">
        <v>6</v>
      </c>
      <c r="E24" s="75" t="s">
        <v>6</v>
      </c>
      <c r="F24" s="69" t="s">
        <v>6</v>
      </c>
      <c r="G24" s="75" t="s">
        <v>6</v>
      </c>
      <c r="H24" s="69" t="s">
        <v>6</v>
      </c>
      <c r="I24" s="75" t="s">
        <v>6</v>
      </c>
      <c r="J24" s="69" t="s">
        <v>6</v>
      </c>
      <c r="K24" s="75" t="s">
        <v>6</v>
      </c>
      <c r="L24" s="69" t="s">
        <v>6</v>
      </c>
      <c r="M24" s="86" t="s">
        <v>6</v>
      </c>
    </row>
    <row r="25" spans="1:13" x14ac:dyDescent="0.2">
      <c r="A25" s="29" t="s">
        <v>37</v>
      </c>
      <c r="B25" s="71">
        <v>89</v>
      </c>
      <c r="C25" s="72">
        <v>0.1</v>
      </c>
      <c r="D25" s="69">
        <v>1016</v>
      </c>
      <c r="E25" s="73">
        <v>1.6</v>
      </c>
      <c r="F25" s="69">
        <v>634</v>
      </c>
      <c r="G25" s="73">
        <v>1</v>
      </c>
      <c r="H25" s="69">
        <v>325</v>
      </c>
      <c r="I25" s="73">
        <v>0.5</v>
      </c>
      <c r="J25" s="69">
        <v>60507</v>
      </c>
      <c r="K25" s="73">
        <v>96.7</v>
      </c>
      <c r="L25" s="69">
        <v>62571</v>
      </c>
      <c r="M25" s="70">
        <v>-4.4000000000000004</v>
      </c>
    </row>
    <row r="26" spans="1:13" x14ac:dyDescent="0.2">
      <c r="A26" s="29" t="s">
        <v>38</v>
      </c>
      <c r="B26" s="71">
        <v>21</v>
      </c>
      <c r="C26" s="72">
        <v>0.1</v>
      </c>
      <c r="D26" s="69">
        <v>544</v>
      </c>
      <c r="E26" s="73">
        <v>2.1</v>
      </c>
      <c r="F26" s="69">
        <v>1536</v>
      </c>
      <c r="G26" s="73">
        <v>6</v>
      </c>
      <c r="H26" s="69">
        <v>1917</v>
      </c>
      <c r="I26" s="73">
        <v>7.5</v>
      </c>
      <c r="J26" s="69">
        <v>21404</v>
      </c>
      <c r="K26" s="73">
        <v>84.2</v>
      </c>
      <c r="L26" s="69">
        <v>25422</v>
      </c>
      <c r="M26" s="70">
        <v>-5.2</v>
      </c>
    </row>
    <row r="27" spans="1:13" x14ac:dyDescent="0.2">
      <c r="A27" s="29" t="s">
        <v>39</v>
      </c>
      <c r="B27" s="71">
        <v>1604</v>
      </c>
      <c r="C27" s="72">
        <v>0.4</v>
      </c>
      <c r="D27" s="69">
        <v>7093</v>
      </c>
      <c r="E27" s="73">
        <v>1.9</v>
      </c>
      <c r="F27" s="69">
        <v>11126</v>
      </c>
      <c r="G27" s="73">
        <v>2.9</v>
      </c>
      <c r="H27" s="69">
        <v>350397</v>
      </c>
      <c r="I27" s="73">
        <v>92.7</v>
      </c>
      <c r="J27" s="69">
        <v>7653</v>
      </c>
      <c r="K27" s="73">
        <v>2</v>
      </c>
      <c r="L27" s="69">
        <v>377873</v>
      </c>
      <c r="M27" s="70">
        <v>-1.9</v>
      </c>
    </row>
    <row r="28" spans="1:13" x14ac:dyDescent="0.2">
      <c r="A28" s="29" t="s">
        <v>40</v>
      </c>
      <c r="B28" s="71">
        <v>111</v>
      </c>
      <c r="C28" s="72">
        <v>0.4</v>
      </c>
      <c r="D28" s="69">
        <v>512</v>
      </c>
      <c r="E28" s="73">
        <v>1.9</v>
      </c>
      <c r="F28" s="69">
        <v>1261</v>
      </c>
      <c r="G28" s="73">
        <v>4.7</v>
      </c>
      <c r="H28" s="69">
        <v>23597</v>
      </c>
      <c r="I28" s="73">
        <v>88.1</v>
      </c>
      <c r="J28" s="69">
        <v>1301</v>
      </c>
      <c r="K28" s="73">
        <v>4.9000000000000004</v>
      </c>
      <c r="L28" s="69">
        <v>26782</v>
      </c>
      <c r="M28" s="70">
        <v>-16.399999999999999</v>
      </c>
    </row>
    <row r="29" spans="1:13" x14ac:dyDescent="0.2">
      <c r="A29" s="76" t="s">
        <v>41</v>
      </c>
      <c r="B29" s="77">
        <v>47</v>
      </c>
      <c r="C29" s="87">
        <v>0.1</v>
      </c>
      <c r="D29" s="88">
        <v>7668</v>
      </c>
      <c r="E29" s="89">
        <v>11.8</v>
      </c>
      <c r="F29" s="88">
        <v>5566</v>
      </c>
      <c r="G29" s="89">
        <v>8.5</v>
      </c>
      <c r="H29" s="88">
        <v>10616</v>
      </c>
      <c r="I29" s="89">
        <v>16.3</v>
      </c>
      <c r="J29" s="88">
        <v>41353</v>
      </c>
      <c r="K29" s="89">
        <v>63.4</v>
      </c>
      <c r="L29" s="88">
        <v>65249</v>
      </c>
      <c r="M29" s="90">
        <v>1.4</v>
      </c>
    </row>
    <row r="30" spans="1:13" x14ac:dyDescent="0.2">
      <c r="A30" s="29" t="s">
        <v>42</v>
      </c>
      <c r="B30" s="71">
        <v>354</v>
      </c>
      <c r="C30" s="72">
        <v>1.6</v>
      </c>
      <c r="D30" s="69">
        <v>414</v>
      </c>
      <c r="E30" s="73">
        <v>1.8</v>
      </c>
      <c r="F30" s="69">
        <v>673</v>
      </c>
      <c r="G30" s="73">
        <v>3</v>
      </c>
      <c r="H30" s="69">
        <v>5874</v>
      </c>
      <c r="I30" s="73">
        <v>26.1</v>
      </c>
      <c r="J30" s="69">
        <v>15214</v>
      </c>
      <c r="K30" s="73">
        <v>67.5</v>
      </c>
      <c r="L30" s="69">
        <v>22528</v>
      </c>
      <c r="M30" s="70">
        <v>-7.3</v>
      </c>
    </row>
    <row r="31" spans="1:13" x14ac:dyDescent="0.2">
      <c r="A31" s="29" t="s">
        <v>43</v>
      </c>
      <c r="B31" s="71">
        <v>701</v>
      </c>
      <c r="C31" s="72">
        <v>2.7</v>
      </c>
      <c r="D31" s="69">
        <v>852</v>
      </c>
      <c r="E31" s="73">
        <v>3.2</v>
      </c>
      <c r="F31" s="69">
        <v>593</v>
      </c>
      <c r="G31" s="73">
        <v>2.2000000000000002</v>
      </c>
      <c r="H31" s="69">
        <v>2884</v>
      </c>
      <c r="I31" s="73">
        <v>10.9</v>
      </c>
      <c r="J31" s="69">
        <v>21349</v>
      </c>
      <c r="K31" s="73">
        <v>80.900000000000006</v>
      </c>
      <c r="L31" s="69">
        <v>26380</v>
      </c>
      <c r="M31" s="70">
        <v>-16.2</v>
      </c>
    </row>
    <row r="32" spans="1:13" x14ac:dyDescent="0.2">
      <c r="A32" s="29" t="s">
        <v>48</v>
      </c>
      <c r="B32" s="71">
        <v>51</v>
      </c>
      <c r="C32" s="72">
        <v>0.2</v>
      </c>
      <c r="D32" s="69">
        <v>238</v>
      </c>
      <c r="E32" s="73">
        <v>0.8</v>
      </c>
      <c r="F32" s="69">
        <v>1611</v>
      </c>
      <c r="G32" s="73">
        <v>5.7</v>
      </c>
      <c r="H32" s="69">
        <v>1658</v>
      </c>
      <c r="I32" s="73">
        <v>5.9</v>
      </c>
      <c r="J32" s="69">
        <v>24698</v>
      </c>
      <c r="K32" s="73">
        <v>87.4</v>
      </c>
      <c r="L32" s="69">
        <v>28255</v>
      </c>
      <c r="M32" s="70">
        <v>-7.6</v>
      </c>
    </row>
    <row r="33" spans="1:14" x14ac:dyDescent="0.2">
      <c r="A33" s="91" t="s">
        <v>44</v>
      </c>
      <c r="B33" s="92">
        <v>6</v>
      </c>
      <c r="C33" s="93">
        <v>0</v>
      </c>
      <c r="D33" s="94">
        <v>580</v>
      </c>
      <c r="E33" s="95">
        <v>1.4</v>
      </c>
      <c r="F33" s="96">
        <v>2134</v>
      </c>
      <c r="G33" s="97">
        <v>5</v>
      </c>
      <c r="H33" s="96">
        <v>882</v>
      </c>
      <c r="I33" s="97">
        <v>2.1</v>
      </c>
      <c r="J33" s="96">
        <v>38782</v>
      </c>
      <c r="K33" s="97">
        <v>91.5</v>
      </c>
      <c r="L33" s="96">
        <v>42383</v>
      </c>
      <c r="M33" s="98">
        <v>-11.5</v>
      </c>
    </row>
    <row r="34" spans="1:14" x14ac:dyDescent="0.2">
      <c r="A34" s="99" t="s">
        <v>45</v>
      </c>
      <c r="B34" s="100">
        <v>2</v>
      </c>
      <c r="C34" s="101">
        <v>0</v>
      </c>
      <c r="D34" s="102">
        <v>454</v>
      </c>
      <c r="E34" s="103">
        <v>1.9</v>
      </c>
      <c r="F34" s="102">
        <v>2413</v>
      </c>
      <c r="G34" s="103">
        <v>9.9</v>
      </c>
      <c r="H34" s="102">
        <v>453</v>
      </c>
      <c r="I34" s="103">
        <v>1.9</v>
      </c>
      <c r="J34" s="102">
        <v>21085</v>
      </c>
      <c r="K34" s="103">
        <v>86.4</v>
      </c>
      <c r="L34" s="102">
        <v>24408</v>
      </c>
      <c r="M34" s="104">
        <v>-0.1</v>
      </c>
    </row>
    <row r="35" spans="1:14" x14ac:dyDescent="0.2">
      <c r="A35" s="105" t="s">
        <v>46</v>
      </c>
      <c r="B35" s="106">
        <v>42</v>
      </c>
      <c r="C35" s="107">
        <v>0.4</v>
      </c>
      <c r="D35" s="108">
        <v>284</v>
      </c>
      <c r="E35" s="109">
        <v>2.4</v>
      </c>
      <c r="F35" s="108">
        <v>333</v>
      </c>
      <c r="G35" s="109">
        <v>2.8</v>
      </c>
      <c r="H35" s="108">
        <v>9146</v>
      </c>
      <c r="I35" s="109">
        <v>76.900000000000006</v>
      </c>
      <c r="J35" s="108">
        <v>2083</v>
      </c>
      <c r="K35" s="109">
        <v>17.5</v>
      </c>
      <c r="L35" s="108">
        <v>11888</v>
      </c>
      <c r="M35" s="110">
        <v>-8.5</v>
      </c>
    </row>
    <row r="36" spans="1:14" x14ac:dyDescent="0.2">
      <c r="A36" s="3" t="s">
        <v>22</v>
      </c>
    </row>
    <row r="37" spans="1:14" x14ac:dyDescent="0.2">
      <c r="A37" s="5" t="s">
        <v>54</v>
      </c>
    </row>
    <row r="38" spans="1:14" ht="15" customHeight="1" x14ac:dyDescent="0.2">
      <c r="A38" s="111" t="s">
        <v>75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</row>
  </sheetData>
  <mergeCells count="6">
    <mergeCell ref="L3:M3"/>
    <mergeCell ref="F3:G3"/>
    <mergeCell ref="H3:I3"/>
    <mergeCell ref="J3:K3"/>
    <mergeCell ref="B3:C3"/>
    <mergeCell ref="D3:E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O69"/>
  <sheetViews>
    <sheetView showGridLines="0" zoomScaleNormal="100" workbookViewId="0"/>
  </sheetViews>
  <sheetFormatPr defaultColWidth="8.85546875" defaultRowHeight="12.75" customHeight="1" x14ac:dyDescent="0.2"/>
  <cols>
    <col min="1" max="1" width="5.7109375" style="3" customWidth="1"/>
    <col min="2" max="2" width="16" style="3" customWidth="1"/>
    <col min="3" max="13" width="8.85546875" style="3"/>
    <col min="14" max="16" width="9.140625" style="3" bestFit="1" customWidth="1"/>
    <col min="17" max="16384" width="8.85546875" style="3"/>
  </cols>
  <sheetData>
    <row r="1" spans="1:15" ht="15.75" x14ac:dyDescent="0.25">
      <c r="A1" s="221" t="s">
        <v>89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O1" s="5"/>
    </row>
    <row r="2" spans="1:15" ht="12.75" customHeight="1" x14ac:dyDescent="0.2">
      <c r="A2" s="220" t="s">
        <v>67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O2" s="5"/>
    </row>
    <row r="3" spans="1:15" ht="12.75" customHeight="1" x14ac:dyDescent="0.2">
      <c r="B3" s="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O3" s="5"/>
    </row>
    <row r="4" spans="1:15" ht="12.75" customHeight="1" x14ac:dyDescent="0.2"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O4" s="5"/>
    </row>
    <row r="5" spans="1:15" ht="12.75" customHeight="1" x14ac:dyDescent="0.2"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O5" s="5"/>
    </row>
    <row r="6" spans="1:15" ht="12.75" customHeight="1" x14ac:dyDescent="0.2">
      <c r="B6" s="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O6" s="5"/>
    </row>
    <row r="7" spans="1:15" ht="12.75" customHeight="1" x14ac:dyDescent="0.2">
      <c r="B7" s="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O7" s="5"/>
    </row>
    <row r="8" spans="1:15" ht="12.75" customHeight="1" x14ac:dyDescent="0.2">
      <c r="B8" s="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O8" s="5"/>
    </row>
    <row r="9" spans="1:15" ht="12.75" customHeight="1" x14ac:dyDescent="0.2">
      <c r="B9" s="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O9" s="5"/>
    </row>
    <row r="10" spans="1:15" ht="12.75" customHeight="1" x14ac:dyDescent="0.2">
      <c r="B10" s="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O10" s="5"/>
    </row>
    <row r="11" spans="1:15" ht="12.75" customHeight="1" x14ac:dyDescent="0.2">
      <c r="B11" s="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O11" s="5"/>
    </row>
    <row r="12" spans="1:15" ht="12.75" customHeight="1" x14ac:dyDescent="0.2">
      <c r="B12" s="1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5"/>
    </row>
    <row r="13" spans="1:15" ht="12.75" customHeight="1" x14ac:dyDescent="0.2">
      <c r="B13" s="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O13" s="5"/>
    </row>
    <row r="14" spans="1:15" ht="12.75" customHeight="1" x14ac:dyDescent="0.2">
      <c r="B14" s="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O14" s="5"/>
    </row>
    <row r="15" spans="1:15" ht="12.75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O15" s="5"/>
    </row>
    <row r="16" spans="1:15" ht="12.75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O16" s="5"/>
    </row>
    <row r="17" spans="2:15" ht="12.75" customHeight="1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O17" s="5"/>
    </row>
    <row r="18" spans="2:15" ht="12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O18" s="5"/>
    </row>
    <row r="19" spans="2:15" ht="12.75" customHeight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O19" s="5"/>
    </row>
    <row r="20" spans="2:15" ht="12.75" customHeight="1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O20" s="5"/>
    </row>
    <row r="21" spans="2:15" ht="12.75" customHeight="1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O21" s="5"/>
    </row>
    <row r="22" spans="2:15" ht="12.75" customHeight="1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O22" s="5"/>
    </row>
    <row r="23" spans="2:15" ht="12.75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O23" s="5"/>
    </row>
    <row r="24" spans="2:15" ht="12.75" customHeight="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O24" s="5"/>
    </row>
    <row r="25" spans="2:15" ht="12.75" customHeigh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O25" s="5"/>
    </row>
    <row r="26" spans="2:15" ht="12.75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5"/>
    </row>
    <row r="27" spans="2:15" ht="12.75" customHeight="1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O27" s="5"/>
    </row>
    <row r="28" spans="2:15" ht="12.75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O28" s="5"/>
    </row>
    <row r="29" spans="2:15" ht="12.75" customHeight="1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O29" s="5"/>
    </row>
    <row r="30" spans="2:15" ht="12.75" customHeight="1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O30" s="5"/>
    </row>
    <row r="31" spans="2:15" ht="12.75" customHeight="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O31" s="5"/>
    </row>
    <row r="32" spans="2:15" ht="12.75" customHeight="1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O32" s="5"/>
    </row>
    <row r="33" spans="2:15" ht="12.75" customHeight="1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O33" s="5"/>
    </row>
    <row r="34" spans="2:15" ht="12.75" customHeight="1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O34" s="5"/>
    </row>
    <row r="35" spans="2:15" ht="12.75" customHeight="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O35" s="5"/>
    </row>
    <row r="36" spans="2:15" ht="12.75" customHeight="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O36" s="5"/>
    </row>
    <row r="37" spans="2:15" ht="12.75" customHeigh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O37" s="5"/>
    </row>
    <row r="38" spans="2:15" ht="12.75" customHeight="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O38" s="5"/>
    </row>
    <row r="39" spans="2:15" ht="12.75" customHeight="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O39" s="5"/>
    </row>
    <row r="40" spans="2:15" ht="12.75" customHeight="1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O40" s="5"/>
    </row>
    <row r="41" spans="2:15" ht="12.75" customHeight="1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O41" s="5"/>
    </row>
    <row r="42" spans="2:15" ht="12.75" customHeight="1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O42" s="5"/>
    </row>
    <row r="43" spans="2:15" ht="12.75" customHeight="1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O43" s="5"/>
    </row>
    <row r="44" spans="2:15" ht="12.75" customHeight="1" x14ac:dyDescent="0.2">
      <c r="B44" s="46" t="s">
        <v>55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 ht="12.75" customHeight="1" x14ac:dyDescent="0.2">
      <c r="B45" s="112" t="s">
        <v>76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 ht="12.75" customHeight="1" x14ac:dyDescent="0.2">
      <c r="C46" s="64"/>
      <c r="D46" s="64"/>
      <c r="E46" s="64"/>
      <c r="F46" s="64"/>
      <c r="G46" s="64"/>
      <c r="H46" s="64"/>
      <c r="I46" s="64"/>
      <c r="J46" s="64"/>
      <c r="K46" s="7"/>
      <c r="L46" s="7"/>
      <c r="M46" s="7"/>
      <c r="O46" s="5"/>
    </row>
    <row r="47" spans="2:15" ht="12.75" customHeight="1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O47" s="5"/>
    </row>
    <row r="48" spans="2:15" ht="12.75" customHeight="1" x14ac:dyDescent="0.2">
      <c r="B48" s="1"/>
    </row>
    <row r="49" spans="2:11" ht="41.25" customHeight="1" x14ac:dyDescent="0.2">
      <c r="B49" s="113" t="s">
        <v>63</v>
      </c>
      <c r="C49" s="13">
        <v>2019</v>
      </c>
      <c r="D49" s="13">
        <v>2022</v>
      </c>
      <c r="E49" s="13">
        <v>2023</v>
      </c>
      <c r="G49" s="63"/>
      <c r="H49" s="63"/>
      <c r="I49" s="63"/>
      <c r="J49" s="62"/>
      <c r="K49" s="62"/>
    </row>
    <row r="50" spans="2:11" ht="12.75" customHeight="1" x14ac:dyDescent="0.2">
      <c r="B50" s="114" t="s">
        <v>4</v>
      </c>
      <c r="C50" s="115">
        <v>1813.5</v>
      </c>
      <c r="D50" s="115">
        <v>1918.6</v>
      </c>
      <c r="E50" s="115">
        <v>1857</v>
      </c>
      <c r="G50" s="18"/>
      <c r="H50" s="18"/>
      <c r="I50" s="18"/>
      <c r="J50" s="116"/>
      <c r="K50" s="116"/>
    </row>
    <row r="51" spans="2:11" ht="12.75" customHeight="1" x14ac:dyDescent="0.2">
      <c r="B51" s="117" t="s">
        <v>57</v>
      </c>
      <c r="C51" s="118">
        <v>5.6</v>
      </c>
      <c r="D51" s="118">
        <v>4.8</v>
      </c>
      <c r="E51" s="118">
        <v>5.8</v>
      </c>
      <c r="G51" s="18"/>
      <c r="H51" s="18"/>
      <c r="I51" s="18"/>
      <c r="J51" s="116"/>
      <c r="K51" s="116"/>
    </row>
    <row r="52" spans="2:11" ht="12.75" customHeight="1" x14ac:dyDescent="0.2">
      <c r="B52" s="119" t="s">
        <v>0</v>
      </c>
      <c r="C52" s="120">
        <v>181.4</v>
      </c>
      <c r="D52" s="120">
        <v>308.8</v>
      </c>
      <c r="E52" s="120">
        <v>199</v>
      </c>
      <c r="G52" s="18"/>
      <c r="H52" s="18"/>
      <c r="I52" s="18"/>
      <c r="J52" s="116"/>
      <c r="K52" s="116"/>
    </row>
    <row r="53" spans="2:11" ht="12.75" customHeight="1" x14ac:dyDescent="0.2">
      <c r="B53" s="119" t="s">
        <v>1</v>
      </c>
      <c r="C53" s="120">
        <v>94.6</v>
      </c>
      <c r="D53" s="120">
        <v>97.7</v>
      </c>
      <c r="E53" s="120">
        <v>103.6</v>
      </c>
      <c r="G53" s="18"/>
      <c r="H53" s="18"/>
      <c r="I53" s="18"/>
      <c r="J53" s="116"/>
      <c r="K53" s="116"/>
    </row>
    <row r="54" spans="2:11" ht="12.75" customHeight="1" x14ac:dyDescent="0.2">
      <c r="B54" s="119" t="s">
        <v>2</v>
      </c>
      <c r="C54" s="120">
        <v>803.8</v>
      </c>
      <c r="D54" s="120">
        <v>1034.9000000000001</v>
      </c>
      <c r="E54" s="120">
        <v>999.3</v>
      </c>
      <c r="G54" s="18"/>
      <c r="H54" s="18"/>
      <c r="I54" s="18"/>
      <c r="J54" s="116"/>
      <c r="K54" s="116"/>
    </row>
    <row r="55" spans="2:11" ht="12.75" customHeight="1" x14ac:dyDescent="0.2">
      <c r="B55" s="121" t="s">
        <v>3</v>
      </c>
      <c r="C55" s="122">
        <v>728.1</v>
      </c>
      <c r="D55" s="122">
        <v>472.3</v>
      </c>
      <c r="E55" s="122">
        <v>549.29999999999995</v>
      </c>
      <c r="G55" s="18"/>
      <c r="H55" s="18"/>
      <c r="I55" s="18"/>
      <c r="J55" s="116"/>
      <c r="K55" s="116"/>
    </row>
    <row r="56" spans="2:11" ht="12.75" customHeight="1" x14ac:dyDescent="0.2">
      <c r="B56" s="123"/>
      <c r="C56" s="6" t="s">
        <v>20</v>
      </c>
      <c r="D56" s="6" t="s">
        <v>20</v>
      </c>
      <c r="E56" s="6" t="s">
        <v>20</v>
      </c>
      <c r="G56" s="18"/>
      <c r="J56" s="116"/>
    </row>
    <row r="57" spans="2:11" ht="12.75" customHeight="1" x14ac:dyDescent="0.2">
      <c r="G57" s="18"/>
      <c r="J57" s="116"/>
    </row>
    <row r="58" spans="2:11" ht="12.75" customHeight="1" x14ac:dyDescent="0.2">
      <c r="G58" s="18"/>
      <c r="H58" s="18"/>
      <c r="I58" s="18"/>
      <c r="J58" s="116"/>
      <c r="K58" s="116"/>
    </row>
    <row r="59" spans="2:11" ht="12.75" customHeight="1" x14ac:dyDescent="0.2">
      <c r="G59" s="18"/>
      <c r="H59" s="18"/>
      <c r="I59" s="18"/>
      <c r="J59" s="116"/>
      <c r="K59" s="116"/>
    </row>
    <row r="63" spans="2:11" ht="12.75" customHeight="1" x14ac:dyDescent="0.2">
      <c r="C63" s="61"/>
      <c r="D63" s="61"/>
      <c r="E63" s="61"/>
    </row>
    <row r="64" spans="2:11" ht="12.75" customHeight="1" x14ac:dyDescent="0.2">
      <c r="C64" s="61"/>
      <c r="D64" s="61"/>
      <c r="E64" s="61"/>
    </row>
    <row r="65" spans="3:5" ht="12.75" customHeight="1" x14ac:dyDescent="0.2">
      <c r="C65" s="61"/>
      <c r="D65" s="61"/>
      <c r="E65" s="61"/>
    </row>
    <row r="66" spans="3:5" ht="12.75" customHeight="1" x14ac:dyDescent="0.2">
      <c r="C66" s="61"/>
      <c r="D66" s="61"/>
      <c r="E66" s="61"/>
    </row>
    <row r="67" spans="3:5" ht="12.75" customHeight="1" x14ac:dyDescent="0.2">
      <c r="C67" s="61"/>
      <c r="D67" s="61"/>
      <c r="E67" s="61"/>
    </row>
    <row r="68" spans="3:5" ht="12.75" customHeight="1" x14ac:dyDescent="0.2">
      <c r="C68" s="61"/>
      <c r="D68" s="61"/>
      <c r="E68" s="61"/>
    </row>
    <row r="69" spans="3:5" ht="12.75" customHeight="1" x14ac:dyDescent="0.2">
      <c r="C69" s="61"/>
      <c r="D69" s="61"/>
      <c r="E69" s="61"/>
    </row>
  </sheetData>
  <phoneticPr fontId="3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1:P39"/>
  <sheetViews>
    <sheetView showGridLines="0" zoomScaleNormal="100" workbookViewId="0"/>
  </sheetViews>
  <sheetFormatPr defaultColWidth="8.85546875" defaultRowHeight="12.75" x14ac:dyDescent="0.2"/>
  <cols>
    <col min="1" max="1" width="12.28515625" style="3" customWidth="1"/>
    <col min="2" max="15" width="10.28515625" style="3" customWidth="1"/>
    <col min="16" max="16" width="7.85546875" style="3" customWidth="1"/>
    <col min="17" max="18" width="9.7109375" style="3" bestFit="1" customWidth="1"/>
    <col min="19" max="19" width="8.85546875" style="3"/>
    <col min="20" max="20" width="16.5703125" style="3" bestFit="1" customWidth="1"/>
    <col min="21" max="16384" width="8.85546875" style="3"/>
  </cols>
  <sheetData>
    <row r="1" spans="1:16" ht="15.75" x14ac:dyDescent="0.25">
      <c r="A1" s="221" t="s">
        <v>88</v>
      </c>
    </row>
    <row r="2" spans="1:16" ht="14.25" x14ac:dyDescent="0.2">
      <c r="A2" s="226" t="s">
        <v>72</v>
      </c>
    </row>
    <row r="3" spans="1:16" x14ac:dyDescent="0.2">
      <c r="A3" s="11"/>
      <c r="B3" s="235" t="s">
        <v>58</v>
      </c>
      <c r="C3" s="236"/>
      <c r="D3" s="235" t="s">
        <v>9</v>
      </c>
      <c r="E3" s="236"/>
      <c r="F3" s="235" t="s">
        <v>10</v>
      </c>
      <c r="G3" s="236"/>
      <c r="H3" s="235" t="s">
        <v>11</v>
      </c>
      <c r="I3" s="236"/>
      <c r="J3" s="235" t="s">
        <v>12</v>
      </c>
      <c r="K3" s="236"/>
      <c r="L3" s="235" t="s">
        <v>13</v>
      </c>
      <c r="M3" s="236"/>
      <c r="N3" s="233" t="s">
        <v>4</v>
      </c>
      <c r="O3" s="234"/>
    </row>
    <row r="4" spans="1:16" ht="51" x14ac:dyDescent="0.2">
      <c r="A4" s="50"/>
      <c r="B4" s="51"/>
      <c r="C4" s="124"/>
      <c r="D4" s="125"/>
      <c r="E4" s="124"/>
      <c r="F4" s="125"/>
      <c r="G4" s="124"/>
      <c r="H4" s="125"/>
      <c r="I4" s="124"/>
      <c r="J4" s="125"/>
      <c r="K4" s="124"/>
      <c r="L4" s="125"/>
      <c r="M4" s="124"/>
      <c r="N4" s="54"/>
      <c r="O4" s="52" t="s">
        <v>93</v>
      </c>
    </row>
    <row r="5" spans="1:16" x14ac:dyDescent="0.2">
      <c r="A5" s="55"/>
      <c r="B5" s="56"/>
      <c r="C5" s="126" t="s">
        <v>5</v>
      </c>
      <c r="D5" s="126"/>
      <c r="E5" s="126" t="s">
        <v>5</v>
      </c>
      <c r="F5" s="126"/>
      <c r="G5" s="126" t="s">
        <v>5</v>
      </c>
      <c r="H5" s="126"/>
      <c r="I5" s="126" t="s">
        <v>5</v>
      </c>
      <c r="J5" s="126"/>
      <c r="K5" s="126" t="s">
        <v>5</v>
      </c>
      <c r="L5" s="126"/>
      <c r="M5" s="126" t="s">
        <v>5</v>
      </c>
      <c r="N5" s="57"/>
      <c r="O5" s="57" t="s">
        <v>73</v>
      </c>
    </row>
    <row r="6" spans="1:16" x14ac:dyDescent="0.2">
      <c r="A6" s="58" t="s">
        <v>60</v>
      </c>
      <c r="B6" s="199">
        <v>68873</v>
      </c>
      <c r="C6" s="59">
        <v>3.7</v>
      </c>
      <c r="D6" s="200">
        <v>216363</v>
      </c>
      <c r="E6" s="59">
        <v>11.7</v>
      </c>
      <c r="F6" s="200">
        <v>76226</v>
      </c>
      <c r="G6" s="59">
        <v>4.0999999999999996</v>
      </c>
      <c r="H6" s="200">
        <v>671053</v>
      </c>
      <c r="I6" s="59">
        <v>36.1</v>
      </c>
      <c r="J6" s="200">
        <v>463669</v>
      </c>
      <c r="K6" s="59">
        <v>25</v>
      </c>
      <c r="L6" s="200">
        <v>360801</v>
      </c>
      <c r="M6" s="59">
        <v>19.399999999999999</v>
      </c>
      <c r="N6" s="200">
        <v>1920249</v>
      </c>
      <c r="O6" s="60">
        <v>0</v>
      </c>
      <c r="P6" s="127"/>
    </row>
    <row r="7" spans="1:16" x14ac:dyDescent="0.2">
      <c r="A7" s="64" t="s">
        <v>23</v>
      </c>
      <c r="B7" s="65">
        <v>1699</v>
      </c>
      <c r="C7" s="68">
        <v>5.3</v>
      </c>
      <c r="D7" s="67">
        <v>27440</v>
      </c>
      <c r="E7" s="68">
        <v>85.1</v>
      </c>
      <c r="F7" s="67">
        <v>2908</v>
      </c>
      <c r="G7" s="68">
        <v>9</v>
      </c>
      <c r="H7" s="67">
        <v>181</v>
      </c>
      <c r="I7" s="68">
        <v>0.6</v>
      </c>
      <c r="J7" s="67">
        <v>5</v>
      </c>
      <c r="K7" s="68">
        <v>0</v>
      </c>
      <c r="L7" s="67">
        <v>1</v>
      </c>
      <c r="M7" s="68">
        <v>0</v>
      </c>
      <c r="N7" s="69">
        <v>33480</v>
      </c>
      <c r="O7" s="70">
        <v>-7.4</v>
      </c>
      <c r="P7" s="127"/>
    </row>
    <row r="8" spans="1:16" x14ac:dyDescent="0.2">
      <c r="A8" s="29" t="s">
        <v>24</v>
      </c>
      <c r="B8" s="71">
        <v>508</v>
      </c>
      <c r="C8" s="73">
        <v>1.5</v>
      </c>
      <c r="D8" s="69">
        <v>1539</v>
      </c>
      <c r="E8" s="73">
        <v>4.5999999999999996</v>
      </c>
      <c r="F8" s="69">
        <v>2806</v>
      </c>
      <c r="G8" s="73">
        <v>8.5</v>
      </c>
      <c r="H8" s="69">
        <v>20073</v>
      </c>
      <c r="I8" s="73">
        <v>60.6</v>
      </c>
      <c r="J8" s="69">
        <v>4469</v>
      </c>
      <c r="K8" s="73">
        <v>13.5</v>
      </c>
      <c r="L8" s="69">
        <v>3729</v>
      </c>
      <c r="M8" s="73">
        <v>11.3</v>
      </c>
      <c r="N8" s="69">
        <v>35134</v>
      </c>
      <c r="O8" s="70">
        <v>0</v>
      </c>
      <c r="P8" s="127"/>
    </row>
    <row r="9" spans="1:16" x14ac:dyDescent="0.2">
      <c r="A9" s="29" t="s">
        <v>59</v>
      </c>
      <c r="B9" s="71">
        <v>3602</v>
      </c>
      <c r="C9" s="73">
        <v>5.6</v>
      </c>
      <c r="D9" s="69">
        <v>3074</v>
      </c>
      <c r="E9" s="73">
        <v>4.7</v>
      </c>
      <c r="F9" s="69">
        <v>2204</v>
      </c>
      <c r="G9" s="73">
        <v>3.4</v>
      </c>
      <c r="H9" s="69">
        <v>2722</v>
      </c>
      <c r="I9" s="73">
        <v>4.2</v>
      </c>
      <c r="J9" s="69">
        <v>6221</v>
      </c>
      <c r="K9" s="73">
        <v>9.6</v>
      </c>
      <c r="L9" s="69">
        <v>46983</v>
      </c>
      <c r="M9" s="73">
        <v>72.5</v>
      </c>
      <c r="N9" s="69">
        <v>65794</v>
      </c>
      <c r="O9" s="70">
        <v>3.2</v>
      </c>
      <c r="P9" s="127"/>
    </row>
    <row r="10" spans="1:16" x14ac:dyDescent="0.2">
      <c r="A10" s="29" t="s">
        <v>25</v>
      </c>
      <c r="B10" s="71">
        <v>294</v>
      </c>
      <c r="C10" s="73">
        <v>1.8</v>
      </c>
      <c r="D10" s="69">
        <v>1006</v>
      </c>
      <c r="E10" s="73">
        <v>6.1</v>
      </c>
      <c r="F10" s="69">
        <v>1767</v>
      </c>
      <c r="G10" s="73">
        <v>10.8</v>
      </c>
      <c r="H10" s="69">
        <v>1631</v>
      </c>
      <c r="I10" s="73">
        <v>9.9</v>
      </c>
      <c r="J10" s="69">
        <v>2469</v>
      </c>
      <c r="K10" s="73">
        <v>15</v>
      </c>
      <c r="L10" s="69">
        <v>9240</v>
      </c>
      <c r="M10" s="73">
        <v>56.3</v>
      </c>
      <c r="N10" s="69">
        <v>15162</v>
      </c>
      <c r="O10" s="70">
        <v>-1.2</v>
      </c>
      <c r="P10" s="127"/>
    </row>
    <row r="11" spans="1:16" x14ac:dyDescent="0.2">
      <c r="A11" s="29" t="s">
        <v>49</v>
      </c>
      <c r="B11" s="71">
        <v>7807</v>
      </c>
      <c r="C11" s="73">
        <v>2.7</v>
      </c>
      <c r="D11" s="69">
        <v>12919</v>
      </c>
      <c r="E11" s="73">
        <v>4.5</v>
      </c>
      <c r="F11" s="69">
        <v>12111</v>
      </c>
      <c r="G11" s="73">
        <v>4.2</v>
      </c>
      <c r="H11" s="69">
        <v>42572</v>
      </c>
      <c r="I11" s="73">
        <v>14.9</v>
      </c>
      <c r="J11" s="69">
        <v>76573</v>
      </c>
      <c r="K11" s="73">
        <v>26.7</v>
      </c>
      <c r="L11" s="69">
        <v>134426</v>
      </c>
      <c r="M11" s="73">
        <v>46.9</v>
      </c>
      <c r="N11" s="69">
        <v>303948</v>
      </c>
      <c r="O11" s="70">
        <v>-1.1000000000000001</v>
      </c>
      <c r="P11" s="127"/>
    </row>
    <row r="12" spans="1:16" x14ac:dyDescent="0.2">
      <c r="A12" s="29" t="s">
        <v>26</v>
      </c>
      <c r="B12" s="71">
        <v>44</v>
      </c>
      <c r="C12" s="73">
        <v>1</v>
      </c>
      <c r="D12" s="69">
        <v>143</v>
      </c>
      <c r="E12" s="73">
        <v>3.4</v>
      </c>
      <c r="F12" s="69">
        <v>45</v>
      </c>
      <c r="G12" s="73">
        <v>1.1000000000000001</v>
      </c>
      <c r="H12" s="69">
        <v>827</v>
      </c>
      <c r="I12" s="73">
        <v>19.7</v>
      </c>
      <c r="J12" s="69">
        <v>1385</v>
      </c>
      <c r="K12" s="73">
        <v>33</v>
      </c>
      <c r="L12" s="69">
        <v>1750</v>
      </c>
      <c r="M12" s="73">
        <v>41.7</v>
      </c>
      <c r="N12" s="69">
        <v>4540</v>
      </c>
      <c r="O12" s="70">
        <v>-13.3</v>
      </c>
      <c r="P12" s="127"/>
    </row>
    <row r="13" spans="1:16" x14ac:dyDescent="0.2">
      <c r="A13" s="29" t="s">
        <v>27</v>
      </c>
      <c r="B13" s="71">
        <v>464</v>
      </c>
      <c r="C13" s="73">
        <v>3.7</v>
      </c>
      <c r="D13" s="69">
        <v>394</v>
      </c>
      <c r="E13" s="73">
        <v>3.1</v>
      </c>
      <c r="F13" s="69">
        <v>997</v>
      </c>
      <c r="G13" s="73">
        <v>7.9</v>
      </c>
      <c r="H13" s="69">
        <v>862</v>
      </c>
      <c r="I13" s="73">
        <v>6.8</v>
      </c>
      <c r="J13" s="69">
        <v>2308</v>
      </c>
      <c r="K13" s="73">
        <v>18.3</v>
      </c>
      <c r="L13" s="69">
        <v>7567</v>
      </c>
      <c r="M13" s="73">
        <v>60.1</v>
      </c>
      <c r="N13" s="69">
        <v>12364</v>
      </c>
      <c r="O13" s="70">
        <v>-1</v>
      </c>
      <c r="P13" s="127"/>
    </row>
    <row r="14" spans="1:16" x14ac:dyDescent="0.2">
      <c r="A14" s="29" t="s">
        <v>28</v>
      </c>
      <c r="B14" s="71">
        <v>963</v>
      </c>
      <c r="C14" s="75">
        <v>4.8</v>
      </c>
      <c r="D14" s="69">
        <v>1203</v>
      </c>
      <c r="E14" s="75">
        <v>6</v>
      </c>
      <c r="F14" s="69">
        <v>2003</v>
      </c>
      <c r="G14" s="75">
        <v>10</v>
      </c>
      <c r="H14" s="69">
        <v>11146</v>
      </c>
      <c r="I14" s="75">
        <v>55.7</v>
      </c>
      <c r="J14" s="69">
        <v>4631</v>
      </c>
      <c r="K14" s="75">
        <v>23.1</v>
      </c>
      <c r="L14" s="69">
        <v>66</v>
      </c>
      <c r="M14" s="75">
        <v>0.3</v>
      </c>
      <c r="N14" s="69">
        <v>21182</v>
      </c>
      <c r="O14" s="70">
        <v>0.6</v>
      </c>
      <c r="P14" s="127"/>
    </row>
    <row r="15" spans="1:16" x14ac:dyDescent="0.2">
      <c r="A15" s="29" t="s">
        <v>29</v>
      </c>
      <c r="B15" s="71">
        <v>3794</v>
      </c>
      <c r="C15" s="73">
        <v>1.4</v>
      </c>
      <c r="D15" s="69">
        <v>6685</v>
      </c>
      <c r="E15" s="73">
        <v>2.5</v>
      </c>
      <c r="F15" s="69">
        <v>6571</v>
      </c>
      <c r="G15" s="73">
        <v>2.5</v>
      </c>
      <c r="H15" s="69">
        <v>194270</v>
      </c>
      <c r="I15" s="73">
        <v>73.8</v>
      </c>
      <c r="J15" s="69">
        <v>50288</v>
      </c>
      <c r="K15" s="73">
        <v>19.100000000000001</v>
      </c>
      <c r="L15" s="69">
        <v>1774</v>
      </c>
      <c r="M15" s="73">
        <v>0.7</v>
      </c>
      <c r="N15" s="69">
        <v>266724</v>
      </c>
      <c r="O15" s="70">
        <v>-1.3</v>
      </c>
      <c r="P15" s="127"/>
    </row>
    <row r="16" spans="1:16" x14ac:dyDescent="0.2">
      <c r="A16" s="76" t="s">
        <v>30</v>
      </c>
      <c r="B16" s="77">
        <v>6362</v>
      </c>
      <c r="C16" s="73">
        <v>3.8</v>
      </c>
      <c r="D16" s="228">
        <v>12175</v>
      </c>
      <c r="E16" s="68">
        <v>7.2</v>
      </c>
      <c r="F16" s="90">
        <v>4155</v>
      </c>
      <c r="G16" s="75">
        <v>2.5</v>
      </c>
      <c r="H16" s="90">
        <v>24</v>
      </c>
      <c r="I16" s="75">
        <v>0</v>
      </c>
      <c r="J16" s="90">
        <v>146525</v>
      </c>
      <c r="K16" s="75">
        <v>86.6</v>
      </c>
      <c r="L16" s="79" t="s">
        <v>20</v>
      </c>
      <c r="M16" s="75" t="s">
        <v>6</v>
      </c>
      <c r="N16" s="70">
        <v>173353</v>
      </c>
      <c r="O16" s="70">
        <v>-0.9</v>
      </c>
      <c r="P16" s="127"/>
    </row>
    <row r="17" spans="1:16" x14ac:dyDescent="0.2">
      <c r="A17" s="81" t="s">
        <v>31</v>
      </c>
      <c r="B17" s="82">
        <v>327</v>
      </c>
      <c r="C17" s="75">
        <v>2.2999999999999998</v>
      </c>
      <c r="D17" s="83">
        <v>518</v>
      </c>
      <c r="E17" s="75">
        <v>3.6</v>
      </c>
      <c r="F17" s="83">
        <v>377</v>
      </c>
      <c r="G17" s="75">
        <v>2.6</v>
      </c>
      <c r="H17" s="83">
        <v>4733</v>
      </c>
      <c r="I17" s="75">
        <v>33</v>
      </c>
      <c r="J17" s="83">
        <v>7891</v>
      </c>
      <c r="K17" s="75">
        <v>55.1</v>
      </c>
      <c r="L17" s="83">
        <v>483</v>
      </c>
      <c r="M17" s="75">
        <v>3.4</v>
      </c>
      <c r="N17" s="69">
        <v>13659</v>
      </c>
      <c r="O17" s="70">
        <v>0.2</v>
      </c>
      <c r="P17" s="127"/>
    </row>
    <row r="18" spans="1:16" x14ac:dyDescent="0.2">
      <c r="A18" s="84" t="s">
        <v>47</v>
      </c>
      <c r="B18" s="82">
        <v>26445</v>
      </c>
      <c r="C18" s="75">
        <v>18.2</v>
      </c>
      <c r="D18" s="85">
        <v>112619</v>
      </c>
      <c r="E18" s="75">
        <v>77.599999999999994</v>
      </c>
      <c r="F18" s="85">
        <v>5260</v>
      </c>
      <c r="G18" s="75">
        <v>3.6</v>
      </c>
      <c r="H18" s="85">
        <v>269</v>
      </c>
      <c r="I18" s="75">
        <v>0.2</v>
      </c>
      <c r="J18" s="67">
        <v>452</v>
      </c>
      <c r="K18" s="68">
        <v>0.3</v>
      </c>
      <c r="L18" s="67">
        <v>128</v>
      </c>
      <c r="M18" s="68">
        <v>0.1</v>
      </c>
      <c r="N18" s="69">
        <v>151100</v>
      </c>
      <c r="O18" s="70">
        <v>4.2</v>
      </c>
      <c r="P18" s="127"/>
    </row>
    <row r="19" spans="1:16" x14ac:dyDescent="0.2">
      <c r="A19" s="29" t="s">
        <v>32</v>
      </c>
      <c r="B19" s="71">
        <v>141</v>
      </c>
      <c r="C19" s="75">
        <v>13.8</v>
      </c>
      <c r="D19" s="69">
        <v>106</v>
      </c>
      <c r="E19" s="75">
        <v>10.4</v>
      </c>
      <c r="F19" s="69">
        <v>203</v>
      </c>
      <c r="G19" s="75">
        <v>19.8</v>
      </c>
      <c r="H19" s="69">
        <v>185</v>
      </c>
      <c r="I19" s="75">
        <v>18.100000000000001</v>
      </c>
      <c r="J19" s="69">
        <v>388</v>
      </c>
      <c r="K19" s="75">
        <v>37.9</v>
      </c>
      <c r="L19" s="69" t="s">
        <v>20</v>
      </c>
      <c r="M19" s="75" t="s">
        <v>6</v>
      </c>
      <c r="N19" s="69">
        <v>949</v>
      </c>
      <c r="O19" s="70">
        <v>29.8</v>
      </c>
      <c r="P19" s="127"/>
    </row>
    <row r="20" spans="1:16" x14ac:dyDescent="0.2">
      <c r="A20" s="29" t="s">
        <v>33</v>
      </c>
      <c r="B20" s="71">
        <v>145</v>
      </c>
      <c r="C20" s="73">
        <v>1.1000000000000001</v>
      </c>
      <c r="D20" s="69">
        <v>254</v>
      </c>
      <c r="E20" s="73">
        <v>1.9</v>
      </c>
      <c r="F20" s="69">
        <v>145</v>
      </c>
      <c r="G20" s="73">
        <v>1.1000000000000001</v>
      </c>
      <c r="H20" s="69">
        <v>9120</v>
      </c>
      <c r="I20" s="73">
        <v>69.099999999999994</v>
      </c>
      <c r="J20" s="69">
        <v>2746</v>
      </c>
      <c r="K20" s="73">
        <v>20.8</v>
      </c>
      <c r="L20" s="69">
        <v>793</v>
      </c>
      <c r="M20" s="73">
        <v>6</v>
      </c>
      <c r="N20" s="69">
        <v>14581</v>
      </c>
      <c r="O20" s="70">
        <v>-3.5</v>
      </c>
      <c r="P20" s="127"/>
    </row>
    <row r="21" spans="1:16" x14ac:dyDescent="0.2">
      <c r="A21" s="29" t="s">
        <v>34</v>
      </c>
      <c r="B21" s="71">
        <v>1152</v>
      </c>
      <c r="C21" s="75">
        <v>1.8</v>
      </c>
      <c r="D21" s="69">
        <v>3703</v>
      </c>
      <c r="E21" s="75">
        <v>5.9</v>
      </c>
      <c r="F21" s="69">
        <v>14435</v>
      </c>
      <c r="G21" s="75">
        <v>22.9</v>
      </c>
      <c r="H21" s="69">
        <v>33262</v>
      </c>
      <c r="I21" s="75">
        <v>52.7</v>
      </c>
      <c r="J21" s="69">
        <v>9044</v>
      </c>
      <c r="K21" s="75">
        <v>14.3</v>
      </c>
      <c r="L21" s="69">
        <v>1505</v>
      </c>
      <c r="M21" s="75">
        <v>2.4</v>
      </c>
      <c r="N21" s="69">
        <v>53773</v>
      </c>
      <c r="O21" s="70">
        <v>-6.9</v>
      </c>
      <c r="P21" s="127"/>
    </row>
    <row r="22" spans="1:16" x14ac:dyDescent="0.2">
      <c r="A22" s="29" t="s">
        <v>35</v>
      </c>
      <c r="B22" s="71">
        <v>94</v>
      </c>
      <c r="C22" s="73">
        <v>1.3</v>
      </c>
      <c r="D22" s="69">
        <v>346</v>
      </c>
      <c r="E22" s="73">
        <v>5</v>
      </c>
      <c r="F22" s="69">
        <v>258</v>
      </c>
      <c r="G22" s="73">
        <v>3.7</v>
      </c>
      <c r="H22" s="69">
        <v>28</v>
      </c>
      <c r="I22" s="73">
        <v>0.4</v>
      </c>
      <c r="J22" s="69">
        <v>72</v>
      </c>
      <c r="K22" s="73">
        <v>1</v>
      </c>
      <c r="L22" s="69">
        <v>6166</v>
      </c>
      <c r="M22" s="73">
        <v>88.5</v>
      </c>
      <c r="N22" s="69">
        <v>7353</v>
      </c>
      <c r="O22" s="70">
        <v>6.5</v>
      </c>
      <c r="P22" s="127"/>
    </row>
    <row r="23" spans="1:16" x14ac:dyDescent="0.2">
      <c r="A23" s="29" t="s">
        <v>36</v>
      </c>
      <c r="B23" s="71">
        <v>956</v>
      </c>
      <c r="C23" s="73">
        <v>2.9</v>
      </c>
      <c r="D23" s="69">
        <v>1476</v>
      </c>
      <c r="E23" s="73">
        <v>4.4000000000000004</v>
      </c>
      <c r="F23" s="69">
        <v>1237</v>
      </c>
      <c r="G23" s="73">
        <v>3.7</v>
      </c>
      <c r="H23" s="69">
        <v>3640</v>
      </c>
      <c r="I23" s="73">
        <v>10.9</v>
      </c>
      <c r="J23" s="69">
        <v>21523</v>
      </c>
      <c r="K23" s="73">
        <v>64.5</v>
      </c>
      <c r="L23" s="69">
        <v>4521</v>
      </c>
      <c r="M23" s="73">
        <v>13.6</v>
      </c>
      <c r="N23" s="69">
        <v>37444</v>
      </c>
      <c r="O23" s="70">
        <v>0.9</v>
      </c>
      <c r="P23" s="127"/>
    </row>
    <row r="24" spans="1:16" x14ac:dyDescent="0.2">
      <c r="A24" s="29" t="s">
        <v>50</v>
      </c>
      <c r="B24" s="71" t="s">
        <v>6</v>
      </c>
      <c r="C24" s="75" t="s">
        <v>6</v>
      </c>
      <c r="D24" s="69" t="s">
        <v>6</v>
      </c>
      <c r="E24" s="75" t="s">
        <v>6</v>
      </c>
      <c r="F24" s="69" t="s">
        <v>6</v>
      </c>
      <c r="G24" s="75" t="s">
        <v>6</v>
      </c>
      <c r="H24" s="69" t="s">
        <v>6</v>
      </c>
      <c r="I24" s="75" t="s">
        <v>6</v>
      </c>
      <c r="J24" s="69" t="s">
        <v>6</v>
      </c>
      <c r="K24" s="75" t="s">
        <v>6</v>
      </c>
      <c r="L24" s="69" t="s">
        <v>6</v>
      </c>
      <c r="M24" s="75" t="s">
        <v>6</v>
      </c>
      <c r="N24" s="69" t="s">
        <v>6</v>
      </c>
      <c r="O24" s="86" t="s">
        <v>6</v>
      </c>
      <c r="P24" s="127"/>
    </row>
    <row r="25" spans="1:16" x14ac:dyDescent="0.2">
      <c r="A25" s="29" t="s">
        <v>37</v>
      </c>
      <c r="B25" s="71">
        <v>1238</v>
      </c>
      <c r="C25" s="73">
        <v>2</v>
      </c>
      <c r="D25" s="69">
        <v>2284</v>
      </c>
      <c r="E25" s="73">
        <v>3.7</v>
      </c>
      <c r="F25" s="69">
        <v>1330</v>
      </c>
      <c r="G25" s="73">
        <v>2.1</v>
      </c>
      <c r="H25" s="69">
        <v>1356</v>
      </c>
      <c r="I25" s="73">
        <v>2.2000000000000002</v>
      </c>
      <c r="J25" s="69">
        <v>15479</v>
      </c>
      <c r="K25" s="73">
        <v>24.7</v>
      </c>
      <c r="L25" s="69">
        <v>40884</v>
      </c>
      <c r="M25" s="73">
        <v>65.3</v>
      </c>
      <c r="N25" s="69">
        <v>67148</v>
      </c>
      <c r="O25" s="70">
        <v>-4.4000000000000004</v>
      </c>
      <c r="P25" s="127"/>
    </row>
    <row r="26" spans="1:16" x14ac:dyDescent="0.2">
      <c r="A26" s="29" t="s">
        <v>38</v>
      </c>
      <c r="B26" s="71">
        <v>608</v>
      </c>
      <c r="C26" s="73">
        <v>2.4</v>
      </c>
      <c r="D26" s="69">
        <v>1621</v>
      </c>
      <c r="E26" s="73">
        <v>6.4</v>
      </c>
      <c r="F26" s="69">
        <v>1758</v>
      </c>
      <c r="G26" s="73">
        <v>6.9</v>
      </c>
      <c r="H26" s="69">
        <v>7232</v>
      </c>
      <c r="I26" s="73">
        <v>28.4</v>
      </c>
      <c r="J26" s="69">
        <v>11642</v>
      </c>
      <c r="K26" s="73">
        <v>45.8</v>
      </c>
      <c r="L26" s="69">
        <v>2561</v>
      </c>
      <c r="M26" s="73">
        <v>10.1</v>
      </c>
      <c r="N26" s="69">
        <v>26830</v>
      </c>
      <c r="O26" s="70">
        <v>-1.7</v>
      </c>
      <c r="P26" s="127"/>
    </row>
    <row r="27" spans="1:16" x14ac:dyDescent="0.2">
      <c r="A27" s="29" t="s">
        <v>39</v>
      </c>
      <c r="B27" s="71">
        <v>7954</v>
      </c>
      <c r="C27" s="73">
        <v>2.1</v>
      </c>
      <c r="D27" s="69">
        <v>9903</v>
      </c>
      <c r="E27" s="73">
        <v>2.6</v>
      </c>
      <c r="F27" s="69">
        <v>6200</v>
      </c>
      <c r="G27" s="73">
        <v>1.6</v>
      </c>
      <c r="H27" s="69">
        <v>294824</v>
      </c>
      <c r="I27" s="73">
        <v>78</v>
      </c>
      <c r="J27" s="69">
        <v>58794</v>
      </c>
      <c r="K27" s="73">
        <v>15.6</v>
      </c>
      <c r="L27" s="69">
        <v>197</v>
      </c>
      <c r="M27" s="73">
        <v>0.1</v>
      </c>
      <c r="N27" s="69">
        <v>385089</v>
      </c>
      <c r="O27" s="70">
        <v>1.4</v>
      </c>
      <c r="P27" s="127"/>
    </row>
    <row r="28" spans="1:16" x14ac:dyDescent="0.2">
      <c r="A28" s="29" t="s">
        <v>40</v>
      </c>
      <c r="B28" s="71">
        <v>442</v>
      </c>
      <c r="C28" s="73">
        <v>1.7</v>
      </c>
      <c r="D28" s="69">
        <v>601</v>
      </c>
      <c r="E28" s="73">
        <v>2.2000000000000002</v>
      </c>
      <c r="F28" s="69">
        <v>882</v>
      </c>
      <c r="G28" s="73">
        <v>3.3</v>
      </c>
      <c r="H28" s="69">
        <v>8272</v>
      </c>
      <c r="I28" s="73">
        <v>30.9</v>
      </c>
      <c r="J28" s="69">
        <v>12571</v>
      </c>
      <c r="K28" s="73">
        <v>46.9</v>
      </c>
      <c r="L28" s="69">
        <v>4014</v>
      </c>
      <c r="M28" s="73">
        <v>15</v>
      </c>
      <c r="N28" s="69">
        <v>32039</v>
      </c>
      <c r="O28" s="70">
        <v>0</v>
      </c>
      <c r="P28" s="127"/>
    </row>
    <row r="29" spans="1:16" x14ac:dyDescent="0.2">
      <c r="A29" s="76" t="s">
        <v>41</v>
      </c>
      <c r="B29" s="77">
        <v>899</v>
      </c>
      <c r="C29" s="89">
        <v>1.4</v>
      </c>
      <c r="D29" s="88">
        <v>12192</v>
      </c>
      <c r="E29" s="89">
        <v>18.7</v>
      </c>
      <c r="F29" s="88">
        <v>3887</v>
      </c>
      <c r="G29" s="89">
        <v>6</v>
      </c>
      <c r="H29" s="88">
        <v>12570</v>
      </c>
      <c r="I29" s="89">
        <v>19.3</v>
      </c>
      <c r="J29" s="88">
        <v>18817</v>
      </c>
      <c r="K29" s="89">
        <v>28.8</v>
      </c>
      <c r="L29" s="88">
        <v>16884</v>
      </c>
      <c r="M29" s="89">
        <v>25.9</v>
      </c>
      <c r="N29" s="88">
        <v>64353</v>
      </c>
      <c r="O29" s="90">
        <v>4</v>
      </c>
      <c r="P29" s="127"/>
    </row>
    <row r="30" spans="1:16" x14ac:dyDescent="0.2">
      <c r="A30" s="29" t="s">
        <v>42</v>
      </c>
      <c r="B30" s="71">
        <v>617</v>
      </c>
      <c r="C30" s="73">
        <v>2.7</v>
      </c>
      <c r="D30" s="69">
        <v>829</v>
      </c>
      <c r="E30" s="73">
        <v>3.7</v>
      </c>
      <c r="F30" s="69">
        <v>661</v>
      </c>
      <c r="G30" s="73">
        <v>2.9</v>
      </c>
      <c r="H30" s="69">
        <v>6314</v>
      </c>
      <c r="I30" s="73">
        <v>28</v>
      </c>
      <c r="J30" s="69">
        <v>2812</v>
      </c>
      <c r="K30" s="73">
        <v>12.5</v>
      </c>
      <c r="L30" s="69">
        <v>11293</v>
      </c>
      <c r="M30" s="73">
        <v>50.1</v>
      </c>
      <c r="N30" s="69">
        <v>24308</v>
      </c>
      <c r="O30" s="70">
        <v>-2.6</v>
      </c>
      <c r="P30" s="127"/>
    </row>
    <row r="31" spans="1:16" x14ac:dyDescent="0.2">
      <c r="A31" s="29" t="s">
        <v>43</v>
      </c>
      <c r="B31" s="71">
        <v>1441</v>
      </c>
      <c r="C31" s="73">
        <v>5.5</v>
      </c>
      <c r="D31" s="69">
        <v>661</v>
      </c>
      <c r="E31" s="73">
        <v>2.5</v>
      </c>
      <c r="F31" s="69">
        <v>1652</v>
      </c>
      <c r="G31" s="73">
        <v>6.3</v>
      </c>
      <c r="H31" s="69">
        <v>12949</v>
      </c>
      <c r="I31" s="73">
        <v>49.1</v>
      </c>
      <c r="J31" s="69">
        <v>4559</v>
      </c>
      <c r="K31" s="73">
        <v>17.3</v>
      </c>
      <c r="L31" s="69">
        <v>5118</v>
      </c>
      <c r="M31" s="73">
        <v>19.399999999999999</v>
      </c>
      <c r="N31" s="69">
        <v>31488</v>
      </c>
      <c r="O31" s="70">
        <v>4.3</v>
      </c>
      <c r="P31" s="127"/>
    </row>
    <row r="32" spans="1:16" x14ac:dyDescent="0.2">
      <c r="A32" s="29" t="s">
        <v>48</v>
      </c>
      <c r="B32" s="71">
        <v>255</v>
      </c>
      <c r="C32" s="73">
        <v>0.9</v>
      </c>
      <c r="D32" s="69">
        <v>951</v>
      </c>
      <c r="E32" s="73">
        <v>3.4</v>
      </c>
      <c r="F32" s="69">
        <v>1227</v>
      </c>
      <c r="G32" s="73">
        <v>4.3</v>
      </c>
      <c r="H32" s="69">
        <v>1046</v>
      </c>
      <c r="I32" s="73">
        <v>3.7</v>
      </c>
      <c r="J32" s="69">
        <v>1537</v>
      </c>
      <c r="K32" s="73">
        <v>5.4</v>
      </c>
      <c r="L32" s="69">
        <v>23239</v>
      </c>
      <c r="M32" s="73">
        <v>82.2</v>
      </c>
      <c r="N32" s="69">
        <v>30590</v>
      </c>
      <c r="O32" s="70">
        <v>3.3</v>
      </c>
      <c r="P32" s="127"/>
    </row>
    <row r="33" spans="1:16" x14ac:dyDescent="0.2">
      <c r="A33" s="91" t="s">
        <v>44</v>
      </c>
      <c r="B33" s="92">
        <v>622</v>
      </c>
      <c r="C33" s="97">
        <v>1.5</v>
      </c>
      <c r="D33" s="94">
        <v>1720</v>
      </c>
      <c r="E33" s="95">
        <v>4.0999999999999996</v>
      </c>
      <c r="F33" s="96">
        <v>1147</v>
      </c>
      <c r="G33" s="97">
        <v>2.7</v>
      </c>
      <c r="H33" s="96">
        <v>946</v>
      </c>
      <c r="I33" s="97">
        <v>2.2000000000000002</v>
      </c>
      <c r="J33" s="96">
        <v>468</v>
      </c>
      <c r="K33" s="97">
        <v>1.1000000000000001</v>
      </c>
      <c r="L33" s="96">
        <v>37480</v>
      </c>
      <c r="M33" s="97">
        <v>88.4</v>
      </c>
      <c r="N33" s="96">
        <v>47865</v>
      </c>
      <c r="O33" s="98">
        <v>0.8</v>
      </c>
      <c r="P33" s="127"/>
    </row>
    <row r="34" spans="1:16" x14ac:dyDescent="0.2">
      <c r="A34" s="99" t="s">
        <v>45</v>
      </c>
      <c r="B34" s="100">
        <v>486</v>
      </c>
      <c r="C34" s="103">
        <v>2</v>
      </c>
      <c r="D34" s="102">
        <v>1819</v>
      </c>
      <c r="E34" s="103">
        <v>7.5</v>
      </c>
      <c r="F34" s="102">
        <v>1100</v>
      </c>
      <c r="G34" s="103">
        <v>4.5</v>
      </c>
      <c r="H34" s="102">
        <v>350</v>
      </c>
      <c r="I34" s="103">
        <v>1.4</v>
      </c>
      <c r="J34" s="102">
        <v>2667</v>
      </c>
      <c r="K34" s="103">
        <v>10.9</v>
      </c>
      <c r="L34" s="102">
        <v>17987</v>
      </c>
      <c r="M34" s="103">
        <v>73.7</v>
      </c>
      <c r="N34" s="102">
        <v>24428</v>
      </c>
      <c r="O34" s="104">
        <v>8.3000000000000007</v>
      </c>
      <c r="P34" s="127"/>
    </row>
    <row r="35" spans="1:16" x14ac:dyDescent="0.2">
      <c r="A35" s="105" t="s">
        <v>46</v>
      </c>
      <c r="B35" s="106">
        <v>339</v>
      </c>
      <c r="C35" s="109">
        <v>2.9</v>
      </c>
      <c r="D35" s="108">
        <v>388</v>
      </c>
      <c r="E35" s="109">
        <v>3.3</v>
      </c>
      <c r="F35" s="108">
        <v>1073</v>
      </c>
      <c r="G35" s="109">
        <v>9</v>
      </c>
      <c r="H35" s="108">
        <v>2089</v>
      </c>
      <c r="I35" s="109">
        <v>17.600000000000001</v>
      </c>
      <c r="J35" s="108">
        <v>7548</v>
      </c>
      <c r="K35" s="109">
        <v>63.5</v>
      </c>
      <c r="L35" s="108">
        <v>450</v>
      </c>
      <c r="M35" s="109">
        <v>3.8</v>
      </c>
      <c r="N35" s="108">
        <v>12988</v>
      </c>
      <c r="O35" s="110">
        <v>2.2999999999999998</v>
      </c>
      <c r="P35" s="127"/>
    </row>
    <row r="36" spans="1:16" x14ac:dyDescent="0.2">
      <c r="A36" s="3" t="s">
        <v>21</v>
      </c>
    </row>
    <row r="37" spans="1:16" x14ac:dyDescent="0.2">
      <c r="A37" s="3" t="s">
        <v>22</v>
      </c>
    </row>
    <row r="38" spans="1:16" x14ac:dyDescent="0.2">
      <c r="A38" s="5" t="s">
        <v>54</v>
      </c>
    </row>
    <row r="39" spans="1:16" ht="15" customHeight="1" x14ac:dyDescent="0.2">
      <c r="A39" s="111" t="s">
        <v>77</v>
      </c>
    </row>
  </sheetData>
  <mergeCells count="7">
    <mergeCell ref="N3:O3"/>
    <mergeCell ref="L3:M3"/>
    <mergeCell ref="B3:C3"/>
    <mergeCell ref="D3:E3"/>
    <mergeCell ref="F3:G3"/>
    <mergeCell ref="H3:I3"/>
    <mergeCell ref="J3:K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O64"/>
  <sheetViews>
    <sheetView showGridLines="0" zoomScaleNormal="100" workbookViewId="0"/>
  </sheetViews>
  <sheetFormatPr defaultColWidth="8.85546875" defaultRowHeight="12.75" customHeight="1" x14ac:dyDescent="0.2"/>
  <cols>
    <col min="1" max="1" width="5.42578125" style="3" customWidth="1"/>
    <col min="2" max="2" width="17.140625" style="3" customWidth="1"/>
    <col min="3" max="12" width="8.85546875" style="3"/>
    <col min="13" max="15" width="9.140625" style="3" bestFit="1" customWidth="1"/>
    <col min="16" max="16384" width="8.85546875" style="3"/>
  </cols>
  <sheetData>
    <row r="1" spans="1:2" ht="15.75" x14ac:dyDescent="0.25">
      <c r="A1" s="221" t="s">
        <v>87</v>
      </c>
    </row>
    <row r="2" spans="1:2" ht="12.75" customHeight="1" x14ac:dyDescent="0.2">
      <c r="A2" s="220" t="s">
        <v>67</v>
      </c>
    </row>
    <row r="3" spans="1:2" ht="12.75" customHeight="1" x14ac:dyDescent="0.2">
      <c r="B3" s="1"/>
    </row>
    <row r="4" spans="1:2" ht="12.75" customHeight="1" x14ac:dyDescent="0.2">
      <c r="B4" s="1"/>
    </row>
    <row r="5" spans="1:2" ht="12.75" customHeight="1" x14ac:dyDescent="0.2">
      <c r="B5" s="1"/>
    </row>
    <row r="6" spans="1:2" ht="12.75" customHeight="1" x14ac:dyDescent="0.2">
      <c r="B6" s="1"/>
    </row>
    <row r="7" spans="1:2" ht="12.75" customHeight="1" x14ac:dyDescent="0.2">
      <c r="B7" s="1"/>
    </row>
    <row r="8" spans="1:2" ht="12.75" customHeight="1" x14ac:dyDescent="0.2">
      <c r="B8" s="1"/>
    </row>
    <row r="9" spans="1:2" ht="12.75" customHeight="1" x14ac:dyDescent="0.2">
      <c r="B9" s="1"/>
    </row>
    <row r="10" spans="1:2" ht="12.75" customHeight="1" x14ac:dyDescent="0.2">
      <c r="B10" s="1"/>
    </row>
    <row r="11" spans="1:2" ht="12.75" customHeight="1" x14ac:dyDescent="0.2">
      <c r="B11" s="1"/>
    </row>
    <row r="12" spans="1:2" ht="12.75" customHeight="1" x14ac:dyDescent="0.2">
      <c r="B12" s="1"/>
    </row>
    <row r="13" spans="1:2" ht="12.75" customHeight="1" x14ac:dyDescent="0.2">
      <c r="B13" s="1"/>
    </row>
    <row r="14" spans="1:2" ht="12.75" customHeight="1" x14ac:dyDescent="0.2">
      <c r="B14" s="1"/>
    </row>
    <row r="15" spans="1:2" ht="12.75" customHeight="1" x14ac:dyDescent="0.2">
      <c r="B15" s="1"/>
    </row>
    <row r="16" spans="1:2" ht="12.75" customHeight="1" x14ac:dyDescent="0.2">
      <c r="B16" s="1"/>
    </row>
    <row r="17" spans="2:2" ht="12.75" customHeight="1" x14ac:dyDescent="0.2">
      <c r="B17" s="1"/>
    </row>
    <row r="18" spans="2:2" ht="12.75" customHeight="1" x14ac:dyDescent="0.2">
      <c r="B18" s="1"/>
    </row>
    <row r="19" spans="2:2" ht="12.75" customHeight="1" x14ac:dyDescent="0.2">
      <c r="B19" s="1"/>
    </row>
    <row r="20" spans="2:2" ht="12.75" customHeight="1" x14ac:dyDescent="0.2">
      <c r="B20" s="1"/>
    </row>
    <row r="21" spans="2:2" ht="12.75" customHeight="1" x14ac:dyDescent="0.2">
      <c r="B21" s="1"/>
    </row>
    <row r="22" spans="2:2" ht="12.75" customHeight="1" x14ac:dyDescent="0.2">
      <c r="B22" s="1"/>
    </row>
    <row r="23" spans="2:2" ht="12.75" customHeight="1" x14ac:dyDescent="0.2">
      <c r="B23" s="1"/>
    </row>
    <row r="24" spans="2:2" ht="12.75" customHeight="1" x14ac:dyDescent="0.2">
      <c r="B24" s="1"/>
    </row>
    <row r="25" spans="2:2" ht="12.75" customHeight="1" x14ac:dyDescent="0.2">
      <c r="B25" s="1"/>
    </row>
    <row r="26" spans="2:2" ht="12.75" customHeight="1" x14ac:dyDescent="0.2">
      <c r="B26" s="1"/>
    </row>
    <row r="27" spans="2:2" ht="12.75" customHeight="1" x14ac:dyDescent="0.2">
      <c r="B27" s="1"/>
    </row>
    <row r="28" spans="2:2" ht="12.75" customHeight="1" x14ac:dyDescent="0.2">
      <c r="B28" s="1"/>
    </row>
    <row r="29" spans="2:2" ht="12.75" customHeight="1" x14ac:dyDescent="0.2">
      <c r="B29" s="1"/>
    </row>
    <row r="30" spans="2:2" ht="12.75" customHeight="1" x14ac:dyDescent="0.2">
      <c r="B30" s="1"/>
    </row>
    <row r="31" spans="2:2" ht="12.75" customHeight="1" x14ac:dyDescent="0.2">
      <c r="B31" s="1"/>
    </row>
    <row r="32" spans="2:2" ht="12.75" customHeight="1" x14ac:dyDescent="0.2">
      <c r="B32" s="1"/>
    </row>
    <row r="33" spans="2:15" ht="12.75" customHeight="1" x14ac:dyDescent="0.2">
      <c r="B33" s="1"/>
    </row>
    <row r="34" spans="2:15" ht="12.75" customHeight="1" x14ac:dyDescent="0.2">
      <c r="B34" s="1"/>
    </row>
    <row r="35" spans="2:15" ht="12.75" customHeight="1" x14ac:dyDescent="0.2">
      <c r="B35" s="1"/>
    </row>
    <row r="36" spans="2:15" ht="12.75" customHeight="1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  <row r="37" spans="2:15" ht="12.75" customHeight="1" x14ac:dyDescent="0.2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</row>
    <row r="38" spans="2:15" ht="12.75" customHeight="1" x14ac:dyDescent="0.2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</row>
    <row r="39" spans="2:15" ht="12.75" customHeight="1" x14ac:dyDescent="0.2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2:15" ht="12.75" customHeight="1" x14ac:dyDescent="0.2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2:15" ht="12.75" customHeight="1" x14ac:dyDescent="0.2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</row>
    <row r="42" spans="2:15" ht="12.75" customHeight="1" x14ac:dyDescent="0.2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</row>
    <row r="43" spans="2:15" ht="12.75" customHeight="1" x14ac:dyDescent="0.2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</row>
    <row r="44" spans="2:15" ht="15" customHeight="1" x14ac:dyDescent="0.2">
      <c r="B44" s="1" t="s">
        <v>55</v>
      </c>
      <c r="C44" s="63"/>
      <c r="D44" s="63"/>
      <c r="E44" s="63"/>
      <c r="F44" s="63"/>
      <c r="G44" s="63"/>
      <c r="H44" s="63"/>
      <c r="I44" s="63"/>
    </row>
    <row r="45" spans="2:15" ht="15" customHeight="1" x14ac:dyDescent="0.2">
      <c r="B45" s="111" t="s">
        <v>77</v>
      </c>
      <c r="C45" s="63"/>
      <c r="D45" s="63"/>
      <c r="E45" s="63"/>
      <c r="F45" s="63"/>
      <c r="G45" s="63"/>
      <c r="H45" s="63"/>
      <c r="I45" s="63"/>
    </row>
    <row r="47" spans="2:15" ht="12.75" customHeight="1" x14ac:dyDescent="0.2">
      <c r="B47" s="1"/>
      <c r="E47" s="128"/>
      <c r="F47" s="128"/>
      <c r="G47" s="128"/>
      <c r="H47" s="128"/>
      <c r="I47" s="128"/>
      <c r="J47" s="128"/>
      <c r="K47" s="128"/>
    </row>
    <row r="48" spans="2:15" ht="12.75" customHeight="1" x14ac:dyDescent="0.2">
      <c r="B48" s="13" t="s">
        <v>8</v>
      </c>
      <c r="C48" s="13">
        <v>2019</v>
      </c>
      <c r="D48" s="13">
        <v>2022</v>
      </c>
      <c r="E48" s="13">
        <v>2023</v>
      </c>
      <c r="F48" s="128"/>
      <c r="G48" s="128"/>
      <c r="H48" s="128"/>
      <c r="I48" s="128"/>
      <c r="J48" s="129"/>
      <c r="K48" s="129"/>
    </row>
    <row r="49" spans="2:11" ht="12.75" customHeight="1" x14ac:dyDescent="0.2">
      <c r="B49" s="117" t="s">
        <v>58</v>
      </c>
      <c r="C49" s="118">
        <v>59.3</v>
      </c>
      <c r="D49" s="118">
        <v>66.900000000000006</v>
      </c>
      <c r="E49" s="118">
        <v>68.900000000000006</v>
      </c>
      <c r="F49" s="130"/>
      <c r="G49" s="18"/>
      <c r="H49" s="18"/>
      <c r="I49" s="18"/>
      <c r="J49" s="229"/>
      <c r="K49" s="18"/>
    </row>
    <row r="50" spans="2:11" ht="12.75" customHeight="1" x14ac:dyDescent="0.2">
      <c r="B50" s="119" t="s">
        <v>9</v>
      </c>
      <c r="C50" s="120">
        <v>203.7</v>
      </c>
      <c r="D50" s="120">
        <v>320.2</v>
      </c>
      <c r="E50" s="120">
        <v>216.4</v>
      </c>
      <c r="F50" s="130"/>
      <c r="G50" s="18"/>
      <c r="H50" s="18"/>
      <c r="I50" s="18"/>
      <c r="J50" s="229"/>
      <c r="K50" s="18"/>
    </row>
    <row r="51" spans="2:11" ht="12.75" customHeight="1" x14ac:dyDescent="0.2">
      <c r="B51" s="119" t="s">
        <v>10</v>
      </c>
      <c r="C51" s="120">
        <v>87.8</v>
      </c>
      <c r="D51" s="120">
        <v>87.7</v>
      </c>
      <c r="E51" s="120">
        <v>76.2</v>
      </c>
      <c r="F51" s="130"/>
      <c r="G51" s="18"/>
      <c r="H51" s="18"/>
      <c r="I51" s="18"/>
      <c r="J51" s="229"/>
      <c r="K51" s="18"/>
    </row>
    <row r="52" spans="2:11" ht="12.75" customHeight="1" x14ac:dyDescent="0.2">
      <c r="B52" s="119" t="s">
        <v>11</v>
      </c>
      <c r="C52" s="120">
        <v>635.1</v>
      </c>
      <c r="D52" s="120">
        <v>702.6</v>
      </c>
      <c r="E52" s="120">
        <v>671.1</v>
      </c>
      <c r="F52" s="130"/>
      <c r="G52" s="18"/>
      <c r="H52" s="18"/>
      <c r="I52" s="18"/>
      <c r="J52" s="229"/>
      <c r="K52" s="18"/>
    </row>
    <row r="53" spans="2:11" ht="12.75" customHeight="1" x14ac:dyDescent="0.2">
      <c r="B53" s="119" t="s">
        <v>12</v>
      </c>
      <c r="C53" s="120">
        <v>491.7</v>
      </c>
      <c r="D53" s="120">
        <v>367.2</v>
      </c>
      <c r="E53" s="120">
        <v>463.7</v>
      </c>
      <c r="F53" s="130"/>
      <c r="G53" s="18"/>
      <c r="H53" s="18"/>
      <c r="I53" s="18"/>
      <c r="J53" s="229"/>
      <c r="K53" s="18"/>
    </row>
    <row r="54" spans="2:11" ht="12.75" customHeight="1" x14ac:dyDescent="0.2">
      <c r="B54" s="131" t="s">
        <v>13</v>
      </c>
      <c r="C54" s="132">
        <v>335.9</v>
      </c>
      <c r="D54" s="132">
        <v>374</v>
      </c>
      <c r="E54" s="132">
        <v>360.8</v>
      </c>
      <c r="F54" s="130"/>
      <c r="G54" s="18"/>
      <c r="H54" s="18"/>
      <c r="I54" s="18"/>
      <c r="J54" s="229"/>
      <c r="K54" s="18"/>
    </row>
    <row r="55" spans="2:11" ht="12.75" customHeight="1" x14ac:dyDescent="0.2">
      <c r="B55" s="133" t="s">
        <v>4</v>
      </c>
      <c r="C55" s="134">
        <v>1813.5</v>
      </c>
      <c r="D55" s="134">
        <v>1918.6</v>
      </c>
      <c r="E55" s="134">
        <v>1857</v>
      </c>
      <c r="F55" s="130"/>
      <c r="G55" s="18"/>
      <c r="H55" s="18"/>
      <c r="I55" s="18"/>
      <c r="J55" s="116"/>
      <c r="K55" s="116"/>
    </row>
    <row r="56" spans="2:11" ht="12.75" customHeight="1" x14ac:dyDescent="0.2">
      <c r="C56" s="135"/>
      <c r="E56" s="128"/>
      <c r="F56" s="128"/>
      <c r="G56" s="116"/>
      <c r="H56" s="116"/>
      <c r="I56" s="116"/>
      <c r="J56" s="116"/>
      <c r="K56" s="116"/>
    </row>
    <row r="57" spans="2:11" ht="12.75" customHeight="1" x14ac:dyDescent="0.2">
      <c r="B57" s="5"/>
      <c r="C57" s="136"/>
      <c r="D57" s="136"/>
      <c r="E57" s="136"/>
      <c r="F57" s="6"/>
      <c r="G57" s="137"/>
      <c r="H57" s="137"/>
      <c r="I57" s="116"/>
      <c r="J57" s="116"/>
      <c r="K57" s="116"/>
    </row>
    <row r="58" spans="2:11" ht="12.75" customHeight="1" x14ac:dyDescent="0.2">
      <c r="C58" s="136"/>
      <c r="D58" s="136"/>
      <c r="E58" s="136"/>
      <c r="F58" s="128"/>
      <c r="G58" s="116"/>
      <c r="H58" s="116"/>
      <c r="I58" s="116"/>
      <c r="J58" s="116"/>
      <c r="K58" s="116"/>
    </row>
    <row r="59" spans="2:11" ht="12.75" customHeight="1" x14ac:dyDescent="0.2">
      <c r="C59" s="136"/>
      <c r="D59" s="136"/>
      <c r="E59" s="136"/>
    </row>
    <row r="60" spans="2:11" ht="12.75" customHeight="1" x14ac:dyDescent="0.2">
      <c r="C60" s="136"/>
      <c r="D60" s="136"/>
      <c r="E60" s="136"/>
    </row>
    <row r="61" spans="2:11" ht="12.75" customHeight="1" x14ac:dyDescent="0.2">
      <c r="C61" s="136"/>
      <c r="D61" s="136"/>
      <c r="E61" s="136"/>
    </row>
    <row r="62" spans="2:11" ht="12.75" customHeight="1" x14ac:dyDescent="0.2">
      <c r="C62" s="136"/>
      <c r="D62" s="136"/>
      <c r="E62" s="136"/>
    </row>
    <row r="63" spans="2:11" ht="12.75" customHeight="1" x14ac:dyDescent="0.2">
      <c r="C63" s="136"/>
      <c r="D63" s="136"/>
      <c r="E63" s="136"/>
    </row>
    <row r="64" spans="2:11" ht="12.75" customHeight="1" x14ac:dyDescent="0.2">
      <c r="C64" s="136"/>
      <c r="D64" s="136"/>
      <c r="E64" s="136"/>
    </row>
  </sheetData>
  <phoneticPr fontId="3" type="noConversion"/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L54"/>
  <sheetViews>
    <sheetView showGridLines="0" zoomScaleNormal="100" workbookViewId="0"/>
  </sheetViews>
  <sheetFormatPr defaultColWidth="8.85546875" defaultRowHeight="12.75" x14ac:dyDescent="0.25"/>
  <cols>
    <col min="1" max="1" width="22.28515625" style="63" customWidth="1"/>
    <col min="2" max="6" width="9.28515625" style="63" customWidth="1"/>
    <col min="7" max="8" width="10.5703125" style="63" bestFit="1" customWidth="1"/>
    <col min="9" max="16384" width="8.85546875" style="63"/>
  </cols>
  <sheetData>
    <row r="1" spans="1:12" ht="15.75" x14ac:dyDescent="0.25">
      <c r="A1" s="224" t="s">
        <v>86</v>
      </c>
    </row>
    <row r="2" spans="1:12" ht="14.25" x14ac:dyDescent="0.25">
      <c r="A2" s="225" t="s">
        <v>67</v>
      </c>
      <c r="G2" s="138"/>
    </row>
    <row r="3" spans="1:12" ht="76.5" x14ac:dyDescent="0.25">
      <c r="A3" s="139" t="s">
        <v>14</v>
      </c>
      <c r="B3" s="140">
        <v>2019</v>
      </c>
      <c r="C3" s="139">
        <v>2020</v>
      </c>
      <c r="D3" s="139">
        <v>2021</v>
      </c>
      <c r="E3" s="139">
        <v>2022</v>
      </c>
      <c r="F3" s="141">
        <v>2023</v>
      </c>
      <c r="G3" s="142" t="s">
        <v>84</v>
      </c>
      <c r="H3" s="143" t="s">
        <v>85</v>
      </c>
    </row>
    <row r="4" spans="1:12" x14ac:dyDescent="0.2">
      <c r="A4" s="144" t="s">
        <v>15</v>
      </c>
      <c r="B4" s="145">
        <v>380</v>
      </c>
      <c r="C4" s="146">
        <v>355.7</v>
      </c>
      <c r="D4" s="146">
        <v>304.3</v>
      </c>
      <c r="E4" s="146">
        <v>346</v>
      </c>
      <c r="F4" s="147">
        <v>355</v>
      </c>
      <c r="G4" s="148">
        <f>(POWER(E4/B4,1/3)-1)*100</f>
        <v>-3.0761104429906649</v>
      </c>
      <c r="H4" s="148">
        <f>(F4/E4-1)*100</f>
        <v>2.6011560693641522</v>
      </c>
      <c r="I4" s="149"/>
      <c r="J4" s="150"/>
      <c r="L4" s="151"/>
    </row>
    <row r="5" spans="1:12" x14ac:dyDescent="0.2">
      <c r="A5" s="152" t="s">
        <v>16</v>
      </c>
      <c r="B5" s="153">
        <v>792.2</v>
      </c>
      <c r="C5" s="154">
        <v>850.7</v>
      </c>
      <c r="D5" s="154">
        <v>927.9</v>
      </c>
      <c r="E5" s="154">
        <v>836.8</v>
      </c>
      <c r="F5" s="155">
        <v>759.1</v>
      </c>
      <c r="G5" s="156">
        <f t="shared" ref="G5:G10" si="0">(POWER(E5/B5,1/3)-1)*100</f>
        <v>1.8424748554411785</v>
      </c>
      <c r="H5" s="156">
        <f t="shared" ref="H5:H10" si="1">(F5/E5-1)*100</f>
        <v>-9.28537284894837</v>
      </c>
      <c r="I5" s="149"/>
      <c r="J5" s="150"/>
      <c r="K5" s="157"/>
      <c r="L5" s="151"/>
    </row>
    <row r="6" spans="1:12" x14ac:dyDescent="0.2">
      <c r="A6" s="152" t="s">
        <v>17</v>
      </c>
      <c r="B6" s="153">
        <v>348.5</v>
      </c>
      <c r="C6" s="154">
        <v>336.4</v>
      </c>
      <c r="D6" s="154">
        <v>400.5</v>
      </c>
      <c r="E6" s="154">
        <v>447.9</v>
      </c>
      <c r="F6" s="155">
        <v>458.1</v>
      </c>
      <c r="G6" s="156">
        <f>(POWER(E6/B6,1/3)-1)*100</f>
        <v>8.7241680947817812</v>
      </c>
      <c r="H6" s="156">
        <f t="shared" si="1"/>
        <v>2.2772940388479768</v>
      </c>
      <c r="I6" s="149"/>
      <c r="J6" s="150"/>
      <c r="L6" s="151"/>
    </row>
    <row r="7" spans="1:12" x14ac:dyDescent="0.2">
      <c r="A7" s="152" t="s">
        <v>18</v>
      </c>
      <c r="B7" s="153">
        <v>218.4</v>
      </c>
      <c r="C7" s="154">
        <v>180.8</v>
      </c>
      <c r="D7" s="154">
        <v>193.5</v>
      </c>
      <c r="E7" s="154">
        <v>183.2</v>
      </c>
      <c r="F7" s="155">
        <v>175.1</v>
      </c>
      <c r="G7" s="156">
        <f t="shared" si="0"/>
        <v>-5.6900289007866256</v>
      </c>
      <c r="H7" s="156">
        <f t="shared" si="1"/>
        <v>-4.421397379912662</v>
      </c>
      <c r="I7" s="149"/>
      <c r="J7" s="150"/>
      <c r="L7" s="151"/>
    </row>
    <row r="8" spans="1:12" x14ac:dyDescent="0.2">
      <c r="A8" s="152" t="s">
        <v>19</v>
      </c>
      <c r="B8" s="153">
        <v>66.7</v>
      </c>
      <c r="C8" s="154">
        <v>67.599999999999994</v>
      </c>
      <c r="D8" s="154">
        <v>84.6</v>
      </c>
      <c r="E8" s="154">
        <v>94.5</v>
      </c>
      <c r="F8" s="155">
        <v>98.8</v>
      </c>
      <c r="G8" s="156">
        <f t="shared" si="0"/>
        <v>12.314369865610608</v>
      </c>
      <c r="H8" s="156">
        <f t="shared" si="1"/>
        <v>4.5502645502645489</v>
      </c>
      <c r="I8" s="149"/>
      <c r="J8" s="150"/>
      <c r="K8" s="157"/>
      <c r="L8" s="151"/>
    </row>
    <row r="9" spans="1:12" x14ac:dyDescent="0.2">
      <c r="A9" s="144" t="s">
        <v>7</v>
      </c>
      <c r="B9" s="158">
        <v>7.7</v>
      </c>
      <c r="C9" s="159">
        <v>8.5</v>
      </c>
      <c r="D9" s="159">
        <v>9.6999999999999993</v>
      </c>
      <c r="E9" s="159">
        <v>10.199999999999999</v>
      </c>
      <c r="F9" s="160">
        <v>10.8</v>
      </c>
      <c r="G9" s="161">
        <f t="shared" si="0"/>
        <v>9.8254898136121973</v>
      </c>
      <c r="H9" s="161">
        <f t="shared" si="1"/>
        <v>5.8823529411764941</v>
      </c>
      <c r="I9" s="149"/>
      <c r="J9" s="150"/>
      <c r="L9" s="151"/>
    </row>
    <row r="10" spans="1:12" x14ac:dyDescent="0.2">
      <c r="A10" s="162" t="s">
        <v>4</v>
      </c>
      <c r="B10" s="163">
        <v>1813.5</v>
      </c>
      <c r="C10" s="164">
        <v>1799.6</v>
      </c>
      <c r="D10" s="164">
        <v>1920.5</v>
      </c>
      <c r="E10" s="164">
        <v>1918.6</v>
      </c>
      <c r="F10" s="165">
        <v>1857</v>
      </c>
      <c r="G10" s="166">
        <f t="shared" si="0"/>
        <v>1.8956459379235291</v>
      </c>
      <c r="H10" s="166">
        <f t="shared" si="1"/>
        <v>-3.210674450119877</v>
      </c>
      <c r="I10" s="149"/>
      <c r="J10" s="150"/>
      <c r="L10" s="151"/>
    </row>
    <row r="11" spans="1:12" ht="15" customHeight="1" x14ac:dyDescent="0.2">
      <c r="A11" s="1" t="s">
        <v>55</v>
      </c>
      <c r="I11" s="2"/>
      <c r="J11" s="150"/>
    </row>
    <row r="12" spans="1:12" ht="15" customHeight="1" x14ac:dyDescent="0.2">
      <c r="A12" s="111" t="s">
        <v>78</v>
      </c>
      <c r="B12" s="112"/>
      <c r="C12" s="112"/>
      <c r="D12" s="112"/>
      <c r="E12" s="112"/>
      <c r="F12" s="112"/>
      <c r="G12" s="112"/>
      <c r="H12" s="112"/>
      <c r="I12" s="112"/>
      <c r="J12" s="150"/>
    </row>
    <row r="13" spans="1:12" x14ac:dyDescent="0.25">
      <c r="J13" s="150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150"/>
    </row>
    <row r="15" spans="1:12" x14ac:dyDescent="0.25">
      <c r="B15" s="46"/>
      <c r="J15" s="150"/>
    </row>
    <row r="16" spans="1:12" x14ac:dyDescent="0.25">
      <c r="B16" s="46"/>
    </row>
    <row r="17" spans="1:7" x14ac:dyDescent="0.25">
      <c r="A17" s="46"/>
    </row>
    <row r="19" spans="1:7" x14ac:dyDescent="0.25">
      <c r="A19" s="167"/>
    </row>
    <row r="21" spans="1:7" x14ac:dyDescent="0.25">
      <c r="A21" s="168"/>
      <c r="G21" s="169"/>
    </row>
    <row r="22" spans="1:7" x14ac:dyDescent="0.25">
      <c r="A22" s="46"/>
      <c r="G22" s="170"/>
    </row>
    <row r="23" spans="1:7" x14ac:dyDescent="0.25">
      <c r="A23" s="46"/>
      <c r="G23" s="170"/>
    </row>
    <row r="24" spans="1:7" x14ac:dyDescent="0.25">
      <c r="A24" s="46"/>
      <c r="G24" s="170"/>
    </row>
    <row r="25" spans="1:7" x14ac:dyDescent="0.25">
      <c r="A25" s="46"/>
      <c r="G25" s="170"/>
    </row>
    <row r="26" spans="1:7" x14ac:dyDescent="0.25">
      <c r="A26" s="46"/>
      <c r="B26" s="170"/>
      <c r="C26" s="170"/>
      <c r="D26" s="170"/>
      <c r="E26" s="170"/>
      <c r="F26" s="170"/>
      <c r="G26" s="170"/>
    </row>
    <row r="27" spans="1:7" x14ac:dyDescent="0.25">
      <c r="A27" s="46"/>
      <c r="B27" s="170"/>
      <c r="C27" s="170"/>
      <c r="D27" s="170"/>
      <c r="E27" s="170"/>
      <c r="F27" s="170"/>
      <c r="G27" s="170"/>
    </row>
    <row r="28" spans="1:7" x14ac:dyDescent="0.25">
      <c r="A28" s="46"/>
      <c r="B28" s="170"/>
      <c r="C28" s="170"/>
      <c r="D28" s="170"/>
      <c r="E28" s="170"/>
      <c r="F28" s="170"/>
      <c r="G28" s="170"/>
    </row>
    <row r="29" spans="1:7" x14ac:dyDescent="0.25">
      <c r="A29" s="46"/>
      <c r="B29" s="170"/>
      <c r="C29" s="170"/>
      <c r="D29" s="170"/>
      <c r="E29" s="170"/>
      <c r="F29" s="170"/>
      <c r="G29" s="170"/>
    </row>
    <row r="30" spans="1:7" x14ac:dyDescent="0.25">
      <c r="A30" s="46"/>
      <c r="B30" s="170"/>
      <c r="C30" s="170"/>
      <c r="D30" s="170"/>
      <c r="E30" s="170"/>
      <c r="F30" s="170"/>
      <c r="G30" s="170"/>
    </row>
    <row r="31" spans="1:7" x14ac:dyDescent="0.25">
      <c r="A31" s="46"/>
      <c r="B31" s="170"/>
      <c r="C31" s="170"/>
      <c r="D31" s="170"/>
      <c r="E31" s="170"/>
      <c r="F31" s="170"/>
      <c r="G31" s="170"/>
    </row>
    <row r="32" spans="1:7" x14ac:dyDescent="0.25">
      <c r="A32" s="46"/>
      <c r="B32" s="170"/>
      <c r="C32" s="170"/>
      <c r="D32" s="170"/>
      <c r="E32" s="170"/>
      <c r="F32" s="170"/>
      <c r="G32" s="170"/>
    </row>
    <row r="33" spans="1:10" x14ac:dyDescent="0.25">
      <c r="A33" s="46"/>
      <c r="B33" s="170"/>
      <c r="C33" s="170"/>
      <c r="D33" s="170"/>
      <c r="E33" s="170"/>
      <c r="F33" s="170"/>
      <c r="G33" s="170"/>
    </row>
    <row r="34" spans="1:10" x14ac:dyDescent="0.25">
      <c r="A34" s="46"/>
      <c r="B34" s="170"/>
      <c r="C34" s="170"/>
      <c r="D34" s="170"/>
      <c r="E34" s="170"/>
      <c r="F34" s="170"/>
      <c r="G34" s="170"/>
    </row>
    <row r="36" spans="1:10" x14ac:dyDescent="0.25">
      <c r="A36" s="46"/>
    </row>
    <row r="37" spans="1:10" x14ac:dyDescent="0.25">
      <c r="A37" s="46"/>
    </row>
    <row r="38" spans="1:10" x14ac:dyDescent="0.25">
      <c r="A38" s="46"/>
    </row>
    <row r="41" spans="1:10" x14ac:dyDescent="0.25">
      <c r="A41" s="168"/>
      <c r="B41" s="169"/>
      <c r="C41" s="169"/>
      <c r="D41" s="169"/>
      <c r="E41" s="169"/>
      <c r="F41" s="169"/>
      <c r="G41" s="169"/>
      <c r="H41" s="169"/>
      <c r="I41" s="169"/>
      <c r="J41" s="171"/>
    </row>
    <row r="42" spans="1:10" x14ac:dyDescent="0.25">
      <c r="A42" s="167"/>
      <c r="B42" s="172"/>
      <c r="C42" s="172"/>
      <c r="D42" s="172"/>
      <c r="E42" s="172"/>
      <c r="F42" s="172"/>
      <c r="G42" s="172"/>
      <c r="H42" s="172"/>
      <c r="I42" s="172"/>
      <c r="J42" s="173"/>
    </row>
    <row r="43" spans="1:10" x14ac:dyDescent="0.25">
      <c r="A43" s="167"/>
      <c r="B43" s="172"/>
      <c r="C43" s="172"/>
      <c r="D43" s="172"/>
      <c r="E43" s="172"/>
      <c r="F43" s="172"/>
      <c r="G43" s="172"/>
      <c r="H43" s="172"/>
      <c r="I43" s="172"/>
      <c r="J43" s="173"/>
    </row>
    <row r="44" spans="1:10" x14ac:dyDescent="0.25">
      <c r="A44" s="167"/>
      <c r="B44" s="172"/>
      <c r="C44" s="172"/>
      <c r="D44" s="172"/>
      <c r="E44" s="172"/>
      <c r="F44" s="172"/>
      <c r="G44" s="172"/>
      <c r="H44" s="172"/>
      <c r="I44" s="172"/>
      <c r="J44" s="173"/>
    </row>
    <row r="45" spans="1:10" x14ac:dyDescent="0.25">
      <c r="A45" s="167"/>
      <c r="B45" s="172"/>
      <c r="C45" s="172"/>
      <c r="D45" s="172"/>
      <c r="E45" s="172"/>
      <c r="F45" s="172"/>
      <c r="G45" s="172"/>
      <c r="H45" s="172"/>
      <c r="I45" s="172"/>
      <c r="J45" s="173"/>
    </row>
    <row r="46" spans="1:10" x14ac:dyDescent="0.25">
      <c r="A46" s="167"/>
      <c r="B46" s="172"/>
      <c r="C46" s="172"/>
      <c r="D46" s="172"/>
      <c r="E46" s="172"/>
      <c r="F46" s="172"/>
      <c r="G46" s="172"/>
      <c r="H46" s="172"/>
      <c r="I46" s="172"/>
      <c r="J46" s="173"/>
    </row>
    <row r="47" spans="1:10" x14ac:dyDescent="0.25">
      <c r="A47" s="167"/>
      <c r="B47" s="172"/>
      <c r="C47" s="172"/>
      <c r="D47" s="172"/>
      <c r="E47" s="172"/>
      <c r="F47" s="172"/>
      <c r="G47" s="172"/>
      <c r="H47" s="172"/>
      <c r="I47" s="172"/>
      <c r="J47" s="173"/>
    </row>
    <row r="48" spans="1:10" x14ac:dyDescent="0.25">
      <c r="A48" s="167"/>
      <c r="B48" s="172"/>
      <c r="C48" s="172"/>
      <c r="D48" s="172"/>
      <c r="E48" s="172"/>
      <c r="F48" s="172"/>
      <c r="G48" s="172"/>
      <c r="H48" s="172"/>
      <c r="I48" s="172"/>
      <c r="J48" s="173"/>
    </row>
    <row r="49" spans="1:10" x14ac:dyDescent="0.25">
      <c r="A49" s="167"/>
      <c r="B49" s="172"/>
      <c r="C49" s="172"/>
      <c r="D49" s="172"/>
      <c r="E49" s="172"/>
      <c r="F49" s="172"/>
      <c r="G49" s="172"/>
      <c r="H49" s="172"/>
      <c r="I49" s="172"/>
      <c r="J49" s="173"/>
    </row>
    <row r="50" spans="1:10" x14ac:dyDescent="0.25">
      <c r="A50" s="167"/>
      <c r="B50" s="172"/>
      <c r="C50" s="172"/>
      <c r="D50" s="172"/>
      <c r="E50" s="172"/>
      <c r="F50" s="172"/>
      <c r="G50" s="172"/>
      <c r="H50" s="172"/>
      <c r="I50" s="172"/>
      <c r="J50" s="173"/>
    </row>
    <row r="51" spans="1:10" x14ac:dyDescent="0.25">
      <c r="A51" s="167"/>
      <c r="B51" s="172"/>
      <c r="C51" s="172"/>
      <c r="D51" s="172"/>
      <c r="E51" s="172"/>
      <c r="F51" s="172"/>
      <c r="G51" s="172"/>
      <c r="H51" s="172"/>
      <c r="I51" s="172"/>
      <c r="J51" s="173"/>
    </row>
    <row r="52" spans="1:10" x14ac:dyDescent="0.25">
      <c r="A52" s="167"/>
      <c r="B52" s="172"/>
      <c r="C52" s="172"/>
      <c r="D52" s="172"/>
      <c r="E52" s="172"/>
      <c r="F52" s="172"/>
      <c r="G52" s="172"/>
      <c r="H52" s="172"/>
      <c r="I52" s="172"/>
      <c r="J52" s="173"/>
    </row>
    <row r="53" spans="1:10" x14ac:dyDescent="0.25">
      <c r="A53" s="167"/>
      <c r="B53" s="172"/>
      <c r="C53" s="172"/>
      <c r="D53" s="172"/>
      <c r="E53" s="172"/>
      <c r="F53" s="172"/>
      <c r="G53" s="172"/>
      <c r="H53" s="172"/>
      <c r="I53" s="172"/>
      <c r="J53" s="173"/>
    </row>
    <row r="54" spans="1:10" x14ac:dyDescent="0.25">
      <c r="A54" s="167"/>
      <c r="B54" s="172"/>
      <c r="C54" s="172"/>
      <c r="D54" s="172"/>
      <c r="E54" s="172"/>
      <c r="F54" s="172"/>
      <c r="G54" s="172"/>
      <c r="H54" s="172"/>
      <c r="I54" s="172"/>
      <c r="J54" s="173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AA69"/>
  <sheetViews>
    <sheetView showGridLines="0" zoomScaleNormal="100" workbookViewId="0"/>
  </sheetViews>
  <sheetFormatPr defaultColWidth="11.42578125" defaultRowHeight="12.75" x14ac:dyDescent="0.2"/>
  <cols>
    <col min="1" max="1" width="5.140625" style="202" customWidth="1"/>
    <col min="2" max="2" width="16" style="202" customWidth="1"/>
    <col min="3" max="5" width="6.7109375" style="202" customWidth="1"/>
    <col min="6" max="15" width="11.42578125" style="202" customWidth="1"/>
    <col min="16" max="16" width="7.85546875" style="202" bestFit="1" customWidth="1"/>
    <col min="17" max="24" width="7.7109375" style="202" customWidth="1"/>
    <col min="25" max="27" width="7.85546875" style="202" bestFit="1" customWidth="1"/>
    <col min="28" max="16384" width="11.42578125" style="202"/>
  </cols>
  <sheetData>
    <row r="1" spans="1:16" ht="15.75" x14ac:dyDescent="0.25">
      <c r="A1" s="222" t="s">
        <v>83</v>
      </c>
      <c r="B1" s="4"/>
      <c r="P1" s="174"/>
    </row>
    <row r="2" spans="1:16" ht="14.25" x14ac:dyDescent="0.2">
      <c r="A2" s="223" t="s">
        <v>68</v>
      </c>
    </row>
    <row r="4" spans="1:16" x14ac:dyDescent="0.2">
      <c r="B4" s="203"/>
    </row>
    <row r="5" spans="1:16" x14ac:dyDescent="0.2">
      <c r="B5" s="203"/>
    </row>
    <row r="6" spans="1:16" x14ac:dyDescent="0.2">
      <c r="B6" s="203"/>
    </row>
    <row r="7" spans="1:16" x14ac:dyDescent="0.2">
      <c r="B7" s="203"/>
    </row>
    <row r="8" spans="1:16" x14ac:dyDescent="0.2">
      <c r="B8" s="203"/>
    </row>
    <row r="9" spans="1:16" x14ac:dyDescent="0.2">
      <c r="P9" s="176"/>
    </row>
    <row r="10" spans="1:16" x14ac:dyDescent="0.2">
      <c r="P10" s="176"/>
    </row>
    <row r="11" spans="1:16" x14ac:dyDescent="0.2">
      <c r="P11" s="176"/>
    </row>
    <row r="12" spans="1:16" x14ac:dyDescent="0.2">
      <c r="P12" s="176"/>
    </row>
    <row r="13" spans="1:16" x14ac:dyDescent="0.2">
      <c r="P13" s="176"/>
    </row>
    <row r="14" spans="1:16" x14ac:dyDescent="0.2">
      <c r="P14" s="176"/>
    </row>
    <row r="15" spans="1:16" x14ac:dyDescent="0.2">
      <c r="P15" s="176"/>
    </row>
    <row r="16" spans="1:16" x14ac:dyDescent="0.2">
      <c r="P16" s="176"/>
    </row>
    <row r="17" spans="16:16" x14ac:dyDescent="0.2">
      <c r="P17" s="176"/>
    </row>
    <row r="18" spans="16:16" x14ac:dyDescent="0.2">
      <c r="P18" s="176"/>
    </row>
    <row r="19" spans="16:16" x14ac:dyDescent="0.2">
      <c r="P19" s="176"/>
    </row>
    <row r="20" spans="16:16" x14ac:dyDescent="0.2">
      <c r="P20" s="176"/>
    </row>
    <row r="21" spans="16:16" x14ac:dyDescent="0.2">
      <c r="P21" s="176"/>
    </row>
    <row r="22" spans="16:16" x14ac:dyDescent="0.2">
      <c r="P22" s="176"/>
    </row>
    <row r="23" spans="16:16" x14ac:dyDescent="0.2">
      <c r="P23" s="176"/>
    </row>
    <row r="24" spans="16:16" x14ac:dyDescent="0.2">
      <c r="P24" s="176"/>
    </row>
    <row r="25" spans="16:16" x14ac:dyDescent="0.2">
      <c r="P25" s="176"/>
    </row>
    <row r="26" spans="16:16" x14ac:dyDescent="0.2">
      <c r="P26" s="176"/>
    </row>
    <row r="27" spans="16:16" x14ac:dyDescent="0.2">
      <c r="P27" s="176"/>
    </row>
    <row r="28" spans="16:16" x14ac:dyDescent="0.2">
      <c r="P28" s="176"/>
    </row>
    <row r="29" spans="16:16" x14ac:dyDescent="0.2">
      <c r="P29" s="176"/>
    </row>
    <row r="30" spans="16:16" x14ac:dyDescent="0.2">
      <c r="P30" s="176"/>
    </row>
    <row r="31" spans="16:16" x14ac:dyDescent="0.2">
      <c r="P31" s="176"/>
    </row>
    <row r="32" spans="16:16" x14ac:dyDescent="0.2">
      <c r="P32" s="176"/>
    </row>
    <row r="33" spans="2:16" x14ac:dyDescent="0.2">
      <c r="P33" s="176"/>
    </row>
    <row r="34" spans="2:16" x14ac:dyDescent="0.2">
      <c r="P34" s="176"/>
    </row>
    <row r="35" spans="2:16" x14ac:dyDescent="0.2">
      <c r="P35" s="176"/>
    </row>
    <row r="36" spans="2:16" x14ac:dyDescent="0.2">
      <c r="P36" s="176"/>
    </row>
    <row r="37" spans="2:16" x14ac:dyDescent="0.2">
      <c r="P37" s="176"/>
    </row>
    <row r="38" spans="2:16" x14ac:dyDescent="0.2">
      <c r="P38" s="176"/>
    </row>
    <row r="39" spans="2:16" x14ac:dyDescent="0.2">
      <c r="P39" s="176"/>
    </row>
    <row r="40" spans="2:16" x14ac:dyDescent="0.2">
      <c r="P40" s="176"/>
    </row>
    <row r="41" spans="2:16" x14ac:dyDescent="0.2">
      <c r="P41" s="176"/>
    </row>
    <row r="42" spans="2:16" x14ac:dyDescent="0.2">
      <c r="P42" s="176"/>
    </row>
    <row r="43" spans="2:16" x14ac:dyDescent="0.2">
      <c r="P43" s="176"/>
    </row>
    <row r="44" spans="2:16" x14ac:dyDescent="0.2">
      <c r="P44" s="176"/>
    </row>
    <row r="45" spans="2:16" x14ac:dyDescent="0.2">
      <c r="P45" s="176"/>
    </row>
    <row r="46" spans="2:16" x14ac:dyDescent="0.2">
      <c r="P46" s="176"/>
    </row>
    <row r="47" spans="2:16" ht="15" customHeight="1" x14ac:dyDescent="0.2">
      <c r="B47" s="1" t="s">
        <v>55</v>
      </c>
      <c r="P47" s="176"/>
    </row>
    <row r="48" spans="2:16" ht="15" customHeight="1" x14ac:dyDescent="0.2">
      <c r="B48" s="177" t="s">
        <v>78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P48" s="176"/>
    </row>
    <row r="49" spans="2:27" x14ac:dyDescent="0.2">
      <c r="P49" s="176"/>
    </row>
    <row r="50" spans="2:27" x14ac:dyDescent="0.2">
      <c r="B50" s="179" t="s">
        <v>14</v>
      </c>
      <c r="C50" s="179">
        <v>2019</v>
      </c>
      <c r="D50" s="179">
        <v>2022</v>
      </c>
      <c r="E50" s="179">
        <v>2023</v>
      </c>
      <c r="G50" s="204"/>
      <c r="H50" s="204"/>
      <c r="I50" s="204"/>
      <c r="J50" s="180"/>
      <c r="K50" s="180"/>
      <c r="L50" s="180"/>
      <c r="M50" s="180"/>
    </row>
    <row r="51" spans="2:27" x14ac:dyDescent="0.2">
      <c r="B51" s="181" t="s">
        <v>15</v>
      </c>
      <c r="C51" s="205">
        <v>21</v>
      </c>
      <c r="D51" s="205">
        <v>18</v>
      </c>
      <c r="E51" s="205">
        <v>19.100000000000001</v>
      </c>
      <c r="G51" s="206"/>
      <c r="H51" s="206"/>
      <c r="I51" s="206"/>
      <c r="J51" s="207"/>
      <c r="K51" s="207"/>
      <c r="L51" s="207"/>
      <c r="M51" s="207"/>
    </row>
    <row r="52" spans="2:27" x14ac:dyDescent="0.2">
      <c r="B52" s="182" t="s">
        <v>16</v>
      </c>
      <c r="C52" s="208">
        <v>43.7</v>
      </c>
      <c r="D52" s="208">
        <v>43.6</v>
      </c>
      <c r="E52" s="208">
        <v>40.9</v>
      </c>
      <c r="G52" s="206"/>
      <c r="H52" s="206"/>
      <c r="I52" s="206"/>
      <c r="J52" s="207"/>
      <c r="K52" s="207"/>
      <c r="L52" s="207"/>
      <c r="M52" s="207"/>
    </row>
    <row r="53" spans="2:27" x14ac:dyDescent="0.2">
      <c r="B53" s="182" t="s">
        <v>17</v>
      </c>
      <c r="C53" s="208">
        <v>19.2</v>
      </c>
      <c r="D53" s="208">
        <v>23.3</v>
      </c>
      <c r="E53" s="208">
        <v>24.7</v>
      </c>
      <c r="G53" s="206"/>
      <c r="H53" s="206"/>
      <c r="I53" s="206"/>
      <c r="J53" s="207"/>
      <c r="K53" s="207"/>
      <c r="L53" s="207"/>
      <c r="M53" s="207"/>
    </row>
    <row r="54" spans="2:27" x14ac:dyDescent="0.2">
      <c r="B54" s="183" t="s">
        <v>18</v>
      </c>
      <c r="C54" s="209">
        <v>12</v>
      </c>
      <c r="D54" s="209">
        <v>9.5</v>
      </c>
      <c r="E54" s="209">
        <v>9.4</v>
      </c>
      <c r="G54" s="206"/>
      <c r="H54" s="206"/>
      <c r="I54" s="206"/>
      <c r="J54" s="207"/>
      <c r="K54" s="207"/>
      <c r="L54" s="207"/>
      <c r="M54" s="207"/>
    </row>
    <row r="55" spans="2:27" x14ac:dyDescent="0.2">
      <c r="B55" s="184" t="s">
        <v>19</v>
      </c>
      <c r="C55" s="210">
        <v>3.7</v>
      </c>
      <c r="D55" s="210">
        <v>4.9000000000000004</v>
      </c>
      <c r="E55" s="210">
        <v>5.3</v>
      </c>
      <c r="G55" s="206"/>
      <c r="H55" s="206"/>
      <c r="I55" s="206"/>
      <c r="J55" s="207"/>
      <c r="K55" s="207"/>
      <c r="L55" s="207"/>
      <c r="M55" s="207"/>
    </row>
    <row r="57" spans="2:27" s="185" customFormat="1" x14ac:dyDescent="0.2">
      <c r="C57" s="202"/>
      <c r="D57" s="202"/>
      <c r="L57" s="202"/>
      <c r="M57" s="202"/>
      <c r="O57" s="202"/>
      <c r="P57" s="202"/>
      <c r="Q57" s="202"/>
      <c r="R57" s="202"/>
      <c r="S57" s="202"/>
      <c r="T57" s="202"/>
      <c r="U57" s="202"/>
      <c r="V57" s="202"/>
      <c r="W57" s="202"/>
    </row>
    <row r="58" spans="2:27" x14ac:dyDescent="0.2">
      <c r="C58" s="185"/>
      <c r="D58" s="185"/>
    </row>
    <row r="59" spans="2:27" s="185" customFormat="1" x14ac:dyDescent="0.2">
      <c r="C59" s="202"/>
      <c r="D59" s="202"/>
      <c r="I59" s="202"/>
      <c r="P59" s="202"/>
      <c r="S59" s="202"/>
      <c r="T59" s="202"/>
      <c r="U59" s="202"/>
      <c r="V59" s="202"/>
      <c r="W59" s="202"/>
      <c r="X59" s="202"/>
      <c r="Z59" s="202"/>
      <c r="AA59" s="202"/>
    </row>
    <row r="62" spans="2:27" x14ac:dyDescent="0.2">
      <c r="C62" s="185"/>
      <c r="D62" s="185"/>
    </row>
    <row r="63" spans="2:27" s="185" customFormat="1" x14ac:dyDescent="0.2">
      <c r="C63" s="202"/>
      <c r="D63" s="202"/>
      <c r="I63" s="202"/>
      <c r="P63" s="202"/>
      <c r="Q63" s="202"/>
      <c r="S63" s="202"/>
      <c r="T63" s="202"/>
      <c r="U63" s="202"/>
      <c r="V63" s="202"/>
      <c r="W63" s="202"/>
      <c r="X63" s="202"/>
      <c r="Y63" s="202"/>
      <c r="Z63" s="202"/>
      <c r="AA63" s="202"/>
    </row>
    <row r="65" spans="3:27" x14ac:dyDescent="0.2">
      <c r="Y65" s="185"/>
    </row>
    <row r="68" spans="3:27" x14ac:dyDescent="0.2">
      <c r="C68" s="185"/>
      <c r="D68" s="185"/>
    </row>
    <row r="69" spans="3:27" s="185" customFormat="1" x14ac:dyDescent="0.2">
      <c r="C69" s="202"/>
      <c r="D69" s="202"/>
      <c r="I69" s="202"/>
      <c r="P69" s="202"/>
      <c r="Q69" s="202"/>
      <c r="S69" s="202"/>
      <c r="T69" s="202"/>
      <c r="U69" s="202"/>
      <c r="V69" s="202"/>
      <c r="W69" s="202"/>
      <c r="X69" s="202"/>
      <c r="Y69" s="202"/>
      <c r="Z69" s="202"/>
      <c r="AA69" s="202"/>
    </row>
  </sheetData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T102"/>
  <sheetViews>
    <sheetView showGridLines="0" zoomScaleNormal="100" workbookViewId="0"/>
  </sheetViews>
  <sheetFormatPr defaultColWidth="11.42578125" defaultRowHeight="12.75" x14ac:dyDescent="0.2"/>
  <cols>
    <col min="1" max="1" width="5.28515625" style="202" customWidth="1"/>
    <col min="2" max="2" width="7.85546875" style="202" customWidth="1"/>
    <col min="3" max="3" width="9.7109375" style="202" bestFit="1" customWidth="1"/>
    <col min="4" max="9" width="11.42578125" style="202" customWidth="1"/>
    <col min="10" max="10" width="11.7109375" style="202" bestFit="1" customWidth="1"/>
    <col min="11" max="16384" width="11.42578125" style="202"/>
  </cols>
  <sheetData>
    <row r="1" spans="1:16" ht="15.75" x14ac:dyDescent="0.25">
      <c r="A1" s="222" t="s">
        <v>82</v>
      </c>
      <c r="B1" s="4"/>
    </row>
    <row r="2" spans="1:16" ht="14.25" x14ac:dyDescent="0.2">
      <c r="A2" s="223" t="s">
        <v>69</v>
      </c>
    </row>
    <row r="3" spans="1:16" x14ac:dyDescent="0.2">
      <c r="F3" s="186"/>
      <c r="P3" s="186"/>
    </row>
    <row r="4" spans="1:16" x14ac:dyDescent="0.2">
      <c r="B4" s="175"/>
    </row>
    <row r="5" spans="1:16" x14ac:dyDescent="0.2">
      <c r="B5" s="175"/>
    </row>
    <row r="6" spans="1:16" x14ac:dyDescent="0.2">
      <c r="B6" s="175"/>
    </row>
    <row r="7" spans="1:16" x14ac:dyDescent="0.2">
      <c r="B7" s="175"/>
    </row>
    <row r="8" spans="1:16" x14ac:dyDescent="0.2">
      <c r="B8" s="175"/>
    </row>
    <row r="9" spans="1:16" x14ac:dyDescent="0.2">
      <c r="B9" s="175"/>
    </row>
    <row r="10" spans="1:16" x14ac:dyDescent="0.2">
      <c r="B10" s="175"/>
    </row>
    <row r="11" spans="1:16" x14ac:dyDescent="0.2">
      <c r="B11" s="175"/>
    </row>
    <row r="12" spans="1:16" x14ac:dyDescent="0.2">
      <c r="B12" s="175"/>
    </row>
    <row r="13" spans="1:16" x14ac:dyDescent="0.2">
      <c r="B13" s="175"/>
    </row>
    <row r="14" spans="1:16" x14ac:dyDescent="0.2">
      <c r="B14" s="175"/>
    </row>
    <row r="15" spans="1:16" x14ac:dyDescent="0.2">
      <c r="B15" s="175"/>
    </row>
    <row r="16" spans="1:16" x14ac:dyDescent="0.2">
      <c r="B16" s="175"/>
    </row>
    <row r="17" spans="2:2" x14ac:dyDescent="0.2">
      <c r="B17" s="175"/>
    </row>
    <row r="18" spans="2:2" x14ac:dyDescent="0.2">
      <c r="B18" s="175"/>
    </row>
    <row r="19" spans="2:2" x14ac:dyDescent="0.2">
      <c r="B19" s="175"/>
    </row>
    <row r="20" spans="2:2" x14ac:dyDescent="0.2">
      <c r="B20" s="175"/>
    </row>
    <row r="21" spans="2:2" x14ac:dyDescent="0.2">
      <c r="B21" s="175"/>
    </row>
    <row r="22" spans="2:2" x14ac:dyDescent="0.2">
      <c r="B22" s="175"/>
    </row>
    <row r="23" spans="2:2" x14ac:dyDescent="0.2">
      <c r="B23" s="175"/>
    </row>
    <row r="24" spans="2:2" x14ac:dyDescent="0.2">
      <c r="B24" s="175"/>
    </row>
    <row r="25" spans="2:2" x14ac:dyDescent="0.2">
      <c r="B25" s="175"/>
    </row>
    <row r="26" spans="2:2" x14ac:dyDescent="0.2">
      <c r="B26" s="175"/>
    </row>
    <row r="27" spans="2:2" x14ac:dyDescent="0.2">
      <c r="B27" s="175"/>
    </row>
    <row r="28" spans="2:2" x14ac:dyDescent="0.2">
      <c r="B28" s="175"/>
    </row>
    <row r="29" spans="2:2" x14ac:dyDescent="0.2">
      <c r="B29" s="175"/>
    </row>
    <row r="30" spans="2:2" x14ac:dyDescent="0.2">
      <c r="B30" s="175"/>
    </row>
    <row r="31" spans="2:2" x14ac:dyDescent="0.2">
      <c r="B31" s="175"/>
    </row>
    <row r="32" spans="2:2" x14ac:dyDescent="0.2">
      <c r="B32" s="175"/>
    </row>
    <row r="33" spans="2:2" x14ac:dyDescent="0.2">
      <c r="B33" s="185"/>
    </row>
    <row r="58" spans="2:7" x14ac:dyDescent="0.2">
      <c r="B58" s="185"/>
    </row>
    <row r="60" spans="2:7" x14ac:dyDescent="0.2">
      <c r="B60" s="211"/>
      <c r="C60" s="212"/>
      <c r="D60" s="212"/>
      <c r="E60" s="212"/>
      <c r="F60" s="212"/>
      <c r="G60" s="212"/>
    </row>
    <row r="61" spans="2:7" x14ac:dyDescent="0.2">
      <c r="B61" s="211"/>
      <c r="C61" s="212"/>
      <c r="D61" s="212"/>
      <c r="E61" s="212"/>
      <c r="F61" s="212"/>
      <c r="G61" s="212"/>
    </row>
    <row r="62" spans="2:7" x14ac:dyDescent="0.2">
      <c r="B62" s="211"/>
      <c r="C62" s="212"/>
      <c r="D62" s="212"/>
      <c r="E62" s="212"/>
      <c r="F62" s="212"/>
      <c r="G62" s="212"/>
    </row>
    <row r="63" spans="2:7" x14ac:dyDescent="0.2">
      <c r="B63" s="211"/>
      <c r="C63" s="212"/>
      <c r="D63" s="212"/>
      <c r="E63" s="212"/>
      <c r="F63" s="212"/>
      <c r="G63" s="212"/>
    </row>
    <row r="64" spans="2:7" ht="15" customHeight="1" x14ac:dyDescent="0.2">
      <c r="B64" s="1" t="s">
        <v>56</v>
      </c>
    </row>
    <row r="65" spans="2:20" ht="15" customHeight="1" x14ac:dyDescent="0.2">
      <c r="B65" s="111" t="s">
        <v>78</v>
      </c>
    </row>
    <row r="68" spans="2:20" x14ac:dyDescent="0.2">
      <c r="B68" s="175"/>
    </row>
    <row r="69" spans="2:20" ht="38.25" x14ac:dyDescent="0.2">
      <c r="B69" s="187"/>
      <c r="C69" s="187" t="s">
        <v>15</v>
      </c>
      <c r="D69" s="187" t="s">
        <v>16</v>
      </c>
      <c r="E69" s="187" t="s">
        <v>17</v>
      </c>
      <c r="F69" s="187" t="s">
        <v>18</v>
      </c>
      <c r="G69" s="187" t="s">
        <v>19</v>
      </c>
    </row>
    <row r="70" spans="2:20" x14ac:dyDescent="0.2">
      <c r="B70" s="188" t="s">
        <v>61</v>
      </c>
      <c r="C70" s="189">
        <v>23820</v>
      </c>
      <c r="D70" s="189">
        <v>51565</v>
      </c>
      <c r="E70" s="189">
        <v>32039</v>
      </c>
      <c r="F70" s="189">
        <v>13324</v>
      </c>
      <c r="G70" s="189">
        <v>8581</v>
      </c>
      <c r="S70" s="18"/>
      <c r="T70" s="18"/>
    </row>
    <row r="71" spans="2:20" x14ac:dyDescent="0.2">
      <c r="B71" s="190"/>
      <c r="C71" s="213"/>
      <c r="D71" s="213"/>
      <c r="E71" s="213"/>
      <c r="F71" s="213"/>
      <c r="G71" s="213"/>
      <c r="S71" s="18"/>
      <c r="T71" s="18"/>
    </row>
    <row r="72" spans="2:20" x14ac:dyDescent="0.2">
      <c r="B72" s="182" t="s">
        <v>23</v>
      </c>
      <c r="C72" s="214">
        <v>471</v>
      </c>
      <c r="D72" s="214">
        <v>1078</v>
      </c>
      <c r="E72" s="214">
        <v>795</v>
      </c>
      <c r="F72" s="214">
        <v>196</v>
      </c>
      <c r="G72" s="214">
        <v>72</v>
      </c>
      <c r="H72" s="18"/>
      <c r="S72" s="18"/>
      <c r="T72" s="18"/>
    </row>
    <row r="73" spans="2:20" x14ac:dyDescent="0.2">
      <c r="B73" s="191" t="s">
        <v>24</v>
      </c>
      <c r="C73" s="214">
        <v>92</v>
      </c>
      <c r="D73" s="214">
        <v>379</v>
      </c>
      <c r="E73" s="214">
        <v>648</v>
      </c>
      <c r="F73" s="214">
        <v>489</v>
      </c>
      <c r="G73" s="214">
        <v>366</v>
      </c>
      <c r="H73" s="18"/>
      <c r="S73" s="18"/>
      <c r="T73" s="18"/>
    </row>
    <row r="74" spans="2:20" x14ac:dyDescent="0.2">
      <c r="B74" s="191" t="s">
        <v>59</v>
      </c>
      <c r="C74" s="214">
        <v>1274</v>
      </c>
      <c r="D74" s="214">
        <v>2248</v>
      </c>
      <c r="E74" s="214">
        <v>1271</v>
      </c>
      <c r="F74" s="214">
        <v>568</v>
      </c>
      <c r="G74" s="214">
        <v>422</v>
      </c>
      <c r="H74" s="18"/>
      <c r="S74" s="18"/>
      <c r="T74" s="18"/>
    </row>
    <row r="75" spans="2:20" x14ac:dyDescent="0.2">
      <c r="B75" s="191" t="s">
        <v>25</v>
      </c>
      <c r="C75" s="214">
        <v>374</v>
      </c>
      <c r="D75" s="214">
        <v>644</v>
      </c>
      <c r="E75" s="214">
        <v>278</v>
      </c>
      <c r="F75" s="214">
        <v>43</v>
      </c>
      <c r="G75" s="214">
        <v>16</v>
      </c>
      <c r="H75" s="18"/>
      <c r="S75" s="18"/>
      <c r="T75" s="18"/>
    </row>
    <row r="76" spans="2:20" ht="12.75" customHeight="1" x14ac:dyDescent="0.2">
      <c r="B76" s="191" t="s">
        <v>49</v>
      </c>
      <c r="C76" s="214">
        <v>7667</v>
      </c>
      <c r="D76" s="214">
        <v>9354</v>
      </c>
      <c r="E76" s="214">
        <v>3365</v>
      </c>
      <c r="F76" s="214">
        <v>907</v>
      </c>
      <c r="G76" s="214">
        <v>266</v>
      </c>
      <c r="H76" s="18"/>
      <c r="S76" s="18"/>
      <c r="T76" s="18"/>
    </row>
    <row r="77" spans="2:20" x14ac:dyDescent="0.2">
      <c r="B77" s="191" t="s">
        <v>26</v>
      </c>
      <c r="C77" s="214">
        <v>37</v>
      </c>
      <c r="D77" s="214">
        <v>75</v>
      </c>
      <c r="E77" s="214">
        <v>73</v>
      </c>
      <c r="F77" s="214">
        <v>37</v>
      </c>
      <c r="G77" s="214">
        <v>34</v>
      </c>
      <c r="H77" s="18"/>
      <c r="S77" s="18"/>
      <c r="T77" s="18"/>
    </row>
    <row r="78" spans="2:20" x14ac:dyDescent="0.2">
      <c r="B78" s="191" t="s">
        <v>27</v>
      </c>
      <c r="C78" s="214" t="s">
        <v>51</v>
      </c>
      <c r="D78" s="214" t="s">
        <v>51</v>
      </c>
      <c r="E78" s="214" t="s">
        <v>51</v>
      </c>
      <c r="F78" s="214">
        <v>91</v>
      </c>
      <c r="G78" s="214">
        <v>82</v>
      </c>
      <c r="H78" s="18"/>
      <c r="S78" s="18"/>
      <c r="T78" s="18"/>
    </row>
    <row r="79" spans="2:20" x14ac:dyDescent="0.2">
      <c r="B79" s="191" t="s">
        <v>28</v>
      </c>
      <c r="C79" s="214">
        <v>43</v>
      </c>
      <c r="D79" s="214">
        <v>93</v>
      </c>
      <c r="E79" s="214">
        <v>151</v>
      </c>
      <c r="F79" s="214">
        <v>318</v>
      </c>
      <c r="G79" s="214">
        <v>803</v>
      </c>
      <c r="H79" s="18"/>
      <c r="S79" s="18"/>
      <c r="T79" s="18"/>
    </row>
    <row r="80" spans="2:20" x14ac:dyDescent="0.2">
      <c r="B80" s="191" t="s">
        <v>29</v>
      </c>
      <c r="C80" s="214">
        <v>2761</v>
      </c>
      <c r="D80" s="214">
        <v>5779</v>
      </c>
      <c r="E80" s="214">
        <v>4318</v>
      </c>
      <c r="F80" s="214">
        <v>1609</v>
      </c>
      <c r="G80" s="214">
        <v>1746</v>
      </c>
      <c r="H80" s="18"/>
      <c r="S80" s="18"/>
      <c r="T80" s="18"/>
    </row>
    <row r="81" spans="2:20" x14ac:dyDescent="0.2">
      <c r="B81" s="191" t="s">
        <v>30</v>
      </c>
      <c r="C81" s="214">
        <v>2880</v>
      </c>
      <c r="D81" s="214">
        <v>7010</v>
      </c>
      <c r="E81" s="214">
        <v>2974</v>
      </c>
      <c r="F81" s="214">
        <v>866</v>
      </c>
      <c r="G81" s="214">
        <v>76</v>
      </c>
      <c r="H81" s="18"/>
      <c r="S81" s="18"/>
      <c r="T81" s="18"/>
    </row>
    <row r="82" spans="2:20" x14ac:dyDescent="0.2">
      <c r="B82" s="191" t="s">
        <v>31</v>
      </c>
      <c r="C82" s="214">
        <v>114</v>
      </c>
      <c r="D82" s="214">
        <v>247</v>
      </c>
      <c r="E82" s="214">
        <v>331</v>
      </c>
      <c r="F82" s="214">
        <v>148</v>
      </c>
      <c r="G82" s="214">
        <v>119</v>
      </c>
      <c r="H82" s="18"/>
      <c r="S82" s="18"/>
      <c r="T82" s="18"/>
    </row>
    <row r="83" spans="2:20" x14ac:dyDescent="0.2">
      <c r="B83" s="191" t="s">
        <v>47</v>
      </c>
      <c r="C83" s="214">
        <v>1122</v>
      </c>
      <c r="D83" s="214">
        <v>4837</v>
      </c>
      <c r="E83" s="214">
        <v>2665</v>
      </c>
      <c r="F83" s="214">
        <v>529</v>
      </c>
      <c r="G83" s="214" t="s">
        <v>51</v>
      </c>
      <c r="H83" s="18"/>
      <c r="S83" s="18"/>
      <c r="T83" s="18"/>
    </row>
    <row r="84" spans="2:20" x14ac:dyDescent="0.2">
      <c r="B84" s="191" t="s">
        <v>32</v>
      </c>
      <c r="C84" s="214">
        <v>11</v>
      </c>
      <c r="D84" s="214">
        <v>24</v>
      </c>
      <c r="E84" s="214">
        <v>7</v>
      </c>
      <c r="F84" s="214">
        <v>20</v>
      </c>
      <c r="G84" s="214">
        <v>22</v>
      </c>
      <c r="H84" s="18"/>
      <c r="S84" s="18"/>
      <c r="T84" s="18"/>
    </row>
    <row r="85" spans="2:20" x14ac:dyDescent="0.2">
      <c r="B85" s="191" t="s">
        <v>33</v>
      </c>
      <c r="C85" s="214">
        <v>170</v>
      </c>
      <c r="D85" s="214">
        <v>206</v>
      </c>
      <c r="E85" s="214">
        <v>226</v>
      </c>
      <c r="F85" s="214">
        <v>115</v>
      </c>
      <c r="G85" s="214">
        <v>119</v>
      </c>
      <c r="H85" s="18"/>
      <c r="S85" s="18"/>
      <c r="T85" s="18"/>
    </row>
    <row r="86" spans="2:20" x14ac:dyDescent="0.2">
      <c r="B86" s="182" t="s">
        <v>34</v>
      </c>
      <c r="C86" s="214">
        <v>620</v>
      </c>
      <c r="D86" s="214">
        <v>1837</v>
      </c>
      <c r="E86" s="214">
        <v>846</v>
      </c>
      <c r="F86" s="214">
        <v>347</v>
      </c>
      <c r="G86" s="214">
        <v>160</v>
      </c>
      <c r="H86" s="18"/>
      <c r="S86" s="18"/>
      <c r="T86" s="18"/>
    </row>
    <row r="87" spans="2:20" x14ac:dyDescent="0.2">
      <c r="B87" s="191" t="s">
        <v>35</v>
      </c>
      <c r="C87" s="214">
        <v>146</v>
      </c>
      <c r="D87" s="214">
        <v>214</v>
      </c>
      <c r="E87" s="214">
        <v>76</v>
      </c>
      <c r="F87" s="214">
        <v>12</v>
      </c>
      <c r="G87" s="214">
        <v>4</v>
      </c>
      <c r="H87" s="18"/>
      <c r="S87" s="18"/>
      <c r="T87" s="18"/>
    </row>
    <row r="88" spans="2:20" x14ac:dyDescent="0.2">
      <c r="B88" s="182" t="s">
        <v>36</v>
      </c>
      <c r="C88" s="214">
        <v>181</v>
      </c>
      <c r="D88" s="214">
        <v>1056</v>
      </c>
      <c r="E88" s="214">
        <v>591</v>
      </c>
      <c r="F88" s="214">
        <v>311</v>
      </c>
      <c r="G88" s="214">
        <v>209</v>
      </c>
      <c r="H88" s="18"/>
      <c r="S88" s="18"/>
      <c r="T88" s="18"/>
    </row>
    <row r="89" spans="2:20" ht="12" customHeight="1" x14ac:dyDescent="0.2">
      <c r="B89" s="191" t="s">
        <v>37</v>
      </c>
      <c r="C89" s="214">
        <v>781</v>
      </c>
      <c r="D89" s="214">
        <v>2349</v>
      </c>
      <c r="E89" s="214">
        <v>1590</v>
      </c>
      <c r="F89" s="214">
        <v>336</v>
      </c>
      <c r="G89" s="214">
        <v>87</v>
      </c>
      <c r="H89" s="18"/>
      <c r="S89" s="18"/>
      <c r="T89" s="18"/>
    </row>
    <row r="90" spans="2:20" x14ac:dyDescent="0.2">
      <c r="B90" s="191" t="s">
        <v>38</v>
      </c>
      <c r="C90" s="214">
        <v>296</v>
      </c>
      <c r="D90" s="214">
        <v>824</v>
      </c>
      <c r="E90" s="214">
        <v>458</v>
      </c>
      <c r="F90" s="214">
        <v>137</v>
      </c>
      <c r="G90" s="214">
        <v>55</v>
      </c>
      <c r="H90" s="18"/>
      <c r="S90" s="18"/>
      <c r="T90" s="18"/>
    </row>
    <row r="91" spans="2:20" x14ac:dyDescent="0.2">
      <c r="B91" s="191" t="s">
        <v>39</v>
      </c>
      <c r="C91" s="214">
        <v>2760</v>
      </c>
      <c r="D91" s="214">
        <v>7811</v>
      </c>
      <c r="E91" s="214">
        <v>7306</v>
      </c>
      <c r="F91" s="214">
        <v>4392</v>
      </c>
      <c r="G91" s="214">
        <v>2675</v>
      </c>
      <c r="H91" s="18"/>
      <c r="S91" s="18"/>
      <c r="T91" s="18"/>
    </row>
    <row r="92" spans="2:20" x14ac:dyDescent="0.2">
      <c r="B92" s="191" t="s">
        <v>40</v>
      </c>
      <c r="C92" s="214">
        <v>117</v>
      </c>
      <c r="D92" s="214">
        <v>872</v>
      </c>
      <c r="E92" s="214">
        <v>388</v>
      </c>
      <c r="F92" s="214">
        <v>196</v>
      </c>
      <c r="G92" s="214">
        <v>223</v>
      </c>
      <c r="H92" s="18"/>
      <c r="S92" s="18"/>
      <c r="T92" s="18"/>
    </row>
    <row r="93" spans="2:20" x14ac:dyDescent="0.2">
      <c r="B93" s="191" t="s">
        <v>41</v>
      </c>
      <c r="C93" s="214">
        <v>503</v>
      </c>
      <c r="D93" s="214">
        <v>1154</v>
      </c>
      <c r="E93" s="214">
        <v>1462</v>
      </c>
      <c r="F93" s="214">
        <v>821</v>
      </c>
      <c r="G93" s="214">
        <v>582</v>
      </c>
      <c r="H93" s="18"/>
      <c r="S93" s="18"/>
      <c r="T93" s="18"/>
    </row>
    <row r="94" spans="2:20" ht="12.75" customHeight="1" x14ac:dyDescent="0.2">
      <c r="B94" s="191" t="s">
        <v>42</v>
      </c>
      <c r="C94" s="214">
        <v>204</v>
      </c>
      <c r="D94" s="214">
        <v>541</v>
      </c>
      <c r="E94" s="214">
        <v>523</v>
      </c>
      <c r="F94" s="214">
        <v>115</v>
      </c>
      <c r="G94" s="214">
        <v>60</v>
      </c>
      <c r="H94" s="18"/>
      <c r="S94" s="18"/>
      <c r="T94" s="18"/>
    </row>
    <row r="95" spans="2:20" ht="12.75" customHeight="1" x14ac:dyDescent="0.2">
      <c r="B95" s="191" t="s">
        <v>43</v>
      </c>
      <c r="C95" s="214">
        <v>263</v>
      </c>
      <c r="D95" s="214">
        <v>1156</v>
      </c>
      <c r="E95" s="214">
        <v>809</v>
      </c>
      <c r="F95" s="214">
        <v>368</v>
      </c>
      <c r="G95" s="214">
        <v>189</v>
      </c>
      <c r="H95" s="18"/>
      <c r="S95" s="18"/>
      <c r="T95" s="18"/>
    </row>
    <row r="96" spans="2:20" ht="12.75" customHeight="1" x14ac:dyDescent="0.2">
      <c r="B96" s="192" t="s">
        <v>48</v>
      </c>
      <c r="C96" s="215">
        <v>229</v>
      </c>
      <c r="D96" s="215">
        <v>558</v>
      </c>
      <c r="E96" s="215">
        <v>287</v>
      </c>
      <c r="F96" s="215">
        <v>192</v>
      </c>
      <c r="G96" s="215">
        <v>144</v>
      </c>
      <c r="H96" s="18"/>
      <c r="S96" s="18"/>
      <c r="T96" s="18"/>
    </row>
    <row r="97" spans="2:20" ht="12.75" customHeight="1" x14ac:dyDescent="0.2">
      <c r="B97" s="193" t="s">
        <v>44</v>
      </c>
      <c r="C97" s="216">
        <v>703</v>
      </c>
      <c r="D97" s="216">
        <v>1216</v>
      </c>
      <c r="E97" s="216">
        <v>596</v>
      </c>
      <c r="F97" s="216">
        <v>162</v>
      </c>
      <c r="G97" s="216">
        <v>52</v>
      </c>
      <c r="H97" s="18"/>
      <c r="S97" s="18"/>
      <c r="T97" s="18"/>
    </row>
    <row r="98" spans="2:20" ht="12.75" customHeight="1" x14ac:dyDescent="0.2">
      <c r="B98" s="194"/>
      <c r="C98" s="217"/>
      <c r="D98" s="217"/>
      <c r="E98" s="217"/>
      <c r="F98" s="217"/>
      <c r="G98" s="217"/>
      <c r="H98" s="18"/>
      <c r="S98" s="218"/>
    </row>
    <row r="99" spans="2:20" ht="12.75" customHeight="1" x14ac:dyDescent="0.2">
      <c r="B99" s="195" t="s">
        <v>45</v>
      </c>
      <c r="C99" s="212">
        <v>328</v>
      </c>
      <c r="D99" s="212">
        <v>876</v>
      </c>
      <c r="E99" s="212">
        <v>347</v>
      </c>
      <c r="F99" s="212">
        <v>69</v>
      </c>
      <c r="G99" s="212">
        <v>29</v>
      </c>
      <c r="H99" s="18"/>
      <c r="I99" s="18"/>
      <c r="S99" s="218"/>
    </row>
    <row r="100" spans="2:20" ht="12.75" customHeight="1" x14ac:dyDescent="0.2">
      <c r="B100" s="184" t="s">
        <v>46</v>
      </c>
      <c r="C100" s="216">
        <v>273</v>
      </c>
      <c r="D100" s="216">
        <v>594</v>
      </c>
      <c r="E100" s="216">
        <v>368</v>
      </c>
      <c r="F100" s="216">
        <v>115</v>
      </c>
      <c r="G100" s="216">
        <v>34</v>
      </c>
      <c r="H100" s="18"/>
      <c r="I100" s="18"/>
      <c r="J100" s="211"/>
      <c r="S100" s="218"/>
    </row>
    <row r="101" spans="2:20" ht="12.75" customHeight="1" x14ac:dyDescent="0.2">
      <c r="B101" s="219"/>
    </row>
    <row r="102" spans="2:20" ht="12.75" customHeight="1" x14ac:dyDescent="0.2">
      <c r="B102" s="185"/>
    </row>
  </sheetData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38"/>
  <sheetViews>
    <sheetView showGridLines="0" zoomScaleNormal="100" workbookViewId="0"/>
  </sheetViews>
  <sheetFormatPr defaultColWidth="8.85546875" defaultRowHeight="12.75" x14ac:dyDescent="0.2"/>
  <cols>
    <col min="1" max="1" width="15.5703125" style="3" customWidth="1"/>
    <col min="2" max="9" width="10.140625" style="3" customWidth="1"/>
    <col min="10" max="16384" width="8.85546875" style="3"/>
  </cols>
  <sheetData>
    <row r="1" spans="1:9" ht="15.75" x14ac:dyDescent="0.25">
      <c r="A1" s="221" t="s">
        <v>80</v>
      </c>
    </row>
    <row r="2" spans="1:9" ht="14.25" x14ac:dyDescent="0.2">
      <c r="A2" s="220" t="s">
        <v>81</v>
      </c>
    </row>
    <row r="3" spans="1:9" ht="37.5" customHeight="1" x14ac:dyDescent="0.2">
      <c r="A3" s="196"/>
      <c r="B3" s="49" t="s">
        <v>66</v>
      </c>
      <c r="C3" s="49" t="s">
        <v>65</v>
      </c>
      <c r="D3" s="49" t="s">
        <v>64</v>
      </c>
      <c r="E3" s="49" t="s">
        <v>4</v>
      </c>
      <c r="F3" s="48" t="s">
        <v>66</v>
      </c>
      <c r="G3" s="49" t="s">
        <v>65</v>
      </c>
      <c r="H3" s="49" t="s">
        <v>64</v>
      </c>
      <c r="I3" s="49" t="s">
        <v>4</v>
      </c>
    </row>
    <row r="4" spans="1:9" x14ac:dyDescent="0.2">
      <c r="A4" s="197"/>
      <c r="B4" s="237" t="s">
        <v>70</v>
      </c>
      <c r="C4" s="238"/>
      <c r="D4" s="238"/>
      <c r="E4" s="238"/>
      <c r="F4" s="237" t="s">
        <v>71</v>
      </c>
      <c r="G4" s="238"/>
      <c r="H4" s="238"/>
      <c r="I4" s="238"/>
    </row>
    <row r="5" spans="1:9" x14ac:dyDescent="0.2">
      <c r="A5" s="198" t="s">
        <v>60</v>
      </c>
      <c r="B5" s="199">
        <v>120279</v>
      </c>
      <c r="C5" s="200">
        <v>222892</v>
      </c>
      <c r="D5" s="200">
        <v>1240484</v>
      </c>
      <c r="E5" s="200">
        <v>1583654</v>
      </c>
      <c r="F5" s="199">
        <v>23150</v>
      </c>
      <c r="G5" s="200">
        <v>15014</v>
      </c>
      <c r="H5" s="200">
        <v>72876</v>
      </c>
      <c r="I5" s="200">
        <v>111040</v>
      </c>
    </row>
    <row r="6" spans="1:9" x14ac:dyDescent="0.2">
      <c r="A6" s="64" t="s">
        <v>23</v>
      </c>
      <c r="B6" s="65" t="s">
        <v>51</v>
      </c>
      <c r="C6" s="67" t="s">
        <v>51</v>
      </c>
      <c r="D6" s="67" t="s">
        <v>51</v>
      </c>
      <c r="E6" s="67" t="s">
        <v>51</v>
      </c>
      <c r="F6" s="65" t="s">
        <v>51</v>
      </c>
      <c r="G6" s="67" t="s">
        <v>51</v>
      </c>
      <c r="H6" s="67" t="s">
        <v>51</v>
      </c>
      <c r="I6" s="67" t="s">
        <v>51</v>
      </c>
    </row>
    <row r="7" spans="1:9" x14ac:dyDescent="0.2">
      <c r="A7" s="29" t="s">
        <v>24</v>
      </c>
      <c r="B7" s="71">
        <v>2013</v>
      </c>
      <c r="C7" s="69">
        <v>1020</v>
      </c>
      <c r="D7" s="69">
        <v>30083</v>
      </c>
      <c r="E7" s="69">
        <v>33125</v>
      </c>
      <c r="F7" s="71">
        <v>247</v>
      </c>
      <c r="G7" s="69">
        <v>79</v>
      </c>
      <c r="H7" s="69">
        <v>1648</v>
      </c>
      <c r="I7" s="69">
        <v>1974</v>
      </c>
    </row>
    <row r="8" spans="1:9" x14ac:dyDescent="0.2">
      <c r="A8" s="29" t="s">
        <v>59</v>
      </c>
      <c r="B8" s="71">
        <v>8156</v>
      </c>
      <c r="C8" s="69">
        <v>51989</v>
      </c>
      <c r="D8" s="69">
        <v>4662</v>
      </c>
      <c r="E8" s="69">
        <v>64806</v>
      </c>
      <c r="F8" s="71">
        <v>1867</v>
      </c>
      <c r="G8" s="69">
        <v>3594</v>
      </c>
      <c r="H8" s="69">
        <v>320</v>
      </c>
      <c r="I8" s="69">
        <v>5782</v>
      </c>
    </row>
    <row r="9" spans="1:9" x14ac:dyDescent="0.2">
      <c r="A9" s="29" t="s">
        <v>25</v>
      </c>
      <c r="B9" s="71">
        <v>1274</v>
      </c>
      <c r="C9" s="69">
        <v>3311</v>
      </c>
      <c r="D9" s="69">
        <v>11819</v>
      </c>
      <c r="E9" s="69">
        <v>16406</v>
      </c>
      <c r="F9" s="71">
        <v>302</v>
      </c>
      <c r="G9" s="69">
        <v>211</v>
      </c>
      <c r="H9" s="69">
        <v>845</v>
      </c>
      <c r="I9" s="69">
        <v>1358</v>
      </c>
    </row>
    <row r="10" spans="1:9" x14ac:dyDescent="0.2">
      <c r="A10" s="29" t="s">
        <v>49</v>
      </c>
      <c r="B10" s="71">
        <v>23224</v>
      </c>
      <c r="C10" s="69">
        <v>56301</v>
      </c>
      <c r="D10" s="69">
        <v>206882</v>
      </c>
      <c r="E10" s="69">
        <v>286408</v>
      </c>
      <c r="F10" s="71">
        <v>4504</v>
      </c>
      <c r="G10" s="69">
        <v>4642</v>
      </c>
      <c r="H10" s="69">
        <v>12416</v>
      </c>
      <c r="I10" s="69">
        <v>21559</v>
      </c>
    </row>
    <row r="11" spans="1:9" x14ac:dyDescent="0.2">
      <c r="A11" s="29" t="s">
        <v>26</v>
      </c>
      <c r="B11" s="71">
        <v>190</v>
      </c>
      <c r="C11" s="69">
        <v>394</v>
      </c>
      <c r="D11" s="69">
        <v>3595</v>
      </c>
      <c r="E11" s="69">
        <v>4194</v>
      </c>
      <c r="F11" s="71">
        <v>40</v>
      </c>
      <c r="G11" s="69">
        <v>26</v>
      </c>
      <c r="H11" s="69">
        <v>189</v>
      </c>
      <c r="I11" s="69">
        <v>256</v>
      </c>
    </row>
    <row r="12" spans="1:9" x14ac:dyDescent="0.2">
      <c r="A12" s="29" t="s">
        <v>27</v>
      </c>
      <c r="B12" s="71">
        <v>2903</v>
      </c>
      <c r="C12" s="69">
        <v>132</v>
      </c>
      <c r="D12" s="69">
        <v>9557</v>
      </c>
      <c r="E12" s="69">
        <v>12591</v>
      </c>
      <c r="F12" s="71">
        <v>573</v>
      </c>
      <c r="G12" s="69">
        <v>14</v>
      </c>
      <c r="H12" s="69">
        <v>549</v>
      </c>
      <c r="I12" s="69">
        <v>1137</v>
      </c>
    </row>
    <row r="13" spans="1:9" x14ac:dyDescent="0.2">
      <c r="A13" s="29" t="s">
        <v>28</v>
      </c>
      <c r="B13" s="71">
        <v>3738</v>
      </c>
      <c r="C13" s="69">
        <v>1985</v>
      </c>
      <c r="D13" s="69">
        <v>14277</v>
      </c>
      <c r="E13" s="69">
        <v>20011</v>
      </c>
      <c r="F13" s="71">
        <v>481</v>
      </c>
      <c r="G13" s="69">
        <v>119</v>
      </c>
      <c r="H13" s="69">
        <v>807</v>
      </c>
      <c r="I13" s="69">
        <v>1408</v>
      </c>
    </row>
    <row r="14" spans="1:9" x14ac:dyDescent="0.2">
      <c r="A14" s="29" t="s">
        <v>29</v>
      </c>
      <c r="B14" s="71">
        <v>11980</v>
      </c>
      <c r="C14" s="69">
        <v>4081</v>
      </c>
      <c r="D14" s="69">
        <v>247308</v>
      </c>
      <c r="E14" s="69">
        <v>263382</v>
      </c>
      <c r="F14" s="71">
        <v>2324</v>
      </c>
      <c r="G14" s="69">
        <v>329</v>
      </c>
      <c r="H14" s="69">
        <v>13558</v>
      </c>
      <c r="I14" s="69">
        <v>16214</v>
      </c>
    </row>
    <row r="15" spans="1:9" x14ac:dyDescent="0.2">
      <c r="A15" s="76" t="s">
        <v>30</v>
      </c>
      <c r="B15" s="77">
        <v>14697</v>
      </c>
      <c r="C15" s="88">
        <v>8011</v>
      </c>
      <c r="D15" s="88">
        <v>146526</v>
      </c>
      <c r="E15" s="88">
        <v>169240</v>
      </c>
      <c r="F15" s="77">
        <v>3152</v>
      </c>
      <c r="G15" s="88">
        <v>844</v>
      </c>
      <c r="H15" s="88">
        <v>9810</v>
      </c>
      <c r="I15" s="88">
        <v>13807</v>
      </c>
    </row>
    <row r="16" spans="1:9" x14ac:dyDescent="0.2">
      <c r="A16" s="81" t="s">
        <v>31</v>
      </c>
      <c r="B16" s="82">
        <v>997</v>
      </c>
      <c r="C16" s="83">
        <v>1130</v>
      </c>
      <c r="D16" s="83">
        <v>12202</v>
      </c>
      <c r="E16" s="83">
        <v>14329</v>
      </c>
      <c r="F16" s="82">
        <v>173</v>
      </c>
      <c r="G16" s="83">
        <v>95</v>
      </c>
      <c r="H16" s="83">
        <v>692</v>
      </c>
      <c r="I16" s="83">
        <v>959</v>
      </c>
    </row>
    <row r="17" spans="1:9" x14ac:dyDescent="0.2">
      <c r="A17" s="84" t="s">
        <v>47</v>
      </c>
      <c r="B17" s="201" t="s">
        <v>51</v>
      </c>
      <c r="C17" s="85" t="s">
        <v>51</v>
      </c>
      <c r="D17" s="85" t="s">
        <v>51</v>
      </c>
      <c r="E17" s="85" t="s">
        <v>51</v>
      </c>
      <c r="F17" s="201" t="s">
        <v>51</v>
      </c>
      <c r="G17" s="85" t="s">
        <v>51</v>
      </c>
      <c r="H17" s="85" t="s">
        <v>51</v>
      </c>
      <c r="I17" s="85" t="s">
        <v>51</v>
      </c>
    </row>
    <row r="18" spans="1:9" x14ac:dyDescent="0.2">
      <c r="A18" s="29" t="s">
        <v>32</v>
      </c>
      <c r="B18" s="71">
        <v>473</v>
      </c>
      <c r="C18" s="85" t="s">
        <v>51</v>
      </c>
      <c r="D18" s="69">
        <v>550</v>
      </c>
      <c r="E18" s="69">
        <v>1023</v>
      </c>
      <c r="F18" s="71">
        <v>63</v>
      </c>
      <c r="G18" s="85" t="s">
        <v>51</v>
      </c>
      <c r="H18" s="69">
        <v>24</v>
      </c>
      <c r="I18" s="69">
        <v>86</v>
      </c>
    </row>
    <row r="19" spans="1:9" x14ac:dyDescent="0.2">
      <c r="A19" s="29" t="s">
        <v>33</v>
      </c>
      <c r="B19" s="71">
        <v>501</v>
      </c>
      <c r="C19" s="69">
        <v>1465</v>
      </c>
      <c r="D19" s="69">
        <v>11234</v>
      </c>
      <c r="E19" s="69">
        <v>13203</v>
      </c>
      <c r="F19" s="71">
        <v>99</v>
      </c>
      <c r="G19" s="69">
        <v>68</v>
      </c>
      <c r="H19" s="69">
        <v>670</v>
      </c>
      <c r="I19" s="69">
        <v>836</v>
      </c>
    </row>
    <row r="20" spans="1:9" x14ac:dyDescent="0.2">
      <c r="A20" s="29" t="s">
        <v>34</v>
      </c>
      <c r="B20" s="71">
        <v>627</v>
      </c>
      <c r="C20" s="69">
        <v>3409</v>
      </c>
      <c r="D20" s="69">
        <v>59064</v>
      </c>
      <c r="E20" s="69">
        <v>63101</v>
      </c>
      <c r="F20" s="71">
        <v>100</v>
      </c>
      <c r="G20" s="69">
        <v>248</v>
      </c>
      <c r="H20" s="69">
        <v>3464</v>
      </c>
      <c r="I20" s="69">
        <v>3812</v>
      </c>
    </row>
    <row r="21" spans="1:9" x14ac:dyDescent="0.2">
      <c r="A21" s="29" t="s">
        <v>35</v>
      </c>
      <c r="B21" s="71">
        <v>453</v>
      </c>
      <c r="C21" s="69">
        <v>562</v>
      </c>
      <c r="D21" s="69">
        <v>5950</v>
      </c>
      <c r="E21" s="69">
        <v>6964</v>
      </c>
      <c r="F21" s="71">
        <v>60</v>
      </c>
      <c r="G21" s="69">
        <v>42</v>
      </c>
      <c r="H21" s="69">
        <v>350</v>
      </c>
      <c r="I21" s="69">
        <v>451</v>
      </c>
    </row>
    <row r="22" spans="1:9" x14ac:dyDescent="0.2">
      <c r="A22" s="29" t="s">
        <v>36</v>
      </c>
      <c r="B22" s="201" t="s">
        <v>51</v>
      </c>
      <c r="C22" s="85" t="s">
        <v>51</v>
      </c>
      <c r="D22" s="85" t="s">
        <v>51</v>
      </c>
      <c r="E22" s="85" t="s">
        <v>51</v>
      </c>
      <c r="F22" s="201" t="s">
        <v>51</v>
      </c>
      <c r="G22" s="85" t="s">
        <v>51</v>
      </c>
      <c r="H22" s="85" t="s">
        <v>51</v>
      </c>
      <c r="I22" s="85" t="s">
        <v>51</v>
      </c>
    </row>
    <row r="23" spans="1:9" x14ac:dyDescent="0.2">
      <c r="A23" s="29" t="s">
        <v>50</v>
      </c>
      <c r="B23" s="201" t="s">
        <v>6</v>
      </c>
      <c r="C23" s="85" t="s">
        <v>6</v>
      </c>
      <c r="D23" s="85" t="s">
        <v>6</v>
      </c>
      <c r="E23" s="85" t="s">
        <v>6</v>
      </c>
      <c r="F23" s="201" t="s">
        <v>6</v>
      </c>
      <c r="G23" s="85" t="s">
        <v>6</v>
      </c>
      <c r="H23" s="85" t="s">
        <v>6</v>
      </c>
      <c r="I23" s="85" t="s">
        <v>6</v>
      </c>
    </row>
    <row r="24" spans="1:9" x14ac:dyDescent="0.2">
      <c r="A24" s="29" t="s">
        <v>37</v>
      </c>
      <c r="B24" s="201" t="s">
        <v>51</v>
      </c>
      <c r="C24" s="85" t="s">
        <v>51</v>
      </c>
      <c r="D24" s="85" t="s">
        <v>51</v>
      </c>
      <c r="E24" s="85" t="s">
        <v>51</v>
      </c>
      <c r="F24" s="201" t="s">
        <v>51</v>
      </c>
      <c r="G24" s="85" t="s">
        <v>51</v>
      </c>
      <c r="H24" s="85" t="s">
        <v>51</v>
      </c>
      <c r="I24" s="85" t="s">
        <v>51</v>
      </c>
    </row>
    <row r="25" spans="1:9" x14ac:dyDescent="0.2">
      <c r="A25" s="29" t="s">
        <v>38</v>
      </c>
      <c r="B25" s="71">
        <v>3278</v>
      </c>
      <c r="C25" s="69">
        <v>4361</v>
      </c>
      <c r="D25" s="69">
        <v>17783</v>
      </c>
      <c r="E25" s="69">
        <v>25422</v>
      </c>
      <c r="F25" s="71">
        <v>488</v>
      </c>
      <c r="G25" s="69">
        <v>316</v>
      </c>
      <c r="H25" s="69">
        <v>966</v>
      </c>
      <c r="I25" s="69">
        <v>1771</v>
      </c>
    </row>
    <row r="26" spans="1:9" x14ac:dyDescent="0.2">
      <c r="A26" s="29" t="s">
        <v>39</v>
      </c>
      <c r="B26" s="71">
        <v>20078</v>
      </c>
      <c r="C26" s="69">
        <v>9078</v>
      </c>
      <c r="D26" s="69">
        <v>348662</v>
      </c>
      <c r="E26" s="69">
        <v>377873</v>
      </c>
      <c r="F26" s="71">
        <v>4171</v>
      </c>
      <c r="G26" s="69">
        <v>690</v>
      </c>
      <c r="H26" s="69">
        <v>20082</v>
      </c>
      <c r="I26" s="69">
        <v>24945</v>
      </c>
    </row>
    <row r="27" spans="1:9" x14ac:dyDescent="0.2">
      <c r="A27" s="29" t="s">
        <v>40</v>
      </c>
      <c r="B27" s="71">
        <v>1264</v>
      </c>
      <c r="C27" s="69">
        <v>381</v>
      </c>
      <c r="D27" s="69">
        <v>25135</v>
      </c>
      <c r="E27" s="69">
        <v>26782</v>
      </c>
      <c r="F27" s="71">
        <v>289</v>
      </c>
      <c r="G27" s="69">
        <v>33</v>
      </c>
      <c r="H27" s="69">
        <v>1473</v>
      </c>
      <c r="I27" s="69">
        <v>1794</v>
      </c>
    </row>
    <row r="28" spans="1:9" x14ac:dyDescent="0.2">
      <c r="A28" s="29" t="s">
        <v>41</v>
      </c>
      <c r="B28" s="71">
        <v>15736</v>
      </c>
      <c r="C28" s="69">
        <v>19147</v>
      </c>
      <c r="D28" s="69">
        <v>30366</v>
      </c>
      <c r="E28" s="69">
        <v>65249</v>
      </c>
      <c r="F28" s="71">
        <v>1589</v>
      </c>
      <c r="G28" s="69">
        <v>1091</v>
      </c>
      <c r="H28" s="69">
        <v>1841</v>
      </c>
      <c r="I28" s="69">
        <v>4520</v>
      </c>
    </row>
    <row r="29" spans="1:9" x14ac:dyDescent="0.2">
      <c r="A29" s="29" t="s">
        <v>42</v>
      </c>
      <c r="B29" s="71">
        <v>1207</v>
      </c>
      <c r="C29" s="69">
        <v>2240</v>
      </c>
      <c r="D29" s="69">
        <v>19081</v>
      </c>
      <c r="E29" s="69">
        <v>22528</v>
      </c>
      <c r="F29" s="71">
        <v>154</v>
      </c>
      <c r="G29" s="69">
        <v>198</v>
      </c>
      <c r="H29" s="69">
        <v>1091</v>
      </c>
      <c r="I29" s="69">
        <v>1444</v>
      </c>
    </row>
    <row r="30" spans="1:9" x14ac:dyDescent="0.2">
      <c r="A30" s="76" t="s">
        <v>43</v>
      </c>
      <c r="B30" s="77">
        <v>2063</v>
      </c>
      <c r="C30" s="88">
        <v>1490</v>
      </c>
      <c r="D30" s="88">
        <v>22825</v>
      </c>
      <c r="E30" s="88">
        <v>26380</v>
      </c>
      <c r="F30" s="77">
        <v>1264</v>
      </c>
      <c r="G30" s="88">
        <v>150</v>
      </c>
      <c r="H30" s="88">
        <v>1369</v>
      </c>
      <c r="I30" s="88">
        <v>2785</v>
      </c>
    </row>
    <row r="31" spans="1:9" x14ac:dyDescent="0.2">
      <c r="A31" s="29" t="s">
        <v>48</v>
      </c>
      <c r="B31" s="71">
        <v>2195</v>
      </c>
      <c r="C31" s="69">
        <v>20465</v>
      </c>
      <c r="D31" s="69">
        <v>5549</v>
      </c>
      <c r="E31" s="69">
        <v>28255</v>
      </c>
      <c r="F31" s="71">
        <v>427</v>
      </c>
      <c r="G31" s="69">
        <v>705</v>
      </c>
      <c r="H31" s="69">
        <v>273</v>
      </c>
      <c r="I31" s="69">
        <v>1411</v>
      </c>
    </row>
    <row r="32" spans="1:9" x14ac:dyDescent="0.2">
      <c r="A32" s="91" t="s">
        <v>44</v>
      </c>
      <c r="B32" s="92">
        <v>3229</v>
      </c>
      <c r="C32" s="96">
        <v>31884</v>
      </c>
      <c r="D32" s="96">
        <v>7270</v>
      </c>
      <c r="E32" s="96">
        <v>42383</v>
      </c>
      <c r="F32" s="92">
        <v>781</v>
      </c>
      <c r="G32" s="96">
        <v>1517</v>
      </c>
      <c r="H32" s="96">
        <v>432</v>
      </c>
      <c r="I32" s="96">
        <v>2730</v>
      </c>
    </row>
    <row r="33" spans="1:9" x14ac:dyDescent="0.2">
      <c r="A33" s="99" t="s">
        <v>45</v>
      </c>
      <c r="B33" s="100">
        <v>4189</v>
      </c>
      <c r="C33" s="102">
        <v>8522</v>
      </c>
      <c r="D33" s="102">
        <v>11667</v>
      </c>
      <c r="E33" s="102">
        <v>24406</v>
      </c>
      <c r="F33" s="100">
        <v>599</v>
      </c>
      <c r="G33" s="102">
        <v>423</v>
      </c>
      <c r="H33" s="102">
        <v>623</v>
      </c>
      <c r="I33" s="102">
        <v>1648</v>
      </c>
    </row>
    <row r="34" spans="1:9" x14ac:dyDescent="0.2">
      <c r="A34" s="105" t="s">
        <v>46</v>
      </c>
      <c r="B34" s="106" t="s">
        <v>51</v>
      </c>
      <c r="C34" s="108" t="s">
        <v>51</v>
      </c>
      <c r="D34" s="108" t="s">
        <v>51</v>
      </c>
      <c r="E34" s="108" t="s">
        <v>51</v>
      </c>
      <c r="F34" s="106" t="s">
        <v>51</v>
      </c>
      <c r="G34" s="108" t="s">
        <v>51</v>
      </c>
      <c r="H34" s="108" t="s">
        <v>51</v>
      </c>
      <c r="I34" s="108" t="s">
        <v>51</v>
      </c>
    </row>
    <row r="35" spans="1:9" x14ac:dyDescent="0.2">
      <c r="A35" s="3" t="s">
        <v>21</v>
      </c>
    </row>
    <row r="36" spans="1:9" x14ac:dyDescent="0.2">
      <c r="A36" s="3" t="s">
        <v>22</v>
      </c>
    </row>
    <row r="37" spans="1:9" ht="15" customHeight="1" x14ac:dyDescent="0.2">
      <c r="A37" s="1" t="s">
        <v>54</v>
      </c>
    </row>
    <row r="38" spans="1:9" ht="15" customHeight="1" x14ac:dyDescent="0.2">
      <c r="A38" s="177" t="s">
        <v>79</v>
      </c>
    </row>
  </sheetData>
  <mergeCells count="2">
    <mergeCell ref="B4:E4"/>
    <mergeCell ref="F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Tb1</vt:lpstr>
      <vt:lpstr>Tb2</vt:lpstr>
      <vt:lpstr>Fig1</vt:lpstr>
      <vt:lpstr>Tb3</vt:lpstr>
      <vt:lpstr>Fig2</vt:lpstr>
      <vt:lpstr>Tb4</vt:lpstr>
      <vt:lpstr>Fig3</vt:lpstr>
      <vt:lpstr>Fig4</vt:lpstr>
      <vt:lpstr>Tb5</vt:lpstr>
    </vt:vector>
  </TitlesOfParts>
  <Company>Artemis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Road freight transport by vehicle characteristics</dc:title>
  <dc:creator>Daniel Ganea</dc:creator>
  <cp:lastModifiedBy>Daniel Ganea</cp:lastModifiedBy>
  <dcterms:created xsi:type="dcterms:W3CDTF">2012-01-27T10:32:05Z</dcterms:created>
  <dcterms:modified xsi:type="dcterms:W3CDTF">2024-10-11T12:23:41Z</dcterms:modified>
</cp:coreProperties>
</file>