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harts/chart10.xml" ContentType="application/vnd.openxmlformats-officedocument.drawingml.chart+xml"/>
  <Override PartName="/xl/drawings/drawing11.xml" ContentType="application/vnd.openxmlformats-officedocument.drawingml.chartshapes+xml"/>
  <Override PartName="/xl/drawings/drawing12.xml" ContentType="application/vnd.openxmlformats-officedocument.drawing+xml"/>
  <Override PartName="/xl/charts/chart11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3.xml" ContentType="application/vnd.openxmlformats-officedocument.drawingml.chartshapes+xml"/>
  <Override PartName="/xl/drawings/drawing14.xml" ContentType="application/vnd.openxmlformats-officedocument.drawing+xml"/>
  <Override PartName="/xl/charts/chart12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5.xml" ContentType="application/vnd.openxmlformats-officedocument.drawingml.chartshapes+xml"/>
  <Override PartName="/xl/drawings/drawing16.xml" ContentType="application/vnd.openxmlformats-officedocument.drawing+xml"/>
  <Override PartName="/xl/charts/chart13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7.xml" ContentType="application/vnd.openxmlformats-officedocument.drawingml.chartshapes+xml"/>
  <Override PartName="/xl/drawings/drawing18.xml" ContentType="application/vnd.openxmlformats-officedocument.drawing+xml"/>
  <Override PartName="/xl/charts/chart14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19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F\3\0_LFS\Publications\Statistics_Explained\Absences from work_QUARTERLY\Q4 update\1. For upload\"/>
    </mc:Choice>
  </mc:AlternateContent>
  <bookViews>
    <workbookView xWindow="0" yWindow="0" windowWidth="19200" windowHeight="6180"/>
  </bookViews>
  <sheets>
    <sheet name="Figure 1" sheetId="1" r:id="rId1"/>
    <sheet name="Figure 2" sheetId="2" r:id="rId2"/>
    <sheet name="Figure 3" sheetId="3" r:id="rId3"/>
    <sheet name="Figure 4" sheetId="4" r:id="rId4"/>
    <sheet name="Figure 5" sheetId="13" r:id="rId5"/>
    <sheet name="Figure 6" sheetId="14" r:id="rId6"/>
    <sheet name="Figure 7" sheetId="9" r:id="rId7"/>
    <sheet name="Figure 8" sheetId="8" r:id="rId8"/>
    <sheet name="Figure 9" sheetId="10" r:id="rId9"/>
    <sheet name="Figure 9 flags" sheetId="12" r:id="rId10"/>
  </sheets>
  <definedNames>
    <definedName name="_xlnm._FilterDatabase" localSheetId="3" hidden="1">'Figure 4'!$A$38:$T$41</definedName>
    <definedName name="_xlnm._FilterDatabase" localSheetId="4" hidden="1">'Figure 5'!$A$38:$AO$42</definedName>
    <definedName name="_xlnm._FilterDatabase" localSheetId="6" hidden="1">'Figure 7'!$A$33:$T$36</definedName>
    <definedName name="_xlnm._FilterDatabase" localSheetId="7" hidden="1">'Figure 8'!$A$38:$T$42</definedName>
    <definedName name="_xlnm._FilterDatabase" localSheetId="8" hidden="1">'Figure 9'!$A$6:$U$31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7" i="14" l="1"/>
  <c r="W8" i="14"/>
  <c r="W9" i="14"/>
  <c r="W6" i="14"/>
  <c r="V7" i="14"/>
  <c r="V8" i="14"/>
  <c r="V9" i="14"/>
  <c r="V6" i="14"/>
  <c r="U7" i="14"/>
  <c r="U8" i="14"/>
  <c r="U9" i="14"/>
  <c r="U6" i="14"/>
  <c r="T7" i="14"/>
  <c r="T8" i="14"/>
  <c r="T9" i="14"/>
  <c r="T6" i="14"/>
  <c r="U7" i="8" l="1"/>
  <c r="U8" i="8"/>
  <c r="U9" i="8"/>
  <c r="U10" i="8"/>
  <c r="U11" i="8"/>
  <c r="U12" i="8"/>
  <c r="U13" i="8"/>
  <c r="U14" i="8"/>
  <c r="U15" i="8"/>
  <c r="U16" i="8"/>
  <c r="U17" i="8"/>
  <c r="U18" i="8"/>
  <c r="U19" i="8"/>
  <c r="U20" i="8"/>
  <c r="U21" i="8"/>
  <c r="U22" i="8"/>
  <c r="U23" i="8"/>
  <c r="U24" i="8"/>
  <c r="U25" i="8"/>
  <c r="U26" i="8"/>
  <c r="U27" i="8"/>
  <c r="U28" i="8"/>
  <c r="U29" i="8"/>
  <c r="U30" i="8"/>
  <c r="U31" i="8"/>
  <c r="U35" i="8"/>
  <c r="U36" i="8"/>
  <c r="U37" i="8"/>
  <c r="U39" i="8"/>
  <c r="U40" i="8"/>
  <c r="U41" i="8"/>
  <c r="U5" i="8"/>
  <c r="U12" i="9"/>
  <c r="U13" i="9"/>
  <c r="U14" i="9"/>
  <c r="U15" i="9"/>
  <c r="U16" i="9"/>
  <c r="U17" i="9"/>
  <c r="U18" i="9"/>
  <c r="U19" i="9"/>
  <c r="U20" i="9"/>
  <c r="U21" i="9"/>
  <c r="U22" i="9"/>
  <c r="U23" i="9"/>
  <c r="U24" i="9"/>
  <c r="U25" i="9"/>
  <c r="U26" i="9"/>
  <c r="U27" i="9"/>
  <c r="U28" i="9"/>
  <c r="U29" i="9"/>
  <c r="U30" i="9"/>
  <c r="U34" i="9"/>
  <c r="U35" i="9"/>
  <c r="U36" i="9"/>
  <c r="U38" i="9"/>
  <c r="U39" i="9"/>
  <c r="U40" i="9"/>
  <c r="U11" i="9"/>
  <c r="U10" i="9"/>
  <c r="U9" i="9"/>
  <c r="U8" i="9"/>
  <c r="U7" i="9"/>
  <c r="U5" i="9"/>
  <c r="U7" i="4"/>
  <c r="U8" i="4"/>
  <c r="U9" i="4"/>
  <c r="U10" i="4"/>
  <c r="U11" i="4"/>
  <c r="U12" i="4"/>
  <c r="U13" i="4"/>
  <c r="U14" i="4"/>
  <c r="U15" i="4"/>
  <c r="U16" i="4"/>
  <c r="U17" i="4"/>
  <c r="U18" i="4"/>
  <c r="U19" i="4"/>
  <c r="U20" i="4"/>
  <c r="U21" i="4"/>
  <c r="U22" i="4"/>
  <c r="U23" i="4"/>
  <c r="U24" i="4"/>
  <c r="U25" i="4"/>
  <c r="U26" i="4"/>
  <c r="U27" i="4"/>
  <c r="U28" i="4"/>
  <c r="U29" i="4"/>
  <c r="U30" i="4"/>
  <c r="U31" i="4"/>
  <c r="U32" i="4"/>
  <c r="U35" i="4"/>
  <c r="U36" i="4"/>
  <c r="U37" i="4"/>
  <c r="U39" i="4"/>
  <c r="U40" i="4"/>
  <c r="U41" i="4"/>
  <c r="U5" i="4"/>
  <c r="K31" i="14" l="1"/>
  <c r="J31" i="14"/>
  <c r="K30" i="14"/>
  <c r="J30" i="14"/>
  <c r="K29" i="14"/>
  <c r="J29" i="14"/>
  <c r="K28" i="14"/>
  <c r="J28" i="14"/>
  <c r="K27" i="14"/>
  <c r="J27" i="14"/>
  <c r="K26" i="14"/>
  <c r="J26" i="14"/>
  <c r="K25" i="14"/>
  <c r="J25" i="14"/>
  <c r="K24" i="14"/>
  <c r="J24" i="14"/>
  <c r="K23" i="14"/>
  <c r="J23" i="14"/>
  <c r="K22" i="14"/>
  <c r="J22" i="14"/>
  <c r="K21" i="14"/>
  <c r="J21" i="14"/>
  <c r="K20" i="14"/>
  <c r="J20" i="14"/>
  <c r="K19" i="14"/>
  <c r="J19" i="14"/>
  <c r="K18" i="14"/>
  <c r="J18" i="14"/>
  <c r="K17" i="14"/>
  <c r="J17" i="14"/>
  <c r="K16" i="14"/>
  <c r="J16" i="14"/>
  <c r="S9" i="14"/>
  <c r="R9" i="14"/>
  <c r="Q9" i="14"/>
  <c r="P9" i="14"/>
  <c r="O9" i="14"/>
  <c r="N9" i="14"/>
  <c r="M9" i="14"/>
  <c r="L9" i="14"/>
  <c r="S8" i="14"/>
  <c r="R8" i="14"/>
  <c r="Q8" i="14"/>
  <c r="P8" i="14"/>
  <c r="O8" i="14"/>
  <c r="N8" i="14"/>
  <c r="M8" i="14"/>
  <c r="L8" i="14"/>
  <c r="S7" i="14"/>
  <c r="R7" i="14"/>
  <c r="Q7" i="14"/>
  <c r="P7" i="14"/>
  <c r="O7" i="14"/>
  <c r="N7" i="14"/>
  <c r="M7" i="14"/>
  <c r="L7" i="14"/>
  <c r="S6" i="14"/>
  <c r="R6" i="14"/>
  <c r="Q6" i="14"/>
  <c r="P6" i="14"/>
  <c r="O6" i="14"/>
  <c r="N6" i="14"/>
  <c r="M6" i="14"/>
  <c r="L6" i="14"/>
  <c r="AL42" i="13" l="1"/>
  <c r="AK42" i="13"/>
  <c r="AJ42" i="13"/>
  <c r="AI42" i="13"/>
  <c r="AH42" i="13"/>
  <c r="AG42" i="13"/>
  <c r="AF42" i="13"/>
  <c r="AE42" i="13"/>
  <c r="AD42" i="13"/>
  <c r="AO40" i="13"/>
  <c r="AN40" i="13"/>
  <c r="AM40" i="13"/>
  <c r="AL40" i="13"/>
  <c r="AK40" i="13"/>
  <c r="AJ40" i="13"/>
  <c r="AI40" i="13"/>
  <c r="AH40" i="13"/>
  <c r="AG40" i="13"/>
  <c r="AF40" i="13"/>
  <c r="AE40" i="13"/>
  <c r="AD40" i="13"/>
  <c r="AO41" i="13"/>
  <c r="AN41" i="13"/>
  <c r="AM41" i="13"/>
  <c r="AL41" i="13"/>
  <c r="AK41" i="13"/>
  <c r="AJ41" i="13"/>
  <c r="AI41" i="13"/>
  <c r="AH41" i="13"/>
  <c r="AG41" i="13"/>
  <c r="AF41" i="13"/>
  <c r="AE41" i="13"/>
  <c r="AD41" i="13"/>
  <c r="AO39" i="13"/>
  <c r="AN39" i="13"/>
  <c r="AM39" i="13"/>
  <c r="AL39" i="13"/>
  <c r="AK39" i="13"/>
  <c r="AJ39" i="13"/>
  <c r="AI39" i="13"/>
  <c r="AH39" i="13"/>
  <c r="AG39" i="13"/>
  <c r="AF39" i="13"/>
  <c r="AE39" i="13"/>
  <c r="AD39" i="13"/>
  <c r="AO37" i="13"/>
  <c r="AN37" i="13"/>
  <c r="AM37" i="13"/>
  <c r="AL37" i="13"/>
  <c r="AK37" i="13"/>
  <c r="AJ37" i="13"/>
  <c r="AI37" i="13"/>
  <c r="AH37" i="13"/>
  <c r="AG37" i="13"/>
  <c r="AF37" i="13"/>
  <c r="AE37" i="13"/>
  <c r="AD37" i="13"/>
  <c r="AO36" i="13"/>
  <c r="AN36" i="13"/>
  <c r="AM36" i="13"/>
  <c r="AL36" i="13"/>
  <c r="AK36" i="13"/>
  <c r="AJ36" i="13"/>
  <c r="AI36" i="13"/>
  <c r="AH36" i="13"/>
  <c r="AG36" i="13"/>
  <c r="AF36" i="13"/>
  <c r="AE36" i="13"/>
  <c r="AD36" i="13"/>
  <c r="AO35" i="13"/>
  <c r="AN35" i="13"/>
  <c r="AM35" i="13"/>
  <c r="AL35" i="13"/>
  <c r="AK35" i="13"/>
  <c r="AJ35" i="13"/>
  <c r="AI35" i="13"/>
  <c r="AH35" i="13"/>
  <c r="AG35" i="13"/>
  <c r="AF35" i="13"/>
  <c r="AE35" i="13"/>
  <c r="AD35" i="13"/>
  <c r="AO33" i="13"/>
  <c r="AN33" i="13"/>
  <c r="AM33" i="13"/>
  <c r="AL33" i="13"/>
  <c r="AK33" i="13"/>
  <c r="AJ33" i="13"/>
  <c r="AI33" i="13"/>
  <c r="AH33" i="13"/>
  <c r="AG33" i="13"/>
  <c r="AF33" i="13"/>
  <c r="AE33" i="13"/>
  <c r="AD33" i="13"/>
  <c r="AO32" i="13"/>
  <c r="AN32" i="13"/>
  <c r="AM32" i="13"/>
  <c r="AL32" i="13"/>
  <c r="AK32" i="13"/>
  <c r="AJ32" i="13"/>
  <c r="AI32" i="13"/>
  <c r="AH32" i="13"/>
  <c r="AG32" i="13"/>
  <c r="AF32" i="13"/>
  <c r="AE32" i="13"/>
  <c r="AD32" i="13"/>
  <c r="AO30" i="13"/>
  <c r="AN30" i="13"/>
  <c r="AM30" i="13"/>
  <c r="AL30" i="13"/>
  <c r="AK30" i="13"/>
  <c r="AJ30" i="13"/>
  <c r="AI30" i="13"/>
  <c r="AH30" i="13"/>
  <c r="AG30" i="13"/>
  <c r="AF30" i="13"/>
  <c r="AE30" i="13"/>
  <c r="AD30" i="13"/>
  <c r="AO31" i="13"/>
  <c r="AN31" i="13"/>
  <c r="AM31" i="13"/>
  <c r="AL31" i="13"/>
  <c r="AK31" i="13"/>
  <c r="AJ31" i="13"/>
  <c r="AI31" i="13"/>
  <c r="AH31" i="13"/>
  <c r="AG31" i="13"/>
  <c r="AF31" i="13"/>
  <c r="AE31" i="13"/>
  <c r="AD31" i="13"/>
  <c r="AO29" i="13"/>
  <c r="AN29" i="13"/>
  <c r="AM29" i="13"/>
  <c r="AL29" i="13"/>
  <c r="AK29" i="13"/>
  <c r="AJ29" i="13"/>
  <c r="AI29" i="13"/>
  <c r="AH29" i="13"/>
  <c r="AG29" i="13"/>
  <c r="AF29" i="13"/>
  <c r="AE29" i="13"/>
  <c r="AD29" i="13"/>
  <c r="AO28" i="13"/>
  <c r="AN28" i="13"/>
  <c r="AM28" i="13"/>
  <c r="AL28" i="13"/>
  <c r="AK28" i="13"/>
  <c r="AJ28" i="13"/>
  <c r="AI28" i="13"/>
  <c r="AH28" i="13"/>
  <c r="AG28" i="13"/>
  <c r="AF28" i="13"/>
  <c r="AE28" i="13"/>
  <c r="AD28" i="13"/>
  <c r="AO25" i="13"/>
  <c r="AN25" i="13"/>
  <c r="AM25" i="13"/>
  <c r="AL25" i="13"/>
  <c r="AK25" i="13"/>
  <c r="AJ25" i="13"/>
  <c r="AI25" i="13"/>
  <c r="AH25" i="13"/>
  <c r="AG25" i="13"/>
  <c r="AF25" i="13"/>
  <c r="AE25" i="13"/>
  <c r="AD25" i="13"/>
  <c r="AO24" i="13"/>
  <c r="AN24" i="13"/>
  <c r="AM24" i="13"/>
  <c r="AL24" i="13"/>
  <c r="AK24" i="13"/>
  <c r="AJ24" i="13"/>
  <c r="AI24" i="13"/>
  <c r="AH24" i="13"/>
  <c r="AG24" i="13"/>
  <c r="AF24" i="13"/>
  <c r="AE24" i="13"/>
  <c r="AD24" i="13"/>
  <c r="AO26" i="13"/>
  <c r="AN26" i="13"/>
  <c r="AM26" i="13"/>
  <c r="AL26" i="13"/>
  <c r="AK26" i="13"/>
  <c r="AJ26" i="13"/>
  <c r="AI26" i="13"/>
  <c r="AH26" i="13"/>
  <c r="AG26" i="13"/>
  <c r="AF26" i="13"/>
  <c r="AE26" i="13"/>
  <c r="AD26" i="13"/>
  <c r="AO27" i="13"/>
  <c r="AN27" i="13"/>
  <c r="AM27" i="13"/>
  <c r="AL27" i="13"/>
  <c r="AK27" i="13"/>
  <c r="AJ27" i="13"/>
  <c r="AI27" i="13"/>
  <c r="AH27" i="13"/>
  <c r="AG27" i="13"/>
  <c r="AF27" i="13"/>
  <c r="AE27" i="13"/>
  <c r="AD27" i="13"/>
  <c r="AO23" i="13"/>
  <c r="AN23" i="13"/>
  <c r="AM23" i="13"/>
  <c r="AL23" i="13"/>
  <c r="AK23" i="13"/>
  <c r="AJ23" i="13"/>
  <c r="AI23" i="13"/>
  <c r="AH23" i="13"/>
  <c r="AG23" i="13"/>
  <c r="AF23" i="13"/>
  <c r="AE23" i="13"/>
  <c r="AD23" i="13"/>
  <c r="AO15" i="13"/>
  <c r="AN15" i="13"/>
  <c r="AM15" i="13"/>
  <c r="AL15" i="13"/>
  <c r="AK15" i="13"/>
  <c r="AJ15" i="13"/>
  <c r="AI15" i="13"/>
  <c r="AH15" i="13"/>
  <c r="AG15" i="13"/>
  <c r="AF15" i="13"/>
  <c r="AE15" i="13"/>
  <c r="AD15" i="13"/>
  <c r="AO22" i="13"/>
  <c r="AN22" i="13"/>
  <c r="AM22" i="13"/>
  <c r="AL22" i="13"/>
  <c r="AK22" i="13"/>
  <c r="AJ22" i="13"/>
  <c r="AI22" i="13"/>
  <c r="AH22" i="13"/>
  <c r="AG22" i="13"/>
  <c r="AF22" i="13"/>
  <c r="AE22" i="13"/>
  <c r="AD22" i="13"/>
  <c r="AO19" i="13"/>
  <c r="AN19" i="13"/>
  <c r="AM19" i="13"/>
  <c r="AL19" i="13"/>
  <c r="AK19" i="13"/>
  <c r="AJ19" i="13"/>
  <c r="AI19" i="13"/>
  <c r="AH19" i="13"/>
  <c r="AG19" i="13"/>
  <c r="AF19" i="13"/>
  <c r="AE19" i="13"/>
  <c r="AD19" i="13"/>
  <c r="AO16" i="13"/>
  <c r="AN16" i="13"/>
  <c r="AM16" i="13"/>
  <c r="AL16" i="13"/>
  <c r="AK16" i="13"/>
  <c r="AJ16" i="13"/>
  <c r="AI16" i="13"/>
  <c r="AH16" i="13"/>
  <c r="AG16" i="13"/>
  <c r="AF16" i="13"/>
  <c r="AE16" i="13"/>
  <c r="AD16" i="13"/>
  <c r="AO21" i="13"/>
  <c r="AN21" i="13"/>
  <c r="AM21" i="13"/>
  <c r="AL21" i="13"/>
  <c r="AK21" i="13"/>
  <c r="AJ21" i="13"/>
  <c r="AI21" i="13"/>
  <c r="AH21" i="13"/>
  <c r="AG21" i="13"/>
  <c r="AF21" i="13"/>
  <c r="AE21" i="13"/>
  <c r="AD21" i="13"/>
  <c r="AO17" i="13"/>
  <c r="AN17" i="13"/>
  <c r="AM17" i="13"/>
  <c r="AL17" i="13"/>
  <c r="AK17" i="13"/>
  <c r="AJ17" i="13"/>
  <c r="AI17" i="13"/>
  <c r="AH17" i="13"/>
  <c r="AG17" i="13"/>
  <c r="AF17" i="13"/>
  <c r="AE17" i="13"/>
  <c r="AD17" i="13"/>
  <c r="AO18" i="13"/>
  <c r="AN18" i="13"/>
  <c r="AM18" i="13"/>
  <c r="AL18" i="13"/>
  <c r="AK18" i="13"/>
  <c r="AJ18" i="13"/>
  <c r="AI18" i="13"/>
  <c r="AH18" i="13"/>
  <c r="AG18" i="13"/>
  <c r="AF18" i="13"/>
  <c r="AE18" i="13"/>
  <c r="AD18" i="13"/>
  <c r="AO20" i="13"/>
  <c r="AN20" i="13"/>
  <c r="AM20" i="13"/>
  <c r="AL20" i="13"/>
  <c r="AK20" i="13"/>
  <c r="AJ20" i="13"/>
  <c r="AI20" i="13"/>
  <c r="AH20" i="13"/>
  <c r="AG20" i="13"/>
  <c r="AF20" i="13"/>
  <c r="AE20" i="13"/>
  <c r="AD20" i="13"/>
  <c r="AO11" i="13"/>
  <c r="AN11" i="13"/>
  <c r="AM11" i="13"/>
  <c r="AL11" i="13"/>
  <c r="AK11" i="13"/>
  <c r="AJ11" i="13"/>
  <c r="AI11" i="13"/>
  <c r="AH11" i="13"/>
  <c r="AG11" i="13"/>
  <c r="AF11" i="13"/>
  <c r="AE11" i="13"/>
  <c r="AD11" i="13"/>
  <c r="AO14" i="13"/>
  <c r="AN14" i="13"/>
  <c r="AM14" i="13"/>
  <c r="AL14" i="13"/>
  <c r="AK14" i="13"/>
  <c r="AJ14" i="13"/>
  <c r="AI14" i="13"/>
  <c r="AH14" i="13"/>
  <c r="AG14" i="13"/>
  <c r="AF14" i="13"/>
  <c r="AE14" i="13"/>
  <c r="AD14" i="13"/>
  <c r="AO12" i="13"/>
  <c r="AN12" i="13"/>
  <c r="AM12" i="13"/>
  <c r="AL12" i="13"/>
  <c r="AK12" i="13"/>
  <c r="AJ12" i="13"/>
  <c r="AI12" i="13"/>
  <c r="AH12" i="13"/>
  <c r="AG12" i="13"/>
  <c r="AF12" i="13"/>
  <c r="AE12" i="13"/>
  <c r="AD12" i="13"/>
  <c r="AO13" i="13"/>
  <c r="AN13" i="13"/>
  <c r="AM13" i="13"/>
  <c r="AL13" i="13"/>
  <c r="AK13" i="13"/>
  <c r="AJ13" i="13"/>
  <c r="AI13" i="13"/>
  <c r="AH13" i="13"/>
  <c r="AG13" i="13"/>
  <c r="AF13" i="13"/>
  <c r="AE13" i="13"/>
  <c r="AD13" i="13"/>
  <c r="AO9" i="13"/>
  <c r="AN9" i="13"/>
  <c r="AM9" i="13"/>
  <c r="AL9" i="13"/>
  <c r="AK9" i="13"/>
  <c r="AJ9" i="13"/>
  <c r="AI9" i="13"/>
  <c r="AH9" i="13"/>
  <c r="AG9" i="13"/>
  <c r="AF9" i="13"/>
  <c r="AE9" i="13"/>
  <c r="AD9" i="13"/>
  <c r="AO10" i="13"/>
  <c r="AN10" i="13"/>
  <c r="AM10" i="13"/>
  <c r="AL10" i="13"/>
  <c r="AK10" i="13"/>
  <c r="AJ10" i="13"/>
  <c r="AI10" i="13"/>
  <c r="AH10" i="13"/>
  <c r="AG10" i="13"/>
  <c r="AF10" i="13"/>
  <c r="AE10" i="13"/>
  <c r="AD10" i="13"/>
  <c r="AO8" i="13"/>
  <c r="AN8" i="13"/>
  <c r="AM8" i="13"/>
  <c r="AL8" i="13"/>
  <c r="AK8" i="13"/>
  <c r="AJ8" i="13"/>
  <c r="AI8" i="13"/>
  <c r="AH8" i="13"/>
  <c r="AG8" i="13"/>
  <c r="AF8" i="13"/>
  <c r="AE8" i="13"/>
  <c r="AD8" i="13"/>
  <c r="AO6" i="13"/>
  <c r="AN6" i="13"/>
  <c r="AM6" i="13"/>
  <c r="AL6" i="13"/>
  <c r="AK6" i="13"/>
  <c r="AJ6" i="13"/>
  <c r="AI6" i="13"/>
  <c r="AH6" i="13"/>
  <c r="AG6" i="13"/>
  <c r="AF6" i="13"/>
  <c r="AE6" i="13"/>
  <c r="AD6" i="13"/>
  <c r="P7" i="10" l="1"/>
  <c r="P9" i="10"/>
  <c r="P10" i="10"/>
  <c r="P11" i="10"/>
  <c r="P12" i="10"/>
  <c r="P14" i="10"/>
  <c r="P18" i="10"/>
  <c r="P22" i="10"/>
  <c r="P25" i="10"/>
  <c r="P26" i="10"/>
  <c r="P27" i="10"/>
  <c r="P28" i="10"/>
  <c r="P30" i="10"/>
  <c r="P33" i="10"/>
  <c r="P36" i="10"/>
  <c r="P35" i="10"/>
  <c r="R5" i="10"/>
  <c r="Q15" i="10" l="1"/>
  <c r="R15" i="10"/>
  <c r="S15" i="10"/>
  <c r="T15" i="10"/>
  <c r="Q13" i="10"/>
  <c r="R13" i="10"/>
  <c r="S13" i="10"/>
  <c r="T13" i="10"/>
  <c r="R29" i="10"/>
  <c r="T29" i="10"/>
  <c r="Q16" i="10"/>
  <c r="R16" i="10"/>
  <c r="T16" i="10"/>
  <c r="Q9" i="10"/>
  <c r="R9" i="10"/>
  <c r="S9" i="10"/>
  <c r="T9" i="10"/>
  <c r="Q27" i="10"/>
  <c r="R27" i="10"/>
  <c r="S27" i="10"/>
  <c r="T27" i="10"/>
  <c r="Q26" i="10"/>
  <c r="R26" i="10"/>
  <c r="S26" i="10"/>
  <c r="T26" i="10"/>
  <c r="Q18" i="10"/>
  <c r="R18" i="10"/>
  <c r="S18" i="10"/>
  <c r="T18" i="10"/>
  <c r="Q11" i="10"/>
  <c r="R11" i="10"/>
  <c r="S11" i="10"/>
  <c r="T11" i="10"/>
  <c r="Q7" i="10"/>
  <c r="R7" i="10"/>
  <c r="S7" i="10"/>
  <c r="T7" i="10"/>
  <c r="Q30" i="10"/>
  <c r="R30" i="10"/>
  <c r="S30" i="10"/>
  <c r="T30" i="10"/>
  <c r="Q14" i="10"/>
  <c r="R14" i="10"/>
  <c r="S14" i="10"/>
  <c r="T14" i="10"/>
  <c r="Q10" i="10"/>
  <c r="R10" i="10"/>
  <c r="S10" i="10"/>
  <c r="T10" i="10"/>
  <c r="R20" i="10"/>
  <c r="T20" i="10"/>
  <c r="R21" i="10"/>
  <c r="S21" i="10"/>
  <c r="T21" i="10"/>
  <c r="Q24" i="10"/>
  <c r="R24" i="10"/>
  <c r="T24" i="10"/>
  <c r="Q17" i="10"/>
  <c r="R17" i="10"/>
  <c r="S17" i="10"/>
  <c r="T17" i="10"/>
  <c r="Q22" i="10"/>
  <c r="R22" i="10"/>
  <c r="S22" i="10"/>
  <c r="T22" i="10"/>
  <c r="R37" i="10"/>
  <c r="Q25" i="10"/>
  <c r="R25" i="10"/>
  <c r="S25" i="10"/>
  <c r="T25" i="10"/>
  <c r="Q23" i="10"/>
  <c r="R23" i="10"/>
  <c r="S23" i="10"/>
  <c r="T23" i="10"/>
  <c r="Q31" i="10"/>
  <c r="R31" i="10"/>
  <c r="S31" i="10"/>
  <c r="T31" i="10"/>
  <c r="Q36" i="10"/>
  <c r="R36" i="10"/>
  <c r="S36" i="10"/>
  <c r="T36" i="10"/>
  <c r="Q19" i="10"/>
  <c r="R19" i="10"/>
  <c r="T19" i="10"/>
  <c r="Q8" i="10"/>
  <c r="R8" i="10"/>
  <c r="S8" i="10"/>
  <c r="T8" i="10"/>
  <c r="Q12" i="10"/>
  <c r="R12" i="10"/>
  <c r="S12" i="10"/>
  <c r="T12" i="10"/>
  <c r="Q28" i="10"/>
  <c r="R28" i="10"/>
  <c r="S28" i="10"/>
  <c r="T28" i="10"/>
  <c r="Q33" i="10"/>
  <c r="R33" i="10"/>
  <c r="S33" i="10"/>
  <c r="T33" i="10"/>
  <c r="Q35" i="10"/>
  <c r="R35" i="10"/>
  <c r="S35" i="10"/>
  <c r="T35" i="10"/>
  <c r="Q5" i="10"/>
  <c r="S5" i="10"/>
  <c r="T5" i="10"/>
  <c r="P5" i="10"/>
  <c r="P17" i="9" l="1"/>
  <c r="Q17" i="9"/>
  <c r="R17" i="9"/>
  <c r="S17" i="9"/>
  <c r="T17" i="9"/>
  <c r="P11" i="9"/>
  <c r="Q11" i="9"/>
  <c r="R11" i="9"/>
  <c r="S11" i="9"/>
  <c r="T11" i="9"/>
  <c r="P29" i="9"/>
  <c r="Q29" i="9"/>
  <c r="R29" i="9"/>
  <c r="S29" i="9"/>
  <c r="T29" i="9"/>
  <c r="P14" i="9"/>
  <c r="Q14" i="9"/>
  <c r="R14" i="9"/>
  <c r="S14" i="9"/>
  <c r="T14" i="9"/>
  <c r="P24" i="9"/>
  <c r="Q24" i="9"/>
  <c r="R24" i="9"/>
  <c r="S24" i="9"/>
  <c r="T24" i="9"/>
  <c r="P13" i="9"/>
  <c r="Q13" i="9"/>
  <c r="R13" i="9"/>
  <c r="S13" i="9"/>
  <c r="T13" i="9"/>
  <c r="P22" i="9"/>
  <c r="Q22" i="9"/>
  <c r="R22" i="9"/>
  <c r="S22" i="9"/>
  <c r="T22" i="9"/>
  <c r="P21" i="9"/>
  <c r="Q21" i="9"/>
  <c r="R21" i="9"/>
  <c r="S21" i="9"/>
  <c r="T21" i="9"/>
  <c r="P16" i="9"/>
  <c r="Q16" i="9"/>
  <c r="R16" i="9"/>
  <c r="S16" i="9"/>
  <c r="T16" i="9"/>
  <c r="P9" i="9"/>
  <c r="Q9" i="9"/>
  <c r="R9" i="9"/>
  <c r="S9" i="9"/>
  <c r="T9" i="9"/>
  <c r="P32" i="9"/>
  <c r="P30" i="9"/>
  <c r="Q30" i="9"/>
  <c r="R30" i="9"/>
  <c r="S30" i="9"/>
  <c r="T30" i="9"/>
  <c r="P27" i="9"/>
  <c r="Q27" i="9"/>
  <c r="R27" i="9"/>
  <c r="S27" i="9"/>
  <c r="T27" i="9"/>
  <c r="P36" i="9"/>
  <c r="Q36" i="9"/>
  <c r="R36" i="9"/>
  <c r="S36" i="9"/>
  <c r="T36" i="9"/>
  <c r="P25" i="9"/>
  <c r="Q25" i="9"/>
  <c r="R25" i="9"/>
  <c r="S25" i="9"/>
  <c r="T25" i="9"/>
  <c r="P28" i="9"/>
  <c r="Q28" i="9"/>
  <c r="R28" i="9"/>
  <c r="S28" i="9"/>
  <c r="T28" i="9"/>
  <c r="P23" i="9"/>
  <c r="Q23" i="9"/>
  <c r="R23" i="9"/>
  <c r="S23" i="9"/>
  <c r="T23" i="9"/>
  <c r="P26" i="9"/>
  <c r="Q26" i="9"/>
  <c r="R26" i="9"/>
  <c r="S26" i="9"/>
  <c r="T26" i="9"/>
  <c r="P19" i="9"/>
  <c r="Q19" i="9"/>
  <c r="R19" i="9"/>
  <c r="S19" i="9"/>
  <c r="T19" i="9"/>
  <c r="P20" i="9"/>
  <c r="Q20" i="9"/>
  <c r="R20" i="9"/>
  <c r="S20" i="9"/>
  <c r="T20" i="9"/>
  <c r="P39" i="9"/>
  <c r="Q39" i="9"/>
  <c r="R39" i="9"/>
  <c r="S39" i="9"/>
  <c r="T39" i="9"/>
  <c r="P34" i="9"/>
  <c r="Q34" i="9"/>
  <c r="R34" i="9"/>
  <c r="S34" i="9"/>
  <c r="T34" i="9"/>
  <c r="P18" i="9"/>
  <c r="Q18" i="9"/>
  <c r="R18" i="9"/>
  <c r="S18" i="9"/>
  <c r="T18" i="9"/>
  <c r="P7" i="9"/>
  <c r="Q7" i="9"/>
  <c r="R7" i="9"/>
  <c r="S7" i="9"/>
  <c r="T7" i="9"/>
  <c r="T31" i="9"/>
  <c r="P38" i="9"/>
  <c r="Q38" i="9"/>
  <c r="R38" i="9"/>
  <c r="S38" i="9"/>
  <c r="T38" i="9"/>
  <c r="P15" i="9"/>
  <c r="Q15" i="9"/>
  <c r="R15" i="9"/>
  <c r="S15" i="9"/>
  <c r="T15" i="9"/>
  <c r="P10" i="9"/>
  <c r="Q10" i="9"/>
  <c r="R10" i="9"/>
  <c r="S10" i="9"/>
  <c r="T10" i="9"/>
  <c r="P8" i="9"/>
  <c r="Q8" i="9"/>
  <c r="R8" i="9"/>
  <c r="S8" i="9"/>
  <c r="T8" i="9"/>
  <c r="P12" i="9"/>
  <c r="Q12" i="9"/>
  <c r="R12" i="9"/>
  <c r="S12" i="9"/>
  <c r="T12" i="9"/>
  <c r="P35" i="9"/>
  <c r="Q35" i="9"/>
  <c r="R35" i="9"/>
  <c r="S35" i="9"/>
  <c r="T35" i="9"/>
  <c r="P40" i="9"/>
  <c r="Q40" i="9"/>
  <c r="R40" i="9"/>
  <c r="S40" i="9"/>
  <c r="T40" i="9"/>
  <c r="Q5" i="9"/>
  <c r="R5" i="9"/>
  <c r="S5" i="9"/>
  <c r="T5" i="9"/>
  <c r="P5" i="9"/>
  <c r="P9" i="8" l="1"/>
  <c r="Q9" i="8"/>
  <c r="R9" i="8"/>
  <c r="S9" i="8"/>
  <c r="T9" i="8"/>
  <c r="P11" i="8"/>
  <c r="Q11" i="8"/>
  <c r="R11" i="8"/>
  <c r="S11" i="8"/>
  <c r="T11" i="8"/>
  <c r="P29" i="8"/>
  <c r="Q29" i="8"/>
  <c r="R29" i="8"/>
  <c r="S29" i="8"/>
  <c r="T29" i="8"/>
  <c r="P14" i="8"/>
  <c r="Q14" i="8"/>
  <c r="R14" i="8"/>
  <c r="S14" i="8"/>
  <c r="T14" i="8"/>
  <c r="P22" i="8"/>
  <c r="Q22" i="8"/>
  <c r="R22" i="8"/>
  <c r="S22" i="8"/>
  <c r="T22" i="8"/>
  <c r="P16" i="8"/>
  <c r="Q16" i="8"/>
  <c r="R16" i="8"/>
  <c r="S16" i="8"/>
  <c r="T16" i="8"/>
  <c r="P12" i="8"/>
  <c r="Q12" i="8"/>
  <c r="R12" i="8"/>
  <c r="S12" i="8"/>
  <c r="T12" i="8"/>
  <c r="P18" i="8"/>
  <c r="Q18" i="8"/>
  <c r="R18" i="8"/>
  <c r="S18" i="8"/>
  <c r="T18" i="8"/>
  <c r="P10" i="8"/>
  <c r="Q10" i="8"/>
  <c r="R10" i="8"/>
  <c r="S10" i="8"/>
  <c r="T10" i="8"/>
  <c r="P8" i="8"/>
  <c r="Q8" i="8"/>
  <c r="R8" i="8"/>
  <c r="S8" i="8"/>
  <c r="T8" i="8"/>
  <c r="P33" i="8"/>
  <c r="P30" i="8"/>
  <c r="Q30" i="8"/>
  <c r="R30" i="8"/>
  <c r="S30" i="8"/>
  <c r="T30" i="8"/>
  <c r="P23" i="8"/>
  <c r="Q23" i="8"/>
  <c r="R23" i="8"/>
  <c r="S23" i="8"/>
  <c r="T23" i="8"/>
  <c r="P37" i="8"/>
  <c r="Q37" i="8"/>
  <c r="R37" i="8"/>
  <c r="S37" i="8"/>
  <c r="T37" i="8"/>
  <c r="P25" i="8"/>
  <c r="Q25" i="8"/>
  <c r="R25" i="8"/>
  <c r="S25" i="8"/>
  <c r="T25" i="8"/>
  <c r="P17" i="8"/>
  <c r="Q17" i="8"/>
  <c r="R17" i="8"/>
  <c r="S17" i="8"/>
  <c r="T17" i="8"/>
  <c r="P26" i="8"/>
  <c r="Q26" i="8"/>
  <c r="R26" i="8"/>
  <c r="S26" i="8"/>
  <c r="T26" i="8"/>
  <c r="P28" i="8"/>
  <c r="Q28" i="8"/>
  <c r="R28" i="8"/>
  <c r="S28" i="8"/>
  <c r="T28" i="8"/>
  <c r="P24" i="8"/>
  <c r="Q24" i="8"/>
  <c r="R24" i="8"/>
  <c r="S24" i="8"/>
  <c r="T24" i="8"/>
  <c r="Q32" i="8"/>
  <c r="R32" i="8"/>
  <c r="P42" i="8"/>
  <c r="Q42" i="8"/>
  <c r="S42" i="8"/>
  <c r="P13" i="8"/>
  <c r="Q13" i="8"/>
  <c r="R13" i="8"/>
  <c r="S13" i="8"/>
  <c r="T13" i="8"/>
  <c r="P41" i="8"/>
  <c r="Q41" i="8"/>
  <c r="R41" i="8"/>
  <c r="S41" i="8"/>
  <c r="T41" i="8"/>
  <c r="P36" i="8"/>
  <c r="Q36" i="8"/>
  <c r="R36" i="8"/>
  <c r="S36" i="8"/>
  <c r="T36" i="8"/>
  <c r="P27" i="8"/>
  <c r="Q27" i="8"/>
  <c r="R27" i="8"/>
  <c r="S27" i="8"/>
  <c r="T27" i="8"/>
  <c r="P20" i="8"/>
  <c r="Q20" i="8"/>
  <c r="R20" i="8"/>
  <c r="S20" i="8"/>
  <c r="T20" i="8"/>
  <c r="P31" i="8"/>
  <c r="Q31" i="8"/>
  <c r="R31" i="8"/>
  <c r="S31" i="8"/>
  <c r="T31" i="8"/>
  <c r="P40" i="8"/>
  <c r="Q40" i="8"/>
  <c r="R40" i="8"/>
  <c r="S40" i="8"/>
  <c r="T40" i="8"/>
  <c r="P15" i="8"/>
  <c r="Q15" i="8"/>
  <c r="R15" i="8"/>
  <c r="S15" i="8"/>
  <c r="T15" i="8"/>
  <c r="P19" i="8"/>
  <c r="Q19" i="8"/>
  <c r="R19" i="8"/>
  <c r="S19" i="8"/>
  <c r="T19" i="8"/>
  <c r="P21" i="8"/>
  <c r="Q21" i="8"/>
  <c r="R21" i="8"/>
  <c r="S21" i="8"/>
  <c r="T21" i="8"/>
  <c r="P7" i="8"/>
  <c r="Q7" i="8"/>
  <c r="R7" i="8"/>
  <c r="S7" i="8"/>
  <c r="T7" i="8"/>
  <c r="P35" i="8"/>
  <c r="Q35" i="8"/>
  <c r="R35" i="8"/>
  <c r="S35" i="8"/>
  <c r="T35" i="8"/>
  <c r="P39" i="8"/>
  <c r="Q39" i="8"/>
  <c r="R39" i="8"/>
  <c r="S39" i="8"/>
  <c r="T39" i="8"/>
  <c r="Q5" i="8"/>
  <c r="R5" i="8"/>
  <c r="S5" i="8"/>
  <c r="T5" i="8"/>
  <c r="P5" i="8"/>
  <c r="P8" i="4" l="1"/>
  <c r="Q8" i="4"/>
  <c r="R8" i="4"/>
  <c r="S8" i="4"/>
  <c r="T8" i="4"/>
  <c r="P11" i="4"/>
  <c r="Q11" i="4"/>
  <c r="R11" i="4"/>
  <c r="S11" i="4"/>
  <c r="T11" i="4"/>
  <c r="P31" i="4"/>
  <c r="Q31" i="4"/>
  <c r="R31" i="4"/>
  <c r="S31" i="4"/>
  <c r="T31" i="4"/>
  <c r="P13" i="4"/>
  <c r="Q13" i="4"/>
  <c r="R13" i="4"/>
  <c r="S13" i="4"/>
  <c r="T13" i="4"/>
  <c r="P25" i="4"/>
  <c r="Q25" i="4"/>
  <c r="R25" i="4"/>
  <c r="S25" i="4"/>
  <c r="T25" i="4"/>
  <c r="P15" i="4"/>
  <c r="Q15" i="4"/>
  <c r="R15" i="4"/>
  <c r="S15" i="4"/>
  <c r="T15" i="4"/>
  <c r="P18" i="4"/>
  <c r="Q18" i="4"/>
  <c r="R18" i="4"/>
  <c r="S18" i="4"/>
  <c r="T18" i="4"/>
  <c r="P26" i="4"/>
  <c r="Q26" i="4"/>
  <c r="R26" i="4"/>
  <c r="S26" i="4"/>
  <c r="T26" i="4"/>
  <c r="P12" i="4"/>
  <c r="Q12" i="4"/>
  <c r="R12" i="4"/>
  <c r="S12" i="4"/>
  <c r="T12" i="4"/>
  <c r="P9" i="4"/>
  <c r="Q9" i="4"/>
  <c r="R9" i="4"/>
  <c r="S9" i="4"/>
  <c r="T9" i="4"/>
  <c r="P33" i="4"/>
  <c r="P16" i="4"/>
  <c r="Q16" i="4"/>
  <c r="R16" i="4"/>
  <c r="S16" i="4"/>
  <c r="T16" i="4"/>
  <c r="P29" i="4"/>
  <c r="Q29" i="4"/>
  <c r="R29" i="4"/>
  <c r="S29" i="4"/>
  <c r="T29" i="4"/>
  <c r="P37" i="4"/>
  <c r="Q37" i="4"/>
  <c r="R37" i="4"/>
  <c r="S37" i="4"/>
  <c r="T37" i="4"/>
  <c r="P14" i="4"/>
  <c r="Q14" i="4"/>
  <c r="R14" i="4"/>
  <c r="S14" i="4"/>
  <c r="T14" i="4"/>
  <c r="P21" i="4"/>
  <c r="Q21" i="4"/>
  <c r="R21" i="4"/>
  <c r="S21" i="4"/>
  <c r="T21" i="4"/>
  <c r="P24" i="4"/>
  <c r="Q24" i="4"/>
  <c r="R24" i="4"/>
  <c r="S24" i="4"/>
  <c r="T24" i="4"/>
  <c r="P27" i="4"/>
  <c r="Q27" i="4"/>
  <c r="R27" i="4"/>
  <c r="S27" i="4"/>
  <c r="T27" i="4"/>
  <c r="P23" i="4"/>
  <c r="Q23" i="4"/>
  <c r="R23" i="4"/>
  <c r="S23" i="4"/>
  <c r="T23" i="4"/>
  <c r="P30" i="4"/>
  <c r="Q30" i="4"/>
  <c r="R30" i="4"/>
  <c r="S30" i="4"/>
  <c r="T30" i="4"/>
  <c r="P42" i="4"/>
  <c r="Q42" i="4"/>
  <c r="R42" i="4"/>
  <c r="S42" i="4"/>
  <c r="P20" i="4"/>
  <c r="Q20" i="4"/>
  <c r="R20" i="4"/>
  <c r="S20" i="4"/>
  <c r="T20" i="4"/>
  <c r="P41" i="4"/>
  <c r="Q41" i="4"/>
  <c r="R41" i="4"/>
  <c r="S41" i="4"/>
  <c r="T41" i="4"/>
  <c r="P35" i="4"/>
  <c r="Q35" i="4"/>
  <c r="R35" i="4"/>
  <c r="S35" i="4"/>
  <c r="T35" i="4"/>
  <c r="P28" i="4"/>
  <c r="Q28" i="4"/>
  <c r="R28" i="4"/>
  <c r="S28" i="4"/>
  <c r="T28" i="4"/>
  <c r="P22" i="4"/>
  <c r="Q22" i="4"/>
  <c r="R22" i="4"/>
  <c r="S22" i="4"/>
  <c r="T22" i="4"/>
  <c r="P32" i="4"/>
  <c r="Q32" i="4"/>
  <c r="R32" i="4"/>
  <c r="S32" i="4"/>
  <c r="T32" i="4"/>
  <c r="P40" i="4"/>
  <c r="Q40" i="4"/>
  <c r="R40" i="4"/>
  <c r="S40" i="4"/>
  <c r="T40" i="4"/>
  <c r="P17" i="4"/>
  <c r="Q17" i="4"/>
  <c r="R17" i="4"/>
  <c r="S17" i="4"/>
  <c r="T17" i="4"/>
  <c r="P10" i="4"/>
  <c r="Q10" i="4"/>
  <c r="R10" i="4"/>
  <c r="S10" i="4"/>
  <c r="T10" i="4"/>
  <c r="P19" i="4"/>
  <c r="Q19" i="4"/>
  <c r="R19" i="4"/>
  <c r="S19" i="4"/>
  <c r="T19" i="4"/>
  <c r="P7" i="4"/>
  <c r="Q7" i="4"/>
  <c r="R7" i="4"/>
  <c r="S7" i="4"/>
  <c r="T7" i="4"/>
  <c r="P36" i="4"/>
  <c r="Q36" i="4"/>
  <c r="R36" i="4"/>
  <c r="S36" i="4"/>
  <c r="T36" i="4"/>
  <c r="P39" i="4"/>
  <c r="Q39" i="4"/>
  <c r="R39" i="4"/>
  <c r="S39" i="4"/>
  <c r="T39" i="4"/>
  <c r="Q5" i="4"/>
  <c r="R5" i="4"/>
  <c r="S5" i="4"/>
  <c r="T5" i="4"/>
  <c r="P5" i="4"/>
  <c r="A8" i="2" l="1"/>
  <c r="A10" i="2"/>
  <c r="A12" i="2"/>
  <c r="A14" i="2"/>
  <c r="A16" i="2"/>
  <c r="A18" i="2"/>
  <c r="A20" i="2"/>
  <c r="A22" i="2"/>
  <c r="A24" i="2"/>
  <c r="A26" i="2"/>
  <c r="A28" i="2"/>
  <c r="A30" i="2"/>
  <c r="A32" i="2"/>
  <c r="A34" i="2"/>
  <c r="A36" i="2"/>
  <c r="A38" i="2"/>
  <c r="A40" i="2"/>
  <c r="A42" i="2"/>
  <c r="A44" i="2"/>
  <c r="A46" i="2"/>
  <c r="A48" i="2"/>
  <c r="A50" i="2"/>
  <c r="A52" i="2"/>
  <c r="A54" i="2"/>
  <c r="A56" i="2"/>
  <c r="A58" i="2"/>
  <c r="A60" i="2"/>
  <c r="A62" i="2"/>
  <c r="A64" i="2"/>
  <c r="A6" i="2"/>
  <c r="A8" i="1"/>
  <c r="A10" i="1"/>
  <c r="A12" i="1"/>
  <c r="A14" i="1"/>
  <c r="A16" i="1"/>
  <c r="A18" i="1"/>
  <c r="A20" i="1"/>
  <c r="A22" i="1"/>
  <c r="A24" i="1"/>
  <c r="A26" i="1"/>
  <c r="A28" i="1"/>
  <c r="A30" i="1"/>
  <c r="A32" i="1"/>
  <c r="A34" i="1"/>
  <c r="A36" i="1"/>
  <c r="A38" i="1"/>
  <c r="A40" i="1"/>
  <c r="A42" i="1"/>
  <c r="A44" i="1"/>
  <c r="A46" i="1"/>
  <c r="A48" i="1"/>
  <c r="A50" i="1"/>
  <c r="A52" i="1"/>
  <c r="A54" i="1"/>
  <c r="A56" i="1"/>
  <c r="A58" i="1"/>
  <c r="A60" i="1"/>
  <c r="A62" i="1"/>
  <c r="A64" i="1"/>
  <c r="A6" i="1"/>
</calcChain>
</file>

<file path=xl/sharedStrings.xml><?xml version="1.0" encoding="utf-8"?>
<sst xmlns="http://schemas.openxmlformats.org/spreadsheetml/2006/main" count="1219" uniqueCount="187">
  <si>
    <t>Absences from work in the EU</t>
  </si>
  <si>
    <t>(from Q1 2006 to Q4 2020, in million persons, age group 20-64, seasonally adjusted data)</t>
  </si>
  <si>
    <t>2006Q1</t>
  </si>
  <si>
    <t>2006Q2</t>
  </si>
  <si>
    <t>2006Q3</t>
  </si>
  <si>
    <t>2006Q4</t>
  </si>
  <si>
    <t>2007Q1</t>
  </si>
  <si>
    <t>2007Q2</t>
  </si>
  <si>
    <t>2007Q3</t>
  </si>
  <si>
    <t>2007Q4</t>
  </si>
  <si>
    <t>2008Q1</t>
  </si>
  <si>
    <t>2008Q2</t>
  </si>
  <si>
    <t>2008Q3</t>
  </si>
  <si>
    <t>2008Q4</t>
  </si>
  <si>
    <t>2009Q1</t>
  </si>
  <si>
    <t>2009Q2</t>
  </si>
  <si>
    <t>2009Q3</t>
  </si>
  <si>
    <t>2009Q4</t>
  </si>
  <si>
    <t>2010Q1</t>
  </si>
  <si>
    <t>2010Q2</t>
  </si>
  <si>
    <t>2010Q3</t>
  </si>
  <si>
    <t>2010Q4</t>
  </si>
  <si>
    <t>2011Q1</t>
  </si>
  <si>
    <t>2011Q2</t>
  </si>
  <si>
    <t>2011Q3</t>
  </si>
  <si>
    <t>2011Q4</t>
  </si>
  <si>
    <t>2012Q1</t>
  </si>
  <si>
    <t>2012Q2</t>
  </si>
  <si>
    <t>2012Q3</t>
  </si>
  <si>
    <t>2012Q4</t>
  </si>
  <si>
    <t>2013Q1</t>
  </si>
  <si>
    <t>2013Q2</t>
  </si>
  <si>
    <t>2013Q3</t>
  </si>
  <si>
    <t>2013Q4</t>
  </si>
  <si>
    <t>2014Q1</t>
  </si>
  <si>
    <t>2014Q2</t>
  </si>
  <si>
    <t>2014Q3</t>
  </si>
  <si>
    <t>2014Q4</t>
  </si>
  <si>
    <t>2015Q1</t>
  </si>
  <si>
    <t>2015Q2</t>
  </si>
  <si>
    <t>2015Q3</t>
  </si>
  <si>
    <t>2015Q4</t>
  </si>
  <si>
    <t>2016Q1</t>
  </si>
  <si>
    <t>2016Q2</t>
  </si>
  <si>
    <t>2016Q3</t>
  </si>
  <si>
    <t>2016Q4</t>
  </si>
  <si>
    <t>2017Q1</t>
  </si>
  <si>
    <t>2017Q2</t>
  </si>
  <si>
    <t>2017Q3</t>
  </si>
  <si>
    <t>2017Q4</t>
  </si>
  <si>
    <t>2018Q1</t>
  </si>
  <si>
    <t>2018Q2</t>
  </si>
  <si>
    <t>2018Q3</t>
  </si>
  <si>
    <t>2018Q4</t>
  </si>
  <si>
    <t>2019Q1</t>
  </si>
  <si>
    <t>2019Q2</t>
  </si>
  <si>
    <t>2019Q3</t>
  </si>
  <si>
    <t>2019Q4</t>
  </si>
  <si>
    <t>2020Q1</t>
  </si>
  <si>
    <t>2020Q2</t>
  </si>
  <si>
    <t>2020Q3</t>
  </si>
  <si>
    <t>2020Q4</t>
  </si>
  <si>
    <t>EU - Total</t>
  </si>
  <si>
    <r>
      <t>Source:</t>
    </r>
    <r>
      <rPr>
        <sz val="9"/>
        <color theme="1"/>
        <rFont val="Arial"/>
        <family val="2"/>
      </rPr>
      <t xml:space="preserve"> Eurostat (online data code: lfsi_abs_q)</t>
    </r>
  </si>
  <si>
    <t>Absences from work by reason in the EU, Q4 2019 - Q4 2020</t>
  </si>
  <si>
    <t xml:space="preserve">(% of total absences, age group 20-64, seasonally adjusted data) </t>
  </si>
  <si>
    <t>Temporary lay-off</t>
  </si>
  <si>
    <t>Holidays</t>
  </si>
  <si>
    <t>Own illness or disability</t>
  </si>
  <si>
    <t>Other</t>
  </si>
  <si>
    <t>Q4 2019</t>
  </si>
  <si>
    <t>Q1 2020</t>
  </si>
  <si>
    <t>Q2 2020</t>
  </si>
  <si>
    <t>Q3 2020</t>
  </si>
  <si>
    <t>Q4 2020</t>
  </si>
  <si>
    <t>Note: The summation of the percentages may not equal precisely 100 % due to rounding.</t>
  </si>
  <si>
    <t>Absences from work, Q4 2019 - Q4 2020</t>
  </si>
  <si>
    <t>(in thousand persons, age group 20-64, seasonally adjusted data)</t>
  </si>
  <si>
    <t>EU</t>
  </si>
  <si>
    <t>Austria</t>
  </si>
  <si>
    <t>Belgium</t>
  </si>
  <si>
    <t>Bulgaria</t>
  </si>
  <si>
    <t>Croatia</t>
  </si>
  <si>
    <t>Cyprus</t>
  </si>
  <si>
    <t>Czechia</t>
  </si>
  <si>
    <t>Denmark</t>
  </si>
  <si>
    <t>Estonia</t>
  </si>
  <si>
    <t>Finland</t>
  </si>
  <si>
    <t>France</t>
  </si>
  <si>
    <t>Greece</t>
  </si>
  <si>
    <t>Hungary</t>
  </si>
  <si>
    <t>Iceland</t>
  </si>
  <si>
    <t>Ireland</t>
  </si>
  <si>
    <t>Italy</t>
  </si>
  <si>
    <t>Latvia</t>
  </si>
  <si>
    <t>Lithuania</t>
  </si>
  <si>
    <t>Luxembourg</t>
  </si>
  <si>
    <t>Malta</t>
  </si>
  <si>
    <t>Montenegro</t>
  </si>
  <si>
    <t>Netherlands</t>
  </si>
  <si>
    <t>North Macedonia</t>
  </si>
  <si>
    <t>Norway</t>
  </si>
  <si>
    <t>Poland</t>
  </si>
  <si>
    <t>Portugal</t>
  </si>
  <si>
    <t>Romania</t>
  </si>
  <si>
    <t>Serbia</t>
  </si>
  <si>
    <t>Slovakia</t>
  </si>
  <si>
    <t>Slovenia</t>
  </si>
  <si>
    <t>Spain</t>
  </si>
  <si>
    <t>Sweden</t>
  </si>
  <si>
    <t>Switzerland</t>
  </si>
  <si>
    <t>Turkey</t>
  </si>
  <si>
    <t>:</t>
  </si>
  <si>
    <t>Employment, Q4 2019 - Q4 2020</t>
  </si>
  <si>
    <t>Absences from work by reason in the EU</t>
  </si>
  <si>
    <t>(as % of employment, age group 20-64, seasonally adjusted data)</t>
  </si>
  <si>
    <t>Malta (¹)</t>
  </si>
  <si>
    <t>(¹) Data for Q4 2019 with low reliability.</t>
  </si>
  <si>
    <t>Germany (²)</t>
  </si>
  <si>
    <t>(²) Data for Q1 - Q4 2020 not available.</t>
  </si>
  <si>
    <t>Iceland (³)</t>
  </si>
  <si>
    <t>(³) Break in time series since Q4 2020.</t>
  </si>
  <si>
    <t>Montenegro (⁴)</t>
  </si>
  <si>
    <t>(⁴) Data for Q4 2020 not available.</t>
  </si>
  <si>
    <r>
      <t>Source:</t>
    </r>
    <r>
      <rPr>
        <sz val="9"/>
        <color theme="1"/>
        <rFont val="Arial"/>
        <family val="2"/>
      </rPr>
      <t xml:space="preserve"> Eurostat (online data code: lfsi_emp_q)</t>
    </r>
  </si>
  <si>
    <r>
      <t>Source:</t>
    </r>
    <r>
      <rPr>
        <sz val="9"/>
        <color theme="1"/>
        <rFont val="Arial"/>
        <family val="2"/>
      </rPr>
      <t xml:space="preserve"> Eurostat (online data codes: lfsi_emp_q, lfsi_abs_q)</t>
    </r>
  </si>
  <si>
    <t>Men</t>
  </si>
  <si>
    <t>Women</t>
  </si>
  <si>
    <t>Germany (¹)</t>
  </si>
  <si>
    <t>(¹) Data for Q1 - Q4 2020 provisional and with low reliability. Break in time series since Q1 2020.</t>
  </si>
  <si>
    <t>Montenegro (²)</t>
  </si>
  <si>
    <t>(²) Data for Q4 2020 not available.</t>
  </si>
  <si>
    <t>Total</t>
  </si>
  <si>
    <t>Absences from work by sex, Q1 - Q4 2020</t>
  </si>
  <si>
    <t>(¹) Data for women for Q4 2020 with low reliability.</t>
  </si>
  <si>
    <t>Note: Data for Germany for Q1 - Q4 2020 not available.</t>
  </si>
  <si>
    <t>Iceland (²)</t>
  </si>
  <si>
    <t>Montenegro (³)</t>
  </si>
  <si>
    <t>Absences from work due to holidays, Q4 2019 - Q4 2020</t>
  </si>
  <si>
    <t>(¹) Data for Q4 2019, Q3 and Q4 2020 not available due to very low reliability. Data for Q1 and Q2 2020 with low reliability.</t>
  </si>
  <si>
    <t>(⁴) Data for Q2 2020 not available due to very low reliability. Data for Q4 2020 not available. Data for Q4 2019 with low reliability.</t>
  </si>
  <si>
    <t>Absences from work due to own illness or disability, Q4 2019 - Q4 2020</t>
  </si>
  <si>
    <t>Absences from work due to own illness or disability, Q4 2019 - Q42020</t>
  </si>
  <si>
    <t>Absences from work due to temporary lay-off, Q4 2019 - Q4 2020</t>
  </si>
  <si>
    <t>Note: Data for Malta not available due to very low reliability. Data for Montenegro not available for Q4 2020 and not available due to very low reliability for Q4 2019 - Q3 2020.</t>
  </si>
  <si>
    <t>Croatia (¹)</t>
  </si>
  <si>
    <t>(¹) Data for Q2 and Q3 2020 with low reliability.</t>
  </si>
  <si>
    <t>Estonia (²)</t>
  </si>
  <si>
    <t>(²) Data for Q3 2020 with low reliability.</t>
  </si>
  <si>
    <t>Bulgaria (³)</t>
  </si>
  <si>
    <t>North Macedonia (³)</t>
  </si>
  <si>
    <t>(³) Data for Q4 2019 - Q3 2020 with low reliability.</t>
  </si>
  <si>
    <t>Greece (⁴)</t>
  </si>
  <si>
    <t>(⁴) Data for Q4 2019, Q1 and Q3 2020 with low reliability.</t>
  </si>
  <si>
    <t>Romania (⁵)</t>
  </si>
  <si>
    <t>(⁵) Data for Q4 2019 - Q3 2020 not available due to very low reliability. Data for Q4 2020 with low reliability.</t>
  </si>
  <si>
    <t>Germany (⁶)</t>
  </si>
  <si>
    <t>(⁶) Data for Q1 - Q4 2020 not available.</t>
  </si>
  <si>
    <t>Iceland (⁷)</t>
  </si>
  <si>
    <t>(⁷) Break in time series since Q4 2020.</t>
  </si>
  <si>
    <t>Data not available</t>
  </si>
  <si>
    <t>Low reliability</t>
  </si>
  <si>
    <t>Breaks in time series</t>
  </si>
  <si>
    <t>Note: For information about data availability, reliability and breaks in time series please refer to the “Source data for tables and graphs” section.</t>
  </si>
  <si>
    <t>Germany</t>
  </si>
  <si>
    <t>(available flags, age group 20-64, seasonally adjusted data)</t>
  </si>
  <si>
    <t>x</t>
  </si>
  <si>
    <t>Note: For information about data availability, reliability and breaks in time series please refer to the “Figure 8 flags” section.</t>
  </si>
  <si>
    <r>
      <t>Source:</t>
    </r>
    <r>
      <rPr>
        <sz val="9"/>
        <color theme="0"/>
        <rFont val="Arial"/>
        <family val="2"/>
      </rPr>
      <t xml:space="preserve"> Eurostat (online data codes: lfsi_emp_q, lfsi_abs_q)</t>
    </r>
  </si>
  <si>
    <t>Data not available due to very low reliability</t>
  </si>
  <si>
    <t>Montenegro (¹)</t>
  </si>
  <si>
    <t>(¹) Data for Q4 2020 not available.</t>
  </si>
  <si>
    <t>(²) Break in time series since Q4 2020.</t>
  </si>
  <si>
    <t>(³) Data for men for Q3 2020 with low reliability. Data for Q4 2020 not available.</t>
  </si>
  <si>
    <t>Employment by sex, Q1 - Q4 2020</t>
  </si>
  <si>
    <t>Absences from work by reason and sex in the EU, Q1 - Q4 2020</t>
  </si>
  <si>
    <t>Row Labels</t>
  </si>
  <si>
    <t>REASON</t>
  </si>
  <si>
    <t>M</t>
  </si>
  <si>
    <t>F</t>
  </si>
  <si>
    <t>2020Q01</t>
  </si>
  <si>
    <t>2020Q02</t>
  </si>
  <si>
    <t>2020Q03</t>
  </si>
  <si>
    <t>2020Q04</t>
  </si>
  <si>
    <t>Q4 2020 - Q4 2019</t>
  </si>
  <si>
    <t>p.p. change between rounded values at one digit after the decimal point</t>
  </si>
  <si>
    <t>p.p. difference between rounded values at one digit after the decimal point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</si>
</sst>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#,##0.0_i"/>
    <numFmt numFmtId="166" formatCode="#,##0.0"/>
  </numFmts>
  <fonts count="14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i/>
      <sz val="9"/>
      <color theme="1"/>
      <name val="Arial"/>
      <family val="2"/>
    </font>
    <font>
      <b/>
      <sz val="9"/>
      <color theme="1"/>
      <name val="Arial"/>
      <family val="2"/>
    </font>
    <font>
      <b/>
      <sz val="9"/>
      <name val="Arial"/>
      <family val="2"/>
    </font>
    <font>
      <sz val="11"/>
      <name val="Arial"/>
      <family val="2"/>
    </font>
    <font>
      <sz val="9"/>
      <color theme="0"/>
      <name val="Arial"/>
      <family val="2"/>
    </font>
    <font>
      <i/>
      <sz val="9"/>
      <color theme="0"/>
      <name val="Arial"/>
      <family val="2"/>
    </font>
    <font>
      <sz val="9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i/>
      <sz val="9"/>
      <color theme="1" tint="0.49998474074526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24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hair">
        <color rgb="FFC0C0C0"/>
      </bottom>
      <diagonal/>
    </border>
    <border>
      <left/>
      <right/>
      <top style="hair">
        <color rgb="FFC0C0C0"/>
      </top>
      <bottom style="hair">
        <color rgb="FFC0C0C0"/>
      </bottom>
      <diagonal/>
    </border>
    <border>
      <left/>
      <right/>
      <top style="hair">
        <color rgb="FFC0C0C0"/>
      </top>
      <bottom style="thin">
        <color rgb="FF000000"/>
      </bottom>
      <diagonal/>
    </border>
    <border>
      <left style="hair">
        <color rgb="FFA6A6A6"/>
      </left>
      <right/>
      <top style="thin">
        <color rgb="FF000000"/>
      </top>
      <bottom/>
      <diagonal/>
    </border>
    <border>
      <left style="hair">
        <color rgb="FFA6A6A6"/>
      </left>
      <right/>
      <top style="thin">
        <color rgb="FF000000"/>
      </top>
      <bottom style="hair">
        <color rgb="FFC0C0C0"/>
      </bottom>
      <diagonal/>
    </border>
    <border>
      <left style="hair">
        <color rgb="FFA6A6A6"/>
      </left>
      <right/>
      <top style="hair">
        <color rgb="FFC0C0C0"/>
      </top>
      <bottom style="hair">
        <color rgb="FFC0C0C0"/>
      </bottom>
      <diagonal/>
    </border>
    <border>
      <left style="hair">
        <color rgb="FFA6A6A6"/>
      </left>
      <right/>
      <top style="hair">
        <color rgb="FFC0C0C0"/>
      </top>
      <bottom style="thin">
        <color rgb="FF000000"/>
      </bottom>
      <diagonal/>
    </border>
    <border>
      <left/>
      <right style="hair">
        <color rgb="FFA6A6A6"/>
      </right>
      <top style="thin">
        <color rgb="FF000000"/>
      </top>
      <bottom style="hair">
        <color rgb="FFC0C0C0"/>
      </bottom>
      <diagonal/>
    </border>
    <border>
      <left/>
      <right style="hair">
        <color rgb="FFA6A6A6"/>
      </right>
      <top style="hair">
        <color rgb="FFC0C0C0"/>
      </top>
      <bottom style="hair">
        <color rgb="FFC0C0C0"/>
      </bottom>
      <diagonal/>
    </border>
    <border>
      <left/>
      <right style="hair">
        <color rgb="FFA6A6A6"/>
      </right>
      <top style="hair">
        <color rgb="FFC0C0C0"/>
      </top>
      <bottom style="thin">
        <color rgb="FF000000"/>
      </bottom>
      <diagonal/>
    </border>
    <border>
      <left/>
      <right style="hair">
        <color rgb="FFA6A6A6"/>
      </right>
      <top style="thin">
        <color rgb="FF000000"/>
      </top>
      <bottom/>
      <diagonal/>
    </border>
    <border>
      <left style="hair">
        <color rgb="FFA6A6A6"/>
      </left>
      <right style="hair">
        <color rgb="FFA6A6A6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hair">
        <color rgb="FFC0C0C0"/>
      </top>
      <bottom/>
      <diagonal/>
    </border>
    <border>
      <left style="hair">
        <color rgb="FFA6A6A6"/>
      </left>
      <right/>
      <top style="hair">
        <color rgb="FFC0C0C0"/>
      </top>
      <bottom/>
      <diagonal/>
    </border>
    <border>
      <left/>
      <right/>
      <top/>
      <bottom style="hair">
        <color rgb="FFC0C0C0"/>
      </bottom>
      <diagonal/>
    </border>
    <border>
      <left style="hair">
        <color rgb="FFA6A6A6"/>
      </left>
      <right/>
      <top/>
      <bottom style="hair">
        <color rgb="FFC0C0C0"/>
      </bottom>
      <diagonal/>
    </border>
    <border>
      <left style="hair">
        <color rgb="FFA6A6A6"/>
      </left>
      <right/>
      <top style="thin">
        <color rgb="FF000000"/>
      </top>
      <bottom style="thin">
        <color rgb="FF000000"/>
      </bottom>
      <diagonal/>
    </border>
    <border>
      <left style="hair">
        <color rgb="FFA6A6A6"/>
      </left>
      <right/>
      <top/>
      <bottom/>
      <diagonal/>
    </border>
    <border>
      <left/>
      <right style="hair">
        <color rgb="FFA6A6A6"/>
      </right>
      <top style="hair">
        <color rgb="FFC0C0C0"/>
      </top>
      <bottom/>
      <diagonal/>
    </border>
    <border>
      <left/>
      <right style="hair">
        <color rgb="FFA6A6A6"/>
      </right>
      <top/>
      <bottom style="hair">
        <color rgb="FFC0C0C0"/>
      </bottom>
      <diagonal/>
    </border>
    <border>
      <left/>
      <right style="hair">
        <color rgb="FFA6A6A6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165" fontId="1" fillId="0" borderId="0" applyFill="0" applyBorder="0" applyProtection="0">
      <alignment horizontal="right"/>
    </xf>
    <xf numFmtId="0" fontId="7" fillId="0" borderId="0"/>
  </cellStyleXfs>
  <cellXfs count="121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4" fillId="0" borderId="0" xfId="0" applyFont="1" applyAlignment="1"/>
    <xf numFmtId="0" fontId="5" fillId="2" borderId="1" xfId="0" applyFont="1" applyFill="1" applyBorder="1" applyAlignment="1">
      <alignment horizontal="center" vertical="center"/>
    </xf>
    <xf numFmtId="164" fontId="1" fillId="0" borderId="0" xfId="0" applyNumberFormat="1" applyFont="1"/>
    <xf numFmtId="0" fontId="5" fillId="2" borderId="1" xfId="0" applyFont="1" applyFill="1" applyBorder="1" applyAlignment="1">
      <alignment horizontal="left" vertical="center"/>
    </xf>
    <xf numFmtId="165" fontId="5" fillId="0" borderId="2" xfId="1" applyFont="1" applyBorder="1" applyAlignment="1">
      <alignment horizontal="left"/>
    </xf>
    <xf numFmtId="165" fontId="5" fillId="0" borderId="3" xfId="1" applyFont="1" applyBorder="1" applyAlignment="1">
      <alignment horizontal="left"/>
    </xf>
    <xf numFmtId="165" fontId="5" fillId="0" borderId="4" xfId="1" applyFont="1" applyBorder="1" applyAlignment="1">
      <alignment horizontal="left"/>
    </xf>
    <xf numFmtId="0" fontId="5" fillId="2" borderId="5" xfId="0" applyFont="1" applyFill="1" applyBorder="1" applyAlignment="1">
      <alignment horizontal="center" vertical="center"/>
    </xf>
    <xf numFmtId="0" fontId="1" fillId="0" borderId="0" xfId="0" applyFont="1" applyAlignment="1">
      <alignment horizontal="left"/>
    </xf>
    <xf numFmtId="165" fontId="1" fillId="0" borderId="6" xfId="1" applyFont="1" applyBorder="1">
      <alignment horizontal="right"/>
    </xf>
    <xf numFmtId="165" fontId="1" fillId="0" borderId="7" xfId="1" applyFont="1" applyBorder="1">
      <alignment horizontal="right"/>
    </xf>
    <xf numFmtId="165" fontId="1" fillId="0" borderId="8" xfId="1" applyFont="1" applyBorder="1">
      <alignment horizontal="right"/>
    </xf>
    <xf numFmtId="0" fontId="5" fillId="0" borderId="9" xfId="0" applyFont="1" applyBorder="1" applyAlignment="1">
      <alignment horizontal="left"/>
    </xf>
    <xf numFmtId="0" fontId="5" fillId="0" borderId="10" xfId="0" applyFont="1" applyBorder="1" applyAlignment="1">
      <alignment horizontal="left"/>
    </xf>
    <xf numFmtId="0" fontId="5" fillId="0" borderId="11" xfId="0" applyFont="1" applyBorder="1" applyAlignment="1">
      <alignment horizontal="left"/>
    </xf>
    <xf numFmtId="165" fontId="1" fillId="0" borderId="0" xfId="0" applyNumberFormat="1" applyFont="1"/>
    <xf numFmtId="165" fontId="1" fillId="0" borderId="2" xfId="1" applyFont="1" applyBorder="1">
      <alignment horizontal="right"/>
    </xf>
    <xf numFmtId="165" fontId="1" fillId="0" borderId="3" xfId="1" applyFont="1" applyBorder="1">
      <alignment horizontal="right"/>
    </xf>
    <xf numFmtId="165" fontId="1" fillId="0" borderId="4" xfId="1" applyFont="1" applyBorder="1">
      <alignment horizontal="right"/>
    </xf>
    <xf numFmtId="0" fontId="5" fillId="2" borderId="1" xfId="0" applyFont="1" applyFill="1" applyBorder="1" applyAlignment="1">
      <alignment horizontal="left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5" fillId="2" borderId="13" xfId="0" applyFont="1" applyFill="1" applyBorder="1" applyAlignment="1">
      <alignment horizontal="center" vertical="center" wrapText="1"/>
    </xf>
    <xf numFmtId="0" fontId="1" fillId="0" borderId="0" xfId="0" applyFont="1" applyAlignment="1"/>
    <xf numFmtId="0" fontId="5" fillId="3" borderId="1" xfId="0" applyFont="1" applyFill="1" applyBorder="1" applyAlignment="1">
      <alignment horizontal="left"/>
    </xf>
    <xf numFmtId="0" fontId="6" fillId="0" borderId="3" xfId="0" applyFont="1" applyBorder="1" applyAlignment="1">
      <alignment horizontal="left"/>
    </xf>
    <xf numFmtId="0" fontId="5" fillId="0" borderId="15" xfId="0" applyFont="1" applyBorder="1" applyAlignment="1">
      <alignment horizontal="left"/>
    </xf>
    <xf numFmtId="0" fontId="6" fillId="0" borderId="4" xfId="0" applyFont="1" applyBorder="1" applyAlignment="1">
      <alignment horizontal="left"/>
    </xf>
    <xf numFmtId="0" fontId="5" fillId="0" borderId="17" xfId="0" applyFont="1" applyBorder="1" applyAlignment="1">
      <alignment horizontal="left"/>
    </xf>
    <xf numFmtId="165" fontId="1" fillId="3" borderId="5" xfId="1" applyFont="1" applyFill="1" applyBorder="1">
      <alignment horizontal="right"/>
    </xf>
    <xf numFmtId="165" fontId="1" fillId="3" borderId="1" xfId="1" applyFont="1" applyFill="1" applyBorder="1">
      <alignment horizontal="right"/>
    </xf>
    <xf numFmtId="165" fontId="1" fillId="0" borderId="16" xfId="1" applyFont="1" applyBorder="1">
      <alignment horizontal="right"/>
    </xf>
    <xf numFmtId="165" fontId="1" fillId="0" borderId="15" xfId="1" applyFont="1" applyBorder="1">
      <alignment horizontal="right"/>
    </xf>
    <xf numFmtId="165" fontId="1" fillId="0" borderId="18" xfId="1" applyFont="1" applyBorder="1">
      <alignment horizontal="right"/>
    </xf>
    <xf numFmtId="165" fontId="1" fillId="0" borderId="17" xfId="1" applyFont="1" applyBorder="1">
      <alignment horizontal="right"/>
    </xf>
    <xf numFmtId="0" fontId="5" fillId="4" borderId="1" xfId="0" applyFont="1" applyFill="1" applyBorder="1" applyAlignment="1">
      <alignment horizontal="center" vertical="center"/>
    </xf>
    <xf numFmtId="0" fontId="5" fillId="4" borderId="14" xfId="0" applyFont="1" applyFill="1" applyBorder="1" applyAlignment="1">
      <alignment horizontal="center" vertical="center"/>
    </xf>
    <xf numFmtId="0" fontId="5" fillId="4" borderId="19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left" vertical="center"/>
    </xf>
    <xf numFmtId="0" fontId="5" fillId="4" borderId="5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left"/>
    </xf>
    <xf numFmtId="165" fontId="1" fillId="3" borderId="5" xfId="1" applyFill="1" applyBorder="1">
      <alignment horizontal="right"/>
    </xf>
    <xf numFmtId="165" fontId="1" fillId="3" borderId="1" xfId="1" applyFill="1" applyBorder="1">
      <alignment horizontal="right"/>
    </xf>
    <xf numFmtId="165" fontId="1" fillId="0" borderId="6" xfId="1" applyBorder="1">
      <alignment horizontal="right"/>
    </xf>
    <xf numFmtId="165" fontId="1" fillId="0" borderId="2" xfId="1" applyBorder="1">
      <alignment horizontal="right"/>
    </xf>
    <xf numFmtId="165" fontId="1" fillId="0" borderId="7" xfId="1" applyBorder="1">
      <alignment horizontal="right"/>
    </xf>
    <xf numFmtId="165" fontId="1" fillId="0" borderId="3" xfId="1" applyBorder="1">
      <alignment horizontal="right"/>
    </xf>
    <xf numFmtId="165" fontId="1" fillId="0" borderId="8" xfId="1" applyBorder="1">
      <alignment horizontal="right"/>
    </xf>
    <xf numFmtId="165" fontId="1" fillId="0" borderId="4" xfId="1" applyBorder="1">
      <alignment horizontal="right"/>
    </xf>
    <xf numFmtId="0" fontId="5" fillId="0" borderId="3" xfId="0" applyFont="1" applyFill="1" applyBorder="1" applyAlignment="1">
      <alignment horizontal="left"/>
    </xf>
    <xf numFmtId="0" fontId="5" fillId="0" borderId="15" xfId="0" applyFont="1" applyFill="1" applyBorder="1" applyAlignment="1">
      <alignment horizontal="left"/>
    </xf>
    <xf numFmtId="165" fontId="1" fillId="0" borderId="15" xfId="1" applyBorder="1">
      <alignment horizontal="right"/>
    </xf>
    <xf numFmtId="165" fontId="1" fillId="0" borderId="16" xfId="1" applyBorder="1">
      <alignment horizontal="right"/>
    </xf>
    <xf numFmtId="0" fontId="5" fillId="3" borderId="3" xfId="0" applyFont="1" applyFill="1" applyBorder="1" applyAlignment="1">
      <alignment horizontal="left"/>
    </xf>
    <xf numFmtId="0" fontId="5" fillId="0" borderId="4" xfId="0" applyFont="1" applyFill="1" applyBorder="1" applyAlignment="1">
      <alignment horizontal="left"/>
    </xf>
    <xf numFmtId="165" fontId="1" fillId="3" borderId="20" xfId="1" applyFont="1" applyFill="1" applyBorder="1">
      <alignment horizontal="right"/>
    </xf>
    <xf numFmtId="165" fontId="1" fillId="3" borderId="0" xfId="1" applyFont="1" applyFill="1" applyBorder="1">
      <alignment horizontal="right"/>
    </xf>
    <xf numFmtId="165" fontId="1" fillId="0" borderId="7" xfId="1" applyFont="1" applyFill="1" applyBorder="1">
      <alignment horizontal="right"/>
    </xf>
    <xf numFmtId="165" fontId="1" fillId="0" borderId="3" xfId="1" applyFont="1" applyFill="1" applyBorder="1">
      <alignment horizontal="right"/>
    </xf>
    <xf numFmtId="165" fontId="1" fillId="3" borderId="7" xfId="1" applyFont="1" applyFill="1" applyBorder="1">
      <alignment horizontal="right"/>
    </xf>
    <xf numFmtId="165" fontId="1" fillId="3" borderId="3" xfId="1" applyFont="1" applyFill="1" applyBorder="1">
      <alignment horizontal="right"/>
    </xf>
    <xf numFmtId="0" fontId="1" fillId="0" borderId="0" xfId="0" applyFont="1" applyAlignment="1">
      <alignment wrapText="1"/>
    </xf>
    <xf numFmtId="0" fontId="5" fillId="2" borderId="0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1" fillId="0" borderId="3" xfId="0" applyFont="1" applyBorder="1"/>
    <xf numFmtId="0" fontId="1" fillId="0" borderId="4" xfId="0" applyFont="1" applyBorder="1"/>
    <xf numFmtId="0" fontId="5" fillId="2" borderId="21" xfId="0" applyFont="1" applyFill="1" applyBorder="1" applyAlignment="1">
      <alignment horizontal="center" vertical="center" wrapText="1"/>
    </xf>
    <xf numFmtId="0" fontId="1" fillId="0" borderId="17" xfId="0" applyFont="1" applyBorder="1"/>
    <xf numFmtId="0" fontId="1" fillId="0" borderId="15" xfId="0" applyFont="1" applyBorder="1"/>
    <xf numFmtId="0" fontId="1" fillId="3" borderId="14" xfId="0" applyFont="1" applyFill="1" applyBorder="1"/>
    <xf numFmtId="0" fontId="1" fillId="3" borderId="19" xfId="0" applyFont="1" applyFill="1" applyBorder="1"/>
    <xf numFmtId="0" fontId="1" fillId="3" borderId="23" xfId="0" applyFont="1" applyFill="1" applyBorder="1"/>
    <xf numFmtId="0" fontId="5" fillId="0" borderId="17" xfId="0" applyFont="1" applyFill="1" applyBorder="1" applyAlignment="1">
      <alignment horizontal="left"/>
    </xf>
    <xf numFmtId="165" fontId="1" fillId="0" borderId="17" xfId="1" applyBorder="1">
      <alignment horizontal="right"/>
    </xf>
    <xf numFmtId="0" fontId="5" fillId="0" borderId="0" xfId="0" applyFont="1" applyBorder="1" applyAlignment="1">
      <alignment horizontal="left"/>
    </xf>
    <xf numFmtId="165" fontId="1" fillId="0" borderId="0" xfId="1" applyBorder="1">
      <alignment horizontal="right"/>
    </xf>
    <xf numFmtId="165" fontId="1" fillId="0" borderId="20" xfId="1" applyBorder="1">
      <alignment horizontal="right"/>
    </xf>
    <xf numFmtId="165" fontId="1" fillId="0" borderId="18" xfId="1" applyBorder="1">
      <alignment horizontal="right"/>
    </xf>
    <xf numFmtId="0" fontId="8" fillId="0" borderId="0" xfId="0" applyFont="1" applyAlignment="1">
      <alignment horizontal="left"/>
    </xf>
    <xf numFmtId="0" fontId="9" fillId="0" borderId="0" xfId="0" applyFont="1" applyAlignment="1"/>
    <xf numFmtId="165" fontId="1" fillId="0" borderId="22" xfId="1" applyBorder="1">
      <alignment horizontal="right"/>
    </xf>
    <xf numFmtId="165" fontId="1" fillId="0" borderId="10" xfId="1" applyBorder="1">
      <alignment horizontal="right"/>
    </xf>
    <xf numFmtId="165" fontId="1" fillId="0" borderId="21" xfId="1" applyBorder="1">
      <alignment horizontal="right"/>
    </xf>
    <xf numFmtId="165" fontId="1" fillId="0" borderId="11" xfId="1" applyBorder="1">
      <alignment horizontal="right"/>
    </xf>
    <xf numFmtId="0" fontId="5" fillId="4" borderId="0" xfId="0" applyFont="1" applyFill="1" applyBorder="1" applyAlignment="1">
      <alignment horizontal="center" vertical="center"/>
    </xf>
    <xf numFmtId="0" fontId="5" fillId="4" borderId="16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left"/>
    </xf>
    <xf numFmtId="165" fontId="1" fillId="3" borderId="2" xfId="1" applyFill="1" applyBorder="1">
      <alignment horizontal="right"/>
    </xf>
    <xf numFmtId="165" fontId="1" fillId="3" borderId="6" xfId="1" applyFill="1" applyBorder="1">
      <alignment horizontal="right"/>
    </xf>
    <xf numFmtId="0" fontId="10" fillId="0" borderId="0" xfId="0" applyFont="1"/>
    <xf numFmtId="0" fontId="8" fillId="0" borderId="0" xfId="0" applyFont="1"/>
    <xf numFmtId="0" fontId="5" fillId="4" borderId="0" xfId="0" applyFont="1" applyFill="1" applyBorder="1" applyAlignment="1">
      <alignment horizontal="left" vertical="center"/>
    </xf>
    <xf numFmtId="0" fontId="5" fillId="4" borderId="15" xfId="0" applyFont="1" applyFill="1" applyBorder="1" applyAlignment="1">
      <alignment horizontal="center" vertical="center"/>
    </xf>
    <xf numFmtId="0" fontId="10" fillId="0" borderId="0" xfId="0" applyFont="1" applyFill="1" applyBorder="1"/>
    <xf numFmtId="0" fontId="11" fillId="0" borderId="0" xfId="0" applyFont="1" applyFill="1" applyBorder="1"/>
    <xf numFmtId="0" fontId="6" fillId="0" borderId="0" xfId="0" applyFont="1" applyFill="1" applyBorder="1"/>
    <xf numFmtId="0" fontId="11" fillId="0" borderId="0" xfId="0" applyFont="1" applyFill="1" applyBorder="1" applyAlignment="1">
      <alignment horizontal="left"/>
    </xf>
    <xf numFmtId="0" fontId="12" fillId="0" borderId="0" xfId="0" applyNumberFormat="1" applyFont="1" applyFill="1" applyBorder="1"/>
    <xf numFmtId="0" fontId="10" fillId="0" borderId="0" xfId="0" applyNumberFormat="1" applyFont="1" applyFill="1" applyBorder="1"/>
    <xf numFmtId="164" fontId="10" fillId="0" borderId="0" xfId="0" applyNumberFormat="1" applyFont="1" applyFill="1" applyBorder="1"/>
    <xf numFmtId="0" fontId="13" fillId="0" borderId="0" xfId="0" applyFont="1"/>
    <xf numFmtId="166" fontId="13" fillId="0" borderId="0" xfId="0" applyNumberFormat="1" applyFont="1"/>
    <xf numFmtId="3" fontId="13" fillId="0" borderId="0" xfId="0" applyNumberFormat="1" applyFont="1" applyAlignment="1">
      <alignment horizontal="right"/>
    </xf>
    <xf numFmtId="166" fontId="13" fillId="0" borderId="0" xfId="0" applyNumberFormat="1" applyFont="1" applyAlignment="1">
      <alignment horizontal="right"/>
    </xf>
    <xf numFmtId="0" fontId="5" fillId="4" borderId="6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5" fillId="4" borderId="6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13" fillId="0" borderId="0" xfId="0" applyFont="1" applyAlignment="1">
      <alignment wrapText="1"/>
    </xf>
  </cellXfs>
  <cellStyles count="3">
    <cellStyle name="Normal" xfId="0" builtinId="0"/>
    <cellStyle name="Normal 2" xfId="2"/>
    <cellStyle name="NumberCellStyle" xfId="1"/>
  </cellStyles>
  <dxfs count="0"/>
  <tableStyles count="0" defaultTableStyle="TableStyleMedium2" defaultPivotStyle="PivotStyleLight16"/>
  <colors>
    <mruColors>
      <color rgb="FFF06423"/>
      <color rgb="FFFAA519"/>
      <color rgb="FFA0C5EA"/>
      <color rgb="FF286EB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3.xml"/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5.xml"/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7.xml"/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9.xml"/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Absences from work in the EU</a:t>
            </a:r>
          </a:p>
          <a:p>
            <a:pPr algn="l">
              <a:defRPr sz="1800" b="1"/>
            </a:pPr>
            <a:r>
              <a:rPr lang="en-US" sz="1600" b="0"/>
              <a:t>(from Q1 2006 to Q4 2020, in million persons, age group 20-64, seasonally adjusted data)</a:t>
            </a:r>
          </a:p>
        </c:rich>
      </c:tx>
      <c:layout>
        <c:manualLayout>
          <c:xMode val="edge"/>
          <c:yMode val="edge"/>
          <c:x val="5.3333333333333332E-3"/>
          <c:y val="8.2151250154437888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xMode val="edge"/>
          <c:yMode val="edge"/>
          <c:x val="1.4666666666666666E-2"/>
          <c:y val="0.15916804717422339"/>
          <c:w val="0.97066666666666668"/>
          <c:h val="0.69053074235621426"/>
        </c:manualLayout>
      </c:layout>
      <c:lineChart>
        <c:grouping val="standard"/>
        <c:varyColors val="0"/>
        <c:ser>
          <c:idx val="0"/>
          <c:order val="0"/>
          <c:tx>
            <c:strRef>
              <c:f>'Figure 1'!$C$4</c:f>
              <c:strCache>
                <c:ptCount val="1"/>
                <c:pt idx="0">
                  <c:v>EU - Total</c:v>
                </c:pt>
              </c:strCache>
            </c:strRef>
          </c:tx>
          <c:spPr>
            <a:ln w="19050" cap="rnd">
              <a:solidFill>
                <a:schemeClr val="accent3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'Figure 1'!$A$5:$A$64</c:f>
              <c:strCache>
                <c:ptCount val="60"/>
                <c:pt idx="1">
                  <c:v>2006 Q2</c:v>
                </c:pt>
                <c:pt idx="3">
                  <c:v>2006 Q4</c:v>
                </c:pt>
                <c:pt idx="5">
                  <c:v>2007 Q2</c:v>
                </c:pt>
                <c:pt idx="7">
                  <c:v>2007 Q4</c:v>
                </c:pt>
                <c:pt idx="9">
                  <c:v>2008 Q2</c:v>
                </c:pt>
                <c:pt idx="11">
                  <c:v>2008 Q4</c:v>
                </c:pt>
                <c:pt idx="13">
                  <c:v>2009 Q2</c:v>
                </c:pt>
                <c:pt idx="15">
                  <c:v>2009 Q4</c:v>
                </c:pt>
                <c:pt idx="17">
                  <c:v>2010 Q2</c:v>
                </c:pt>
                <c:pt idx="19">
                  <c:v>2010 Q4</c:v>
                </c:pt>
                <c:pt idx="21">
                  <c:v>2011 Q2</c:v>
                </c:pt>
                <c:pt idx="23">
                  <c:v>2011 Q4</c:v>
                </c:pt>
                <c:pt idx="25">
                  <c:v>2012 Q2</c:v>
                </c:pt>
                <c:pt idx="27">
                  <c:v>2012 Q4</c:v>
                </c:pt>
                <c:pt idx="29">
                  <c:v>2013 Q2</c:v>
                </c:pt>
                <c:pt idx="31">
                  <c:v>2013 Q4</c:v>
                </c:pt>
                <c:pt idx="33">
                  <c:v>2014 Q2</c:v>
                </c:pt>
                <c:pt idx="35">
                  <c:v>2014 Q4</c:v>
                </c:pt>
                <c:pt idx="37">
                  <c:v>2015 Q2</c:v>
                </c:pt>
                <c:pt idx="39">
                  <c:v>2015 Q4</c:v>
                </c:pt>
                <c:pt idx="41">
                  <c:v>2016 Q2</c:v>
                </c:pt>
                <c:pt idx="43">
                  <c:v>2016 Q4</c:v>
                </c:pt>
                <c:pt idx="45">
                  <c:v>2017 Q2</c:v>
                </c:pt>
                <c:pt idx="47">
                  <c:v>2017 Q4</c:v>
                </c:pt>
                <c:pt idx="49">
                  <c:v>2018 Q2</c:v>
                </c:pt>
                <c:pt idx="51">
                  <c:v>2018 Q4</c:v>
                </c:pt>
                <c:pt idx="53">
                  <c:v>2019 Q2</c:v>
                </c:pt>
                <c:pt idx="55">
                  <c:v>2019 Q4</c:v>
                </c:pt>
                <c:pt idx="57">
                  <c:v>2020 Q2</c:v>
                </c:pt>
                <c:pt idx="59">
                  <c:v>2020 Q4</c:v>
                </c:pt>
              </c:strCache>
            </c:strRef>
          </c:cat>
          <c:val>
            <c:numRef>
              <c:f>'Figure 1'!$C$5:$C$64</c:f>
              <c:numCache>
                <c:formatCode>#,##0.0_i</c:formatCode>
                <c:ptCount val="60"/>
                <c:pt idx="0">
                  <c:v>14.441700000000001</c:v>
                </c:pt>
                <c:pt idx="1">
                  <c:v>15.1783</c:v>
                </c:pt>
                <c:pt idx="2">
                  <c:v>14.762</c:v>
                </c:pt>
                <c:pt idx="3">
                  <c:v>15.119299999999999</c:v>
                </c:pt>
                <c:pt idx="4">
                  <c:v>15.343999999999999</c:v>
                </c:pt>
                <c:pt idx="5">
                  <c:v>16.0899</c:v>
                </c:pt>
                <c:pt idx="6">
                  <c:v>16.200800000000001</c:v>
                </c:pt>
                <c:pt idx="7">
                  <c:v>15.810700000000001</c:v>
                </c:pt>
                <c:pt idx="8">
                  <c:v>16.616400000000002</c:v>
                </c:pt>
                <c:pt idx="9">
                  <c:v>15.616700000000002</c:v>
                </c:pt>
                <c:pt idx="10">
                  <c:v>16.366299999999999</c:v>
                </c:pt>
                <c:pt idx="11">
                  <c:v>15.561</c:v>
                </c:pt>
                <c:pt idx="12">
                  <c:v>17.907299999999999</c:v>
                </c:pt>
                <c:pt idx="13">
                  <c:v>16.727900000000002</c:v>
                </c:pt>
                <c:pt idx="14">
                  <c:v>16.848400000000002</c:v>
                </c:pt>
                <c:pt idx="15">
                  <c:v>16.806699999999999</c:v>
                </c:pt>
                <c:pt idx="16">
                  <c:v>15.565200000000001</c:v>
                </c:pt>
                <c:pt idx="17">
                  <c:v>16.2577</c:v>
                </c:pt>
                <c:pt idx="18">
                  <c:v>16.1554</c:v>
                </c:pt>
                <c:pt idx="19">
                  <c:v>16.4771</c:v>
                </c:pt>
                <c:pt idx="20">
                  <c:v>15.6374</c:v>
                </c:pt>
                <c:pt idx="21">
                  <c:v>16.856099999999998</c:v>
                </c:pt>
                <c:pt idx="22">
                  <c:v>16.7011</c:v>
                </c:pt>
                <c:pt idx="23">
                  <c:v>16.600099999999998</c:v>
                </c:pt>
                <c:pt idx="24">
                  <c:v>16.1235</c:v>
                </c:pt>
                <c:pt idx="25">
                  <c:v>17.1189</c:v>
                </c:pt>
                <c:pt idx="26">
                  <c:v>17.282900000000001</c:v>
                </c:pt>
                <c:pt idx="27">
                  <c:v>17.367599999999999</c:v>
                </c:pt>
                <c:pt idx="28">
                  <c:v>17.572200000000002</c:v>
                </c:pt>
                <c:pt idx="29">
                  <c:v>16.986799999999999</c:v>
                </c:pt>
                <c:pt idx="30">
                  <c:v>17.082699999999999</c:v>
                </c:pt>
                <c:pt idx="31">
                  <c:v>17.218900000000001</c:v>
                </c:pt>
                <c:pt idx="32">
                  <c:v>17.729900000000001</c:v>
                </c:pt>
                <c:pt idx="33">
                  <c:v>17.330299999999998</c:v>
                </c:pt>
                <c:pt idx="34">
                  <c:v>17.314900000000002</c:v>
                </c:pt>
                <c:pt idx="35">
                  <c:v>16.510000000000002</c:v>
                </c:pt>
                <c:pt idx="36">
                  <c:v>18.553900000000002</c:v>
                </c:pt>
                <c:pt idx="37">
                  <c:v>17.208599999999997</c:v>
                </c:pt>
                <c:pt idx="38">
                  <c:v>17.151900000000001</c:v>
                </c:pt>
                <c:pt idx="39">
                  <c:v>17.752800000000001</c:v>
                </c:pt>
                <c:pt idx="40">
                  <c:v>16.670300000000001</c:v>
                </c:pt>
                <c:pt idx="41">
                  <c:v>16.771799999999999</c:v>
                </c:pt>
                <c:pt idx="42">
                  <c:v>17.303900000000002</c:v>
                </c:pt>
                <c:pt idx="43">
                  <c:v>17.3537</c:v>
                </c:pt>
                <c:pt idx="44">
                  <c:v>16.802099999999999</c:v>
                </c:pt>
                <c:pt idx="45">
                  <c:v>17.670400000000001</c:v>
                </c:pt>
                <c:pt idx="46">
                  <c:v>18.229900000000001</c:v>
                </c:pt>
                <c:pt idx="47">
                  <c:v>18.011400000000002</c:v>
                </c:pt>
                <c:pt idx="48">
                  <c:v>18.134</c:v>
                </c:pt>
                <c:pt idx="49">
                  <c:v>17.941800000000001</c:v>
                </c:pt>
                <c:pt idx="50">
                  <c:v>18.372199999999999</c:v>
                </c:pt>
                <c:pt idx="51">
                  <c:v>18.394299999999998</c:v>
                </c:pt>
                <c:pt idx="52">
                  <c:v>17.967400000000001</c:v>
                </c:pt>
                <c:pt idx="53">
                  <c:v>18.372700000000002</c:v>
                </c:pt>
                <c:pt idx="54">
                  <c:v>18.941400000000002</c:v>
                </c:pt>
                <c:pt idx="55">
                  <c:v>18.129300000000001</c:v>
                </c:pt>
                <c:pt idx="56">
                  <c:v>23.504200000000001</c:v>
                </c:pt>
                <c:pt idx="57">
                  <c:v>35.3324</c:v>
                </c:pt>
                <c:pt idx="58">
                  <c:v>17.852400000000003</c:v>
                </c:pt>
                <c:pt idx="59">
                  <c:v>22.315099999999997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8F-4712-8F4E-0C7DD367F9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15383376"/>
        <c:axId val="715385672"/>
      </c:lineChart>
      <c:catAx>
        <c:axId val="7153833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5385672"/>
        <c:crosses val="autoZero"/>
        <c:auto val="1"/>
        <c:lblAlgn val="ctr"/>
        <c:lblOffset val="100"/>
        <c:tickMarkSkip val="1"/>
        <c:noMultiLvlLbl val="0"/>
      </c:catAx>
      <c:valAx>
        <c:axId val="715385672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53833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Absences from work by reason in the EU</a:t>
            </a:r>
          </a:p>
          <a:p>
            <a:pPr algn="l">
              <a:defRPr sz="1800" b="1"/>
            </a:pPr>
            <a:r>
              <a:rPr lang="en-US" sz="1600" b="0"/>
              <a:t>(from Q1 2006 to Q4 2020, in million persons, age group 20-64, seasonally adjusted data)</a:t>
            </a:r>
          </a:p>
        </c:rich>
      </c:tx>
      <c:layout>
        <c:manualLayout>
          <c:xMode val="edge"/>
          <c:yMode val="edge"/>
          <c:x val="5.3333333333333332E-3"/>
          <c:y val="8.2151250154437888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xMode val="edge"/>
          <c:yMode val="edge"/>
          <c:x val="1.4666666666666666E-2"/>
          <c:y val="0.15916804717422339"/>
          <c:w val="0.97066666666666668"/>
          <c:h val="0.69053074235621426"/>
        </c:manualLayout>
      </c:layout>
      <c:lineChart>
        <c:grouping val="standard"/>
        <c:varyColors val="0"/>
        <c:ser>
          <c:idx val="0"/>
          <c:order val="0"/>
          <c:tx>
            <c:strRef>
              <c:f>'Figure 2'!$C$4</c:f>
              <c:strCache>
                <c:ptCount val="1"/>
                <c:pt idx="0">
                  <c:v>Temporary lay-off</c:v>
                </c:pt>
              </c:strCache>
            </c:strRef>
          </c:tx>
          <c:spPr>
            <a:ln w="19050" cap="rnd">
              <a:solidFill>
                <a:srgbClr val="286EB4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rgbClr val="286EB4"/>
              </a:solidFill>
              <a:ln w="9525">
                <a:solidFill>
                  <a:srgbClr val="286EB4"/>
                </a:solidFill>
              </a:ln>
              <a:effectLst/>
            </c:spPr>
          </c:marker>
          <c:cat>
            <c:strRef>
              <c:f>'Figure 2'!$A$5:$A$64</c:f>
              <c:strCache>
                <c:ptCount val="60"/>
                <c:pt idx="1">
                  <c:v>2006 Q2</c:v>
                </c:pt>
                <c:pt idx="3">
                  <c:v>2006 Q4</c:v>
                </c:pt>
                <c:pt idx="5">
                  <c:v>2007 Q2</c:v>
                </c:pt>
                <c:pt idx="7">
                  <c:v>2007 Q4</c:v>
                </c:pt>
                <c:pt idx="9">
                  <c:v>2008 Q2</c:v>
                </c:pt>
                <c:pt idx="11">
                  <c:v>2008 Q4</c:v>
                </c:pt>
                <c:pt idx="13">
                  <c:v>2009 Q2</c:v>
                </c:pt>
                <c:pt idx="15">
                  <c:v>2009 Q4</c:v>
                </c:pt>
                <c:pt idx="17">
                  <c:v>2010 Q2</c:v>
                </c:pt>
                <c:pt idx="19">
                  <c:v>2010 Q4</c:v>
                </c:pt>
                <c:pt idx="21">
                  <c:v>2011 Q2</c:v>
                </c:pt>
                <c:pt idx="23">
                  <c:v>2011 Q4</c:v>
                </c:pt>
                <c:pt idx="25">
                  <c:v>2012 Q2</c:v>
                </c:pt>
                <c:pt idx="27">
                  <c:v>2012 Q4</c:v>
                </c:pt>
                <c:pt idx="29">
                  <c:v>2013 Q2</c:v>
                </c:pt>
                <c:pt idx="31">
                  <c:v>2013 Q4</c:v>
                </c:pt>
                <c:pt idx="33">
                  <c:v>2014 Q2</c:v>
                </c:pt>
                <c:pt idx="35">
                  <c:v>2014 Q4</c:v>
                </c:pt>
                <c:pt idx="37">
                  <c:v>2015 Q2</c:v>
                </c:pt>
                <c:pt idx="39">
                  <c:v>2015 Q4</c:v>
                </c:pt>
                <c:pt idx="41">
                  <c:v>2016 Q2</c:v>
                </c:pt>
                <c:pt idx="43">
                  <c:v>2016 Q4</c:v>
                </c:pt>
                <c:pt idx="45">
                  <c:v>2017 Q2</c:v>
                </c:pt>
                <c:pt idx="47">
                  <c:v>2017 Q4</c:v>
                </c:pt>
                <c:pt idx="49">
                  <c:v>2018 Q2</c:v>
                </c:pt>
                <c:pt idx="51">
                  <c:v>2018 Q4</c:v>
                </c:pt>
                <c:pt idx="53">
                  <c:v>2019 Q2</c:v>
                </c:pt>
                <c:pt idx="55">
                  <c:v>2019 Q4</c:v>
                </c:pt>
                <c:pt idx="57">
                  <c:v>2020 Q2</c:v>
                </c:pt>
                <c:pt idx="59">
                  <c:v>2020 Q4</c:v>
                </c:pt>
              </c:strCache>
            </c:strRef>
          </c:cat>
          <c:val>
            <c:numRef>
              <c:f>'Figure 2'!$C$5:$C$64</c:f>
              <c:numCache>
                <c:formatCode>#,##0.0_i</c:formatCode>
                <c:ptCount val="60"/>
                <c:pt idx="0">
                  <c:v>0.33900000000000002</c:v>
                </c:pt>
                <c:pt idx="1">
                  <c:v>0.30760000000000004</c:v>
                </c:pt>
                <c:pt idx="2">
                  <c:v>0.33139999999999997</c:v>
                </c:pt>
                <c:pt idx="3">
                  <c:v>0.2888</c:v>
                </c:pt>
                <c:pt idx="4">
                  <c:v>0.28470000000000001</c:v>
                </c:pt>
                <c:pt idx="5">
                  <c:v>0.29760000000000003</c:v>
                </c:pt>
                <c:pt idx="6">
                  <c:v>0.28660000000000002</c:v>
                </c:pt>
                <c:pt idx="7">
                  <c:v>0.30810000000000004</c:v>
                </c:pt>
                <c:pt idx="8">
                  <c:v>0.29499999999999998</c:v>
                </c:pt>
                <c:pt idx="9">
                  <c:v>0.33169999999999999</c:v>
                </c:pt>
                <c:pt idx="10">
                  <c:v>0.33069999999999999</c:v>
                </c:pt>
                <c:pt idx="11">
                  <c:v>0.47349999999999998</c:v>
                </c:pt>
                <c:pt idx="12">
                  <c:v>0.73699999999999999</c:v>
                </c:pt>
                <c:pt idx="13">
                  <c:v>0.97960000000000003</c:v>
                </c:pt>
                <c:pt idx="14">
                  <c:v>0.8042999999999999</c:v>
                </c:pt>
                <c:pt idx="15">
                  <c:v>0.73160000000000003</c:v>
                </c:pt>
                <c:pt idx="16">
                  <c:v>0.68479999999999996</c:v>
                </c:pt>
                <c:pt idx="17">
                  <c:v>0.61939999999999995</c:v>
                </c:pt>
                <c:pt idx="18">
                  <c:v>0.58199999999999996</c:v>
                </c:pt>
                <c:pt idx="19">
                  <c:v>0.5512999999999999</c:v>
                </c:pt>
                <c:pt idx="20">
                  <c:v>0.49430000000000002</c:v>
                </c:pt>
                <c:pt idx="21">
                  <c:v>0.47699999999999998</c:v>
                </c:pt>
                <c:pt idx="22">
                  <c:v>0.50970000000000004</c:v>
                </c:pt>
                <c:pt idx="23">
                  <c:v>0.54520000000000002</c:v>
                </c:pt>
                <c:pt idx="24">
                  <c:v>0.61160000000000003</c:v>
                </c:pt>
                <c:pt idx="25">
                  <c:v>0.66160000000000008</c:v>
                </c:pt>
                <c:pt idx="26">
                  <c:v>0.63109999999999999</c:v>
                </c:pt>
                <c:pt idx="27">
                  <c:v>0.6351</c:v>
                </c:pt>
                <c:pt idx="28">
                  <c:v>0.64870000000000005</c:v>
                </c:pt>
                <c:pt idx="29">
                  <c:v>0.63360000000000005</c:v>
                </c:pt>
                <c:pt idx="30">
                  <c:v>0.64649999999999996</c:v>
                </c:pt>
                <c:pt idx="31">
                  <c:v>0.6028</c:v>
                </c:pt>
                <c:pt idx="32">
                  <c:v>0.5454</c:v>
                </c:pt>
                <c:pt idx="33">
                  <c:v>0.54549999999999998</c:v>
                </c:pt>
                <c:pt idx="34">
                  <c:v>0.53439999999999999</c:v>
                </c:pt>
                <c:pt idx="35">
                  <c:v>0.48330000000000001</c:v>
                </c:pt>
                <c:pt idx="36">
                  <c:v>0.49119999999999997</c:v>
                </c:pt>
                <c:pt idx="37">
                  <c:v>0.4672</c:v>
                </c:pt>
                <c:pt idx="38">
                  <c:v>0.40229999999999999</c:v>
                </c:pt>
                <c:pt idx="39">
                  <c:v>0.42910000000000004</c:v>
                </c:pt>
                <c:pt idx="40">
                  <c:v>0.3831</c:v>
                </c:pt>
                <c:pt idx="41">
                  <c:v>0.3856</c:v>
                </c:pt>
                <c:pt idx="42">
                  <c:v>0.36249999999999999</c:v>
                </c:pt>
                <c:pt idx="43">
                  <c:v>0.35960000000000003</c:v>
                </c:pt>
                <c:pt idx="44">
                  <c:v>0.35570000000000002</c:v>
                </c:pt>
                <c:pt idx="45">
                  <c:v>0.311</c:v>
                </c:pt>
                <c:pt idx="46">
                  <c:v>0.31519999999999998</c:v>
                </c:pt>
                <c:pt idx="47">
                  <c:v>0.29369999999999996</c:v>
                </c:pt>
                <c:pt idx="48">
                  <c:v>0.31610000000000005</c:v>
                </c:pt>
                <c:pt idx="49">
                  <c:v>0.29120000000000001</c:v>
                </c:pt>
                <c:pt idx="50">
                  <c:v>0.40150000000000002</c:v>
                </c:pt>
                <c:pt idx="51">
                  <c:v>0.31610000000000005</c:v>
                </c:pt>
                <c:pt idx="52">
                  <c:v>0.29869999999999997</c:v>
                </c:pt>
                <c:pt idx="53">
                  <c:v>0.30249999999999999</c:v>
                </c:pt>
                <c:pt idx="54">
                  <c:v>0.3609</c:v>
                </c:pt>
                <c:pt idx="55">
                  <c:v>0.28939999999999999</c:v>
                </c:pt>
                <c:pt idx="56">
                  <c:v>3.0033000000000003</c:v>
                </c:pt>
                <c:pt idx="57">
                  <c:v>13.7521</c:v>
                </c:pt>
                <c:pt idx="58">
                  <c:v>2.0076000000000001</c:v>
                </c:pt>
                <c:pt idx="59">
                  <c:v>3.1364000000000001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6C7-47C3-899A-35E83D83080B}"/>
            </c:ext>
          </c:extLst>
        </c:ser>
        <c:ser>
          <c:idx val="1"/>
          <c:order val="1"/>
          <c:tx>
            <c:strRef>
              <c:f>'Figure 2'!$D$4</c:f>
              <c:strCache>
                <c:ptCount val="1"/>
                <c:pt idx="0">
                  <c:v>Holidays</c:v>
                </c:pt>
              </c:strCache>
            </c:strRef>
          </c:tx>
          <c:spPr>
            <a:ln w="19050" cap="rnd">
              <a:solidFill>
                <a:srgbClr val="F06423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rgbClr val="F06423"/>
              </a:solidFill>
              <a:ln w="9525">
                <a:solidFill>
                  <a:srgbClr val="F06423"/>
                </a:solidFill>
              </a:ln>
              <a:effectLst/>
            </c:spPr>
          </c:marker>
          <c:cat>
            <c:strRef>
              <c:f>'Figure 2'!$A$5:$A$64</c:f>
              <c:strCache>
                <c:ptCount val="60"/>
                <c:pt idx="1">
                  <c:v>2006 Q2</c:v>
                </c:pt>
                <c:pt idx="3">
                  <c:v>2006 Q4</c:v>
                </c:pt>
                <c:pt idx="5">
                  <c:v>2007 Q2</c:v>
                </c:pt>
                <c:pt idx="7">
                  <c:v>2007 Q4</c:v>
                </c:pt>
                <c:pt idx="9">
                  <c:v>2008 Q2</c:v>
                </c:pt>
                <c:pt idx="11">
                  <c:v>2008 Q4</c:v>
                </c:pt>
                <c:pt idx="13">
                  <c:v>2009 Q2</c:v>
                </c:pt>
                <c:pt idx="15">
                  <c:v>2009 Q4</c:v>
                </c:pt>
                <c:pt idx="17">
                  <c:v>2010 Q2</c:v>
                </c:pt>
                <c:pt idx="19">
                  <c:v>2010 Q4</c:v>
                </c:pt>
                <c:pt idx="21">
                  <c:v>2011 Q2</c:v>
                </c:pt>
                <c:pt idx="23">
                  <c:v>2011 Q4</c:v>
                </c:pt>
                <c:pt idx="25">
                  <c:v>2012 Q2</c:v>
                </c:pt>
                <c:pt idx="27">
                  <c:v>2012 Q4</c:v>
                </c:pt>
                <c:pt idx="29">
                  <c:v>2013 Q2</c:v>
                </c:pt>
                <c:pt idx="31">
                  <c:v>2013 Q4</c:v>
                </c:pt>
                <c:pt idx="33">
                  <c:v>2014 Q2</c:v>
                </c:pt>
                <c:pt idx="35">
                  <c:v>2014 Q4</c:v>
                </c:pt>
                <c:pt idx="37">
                  <c:v>2015 Q2</c:v>
                </c:pt>
                <c:pt idx="39">
                  <c:v>2015 Q4</c:v>
                </c:pt>
                <c:pt idx="41">
                  <c:v>2016 Q2</c:v>
                </c:pt>
                <c:pt idx="43">
                  <c:v>2016 Q4</c:v>
                </c:pt>
                <c:pt idx="45">
                  <c:v>2017 Q2</c:v>
                </c:pt>
                <c:pt idx="47">
                  <c:v>2017 Q4</c:v>
                </c:pt>
                <c:pt idx="49">
                  <c:v>2018 Q2</c:v>
                </c:pt>
                <c:pt idx="51">
                  <c:v>2018 Q4</c:v>
                </c:pt>
                <c:pt idx="53">
                  <c:v>2019 Q2</c:v>
                </c:pt>
                <c:pt idx="55">
                  <c:v>2019 Q4</c:v>
                </c:pt>
                <c:pt idx="57">
                  <c:v>2020 Q2</c:v>
                </c:pt>
                <c:pt idx="59">
                  <c:v>2020 Q4</c:v>
                </c:pt>
              </c:strCache>
            </c:strRef>
          </c:cat>
          <c:val>
            <c:numRef>
              <c:f>'Figure 2'!$D$5:$D$64</c:f>
              <c:numCache>
                <c:formatCode>#,##0.0_i</c:formatCode>
                <c:ptCount val="60"/>
                <c:pt idx="0">
                  <c:v>8.4924999999999997</c:v>
                </c:pt>
                <c:pt idx="1">
                  <c:v>9.2274999999999991</c:v>
                </c:pt>
                <c:pt idx="2">
                  <c:v>8.6820000000000004</c:v>
                </c:pt>
                <c:pt idx="3">
                  <c:v>9.1220999999999997</c:v>
                </c:pt>
                <c:pt idx="4">
                  <c:v>9.1539999999999999</c:v>
                </c:pt>
                <c:pt idx="5">
                  <c:v>9.5692000000000004</c:v>
                </c:pt>
                <c:pt idx="6">
                  <c:v>9.6606000000000005</c:v>
                </c:pt>
                <c:pt idx="7">
                  <c:v>9.3975000000000009</c:v>
                </c:pt>
                <c:pt idx="8">
                  <c:v>10.3916</c:v>
                </c:pt>
                <c:pt idx="9">
                  <c:v>9.1996000000000002</c:v>
                </c:pt>
                <c:pt idx="10">
                  <c:v>9.9795999999999996</c:v>
                </c:pt>
                <c:pt idx="11">
                  <c:v>9.0447999999999986</c:v>
                </c:pt>
                <c:pt idx="12">
                  <c:v>10.9826</c:v>
                </c:pt>
                <c:pt idx="13">
                  <c:v>9.7535000000000007</c:v>
                </c:pt>
                <c:pt idx="14">
                  <c:v>10.0091</c:v>
                </c:pt>
                <c:pt idx="15">
                  <c:v>9.8176000000000005</c:v>
                </c:pt>
                <c:pt idx="16">
                  <c:v>8.904399999999999</c:v>
                </c:pt>
                <c:pt idx="17">
                  <c:v>9.5097000000000005</c:v>
                </c:pt>
                <c:pt idx="18">
                  <c:v>9.4501000000000008</c:v>
                </c:pt>
                <c:pt idx="19">
                  <c:v>9.7805999999999997</c:v>
                </c:pt>
                <c:pt idx="20">
                  <c:v>8.9580000000000002</c:v>
                </c:pt>
                <c:pt idx="21">
                  <c:v>10.014200000000001</c:v>
                </c:pt>
                <c:pt idx="22">
                  <c:v>9.8167999999999989</c:v>
                </c:pt>
                <c:pt idx="23">
                  <c:v>9.6943000000000001</c:v>
                </c:pt>
                <c:pt idx="24">
                  <c:v>9.1839999999999993</c:v>
                </c:pt>
                <c:pt idx="25">
                  <c:v>10.091799999999999</c:v>
                </c:pt>
                <c:pt idx="26">
                  <c:v>10.2424</c:v>
                </c:pt>
                <c:pt idx="27">
                  <c:v>10.263</c:v>
                </c:pt>
                <c:pt idx="28">
                  <c:v>10.1226</c:v>
                </c:pt>
                <c:pt idx="29">
                  <c:v>9.7472999999999992</c:v>
                </c:pt>
                <c:pt idx="30">
                  <c:v>9.8490000000000002</c:v>
                </c:pt>
                <c:pt idx="31">
                  <c:v>9.960799999999999</c:v>
                </c:pt>
                <c:pt idx="32">
                  <c:v>10.5733</c:v>
                </c:pt>
                <c:pt idx="33">
                  <c:v>10.0969</c:v>
                </c:pt>
                <c:pt idx="34">
                  <c:v>10.003399999999999</c:v>
                </c:pt>
                <c:pt idx="35">
                  <c:v>9.3384999999999998</c:v>
                </c:pt>
                <c:pt idx="36">
                  <c:v>11.2029</c:v>
                </c:pt>
                <c:pt idx="37">
                  <c:v>9.9771999999999998</c:v>
                </c:pt>
                <c:pt idx="38">
                  <c:v>9.9552999999999994</c:v>
                </c:pt>
                <c:pt idx="39">
                  <c:v>10.5387</c:v>
                </c:pt>
                <c:pt idx="40">
                  <c:v>9.3981000000000012</c:v>
                </c:pt>
                <c:pt idx="41">
                  <c:v>9.44</c:v>
                </c:pt>
                <c:pt idx="42">
                  <c:v>10.0044</c:v>
                </c:pt>
                <c:pt idx="43">
                  <c:v>9.8649000000000004</c:v>
                </c:pt>
                <c:pt idx="44">
                  <c:v>9.2985000000000007</c:v>
                </c:pt>
                <c:pt idx="45">
                  <c:v>10.3401</c:v>
                </c:pt>
                <c:pt idx="46">
                  <c:v>10.594100000000001</c:v>
                </c:pt>
                <c:pt idx="47">
                  <c:v>10.517700000000001</c:v>
                </c:pt>
                <c:pt idx="48">
                  <c:v>10.3468</c:v>
                </c:pt>
                <c:pt idx="49">
                  <c:v>10.4091</c:v>
                </c:pt>
                <c:pt idx="50">
                  <c:v>10.676600000000001</c:v>
                </c:pt>
                <c:pt idx="51">
                  <c:v>10.8437</c:v>
                </c:pt>
                <c:pt idx="52">
                  <c:v>10.436</c:v>
                </c:pt>
                <c:pt idx="53">
                  <c:v>10.779399999999999</c:v>
                </c:pt>
                <c:pt idx="54">
                  <c:v>11.1286</c:v>
                </c:pt>
                <c:pt idx="55">
                  <c:v>10.486600000000001</c:v>
                </c:pt>
                <c:pt idx="56">
                  <c:v>11.4764</c:v>
                </c:pt>
                <c:pt idx="57">
                  <c:v>8.4918999999999993</c:v>
                </c:pt>
                <c:pt idx="58">
                  <c:v>7.8553000000000006</c:v>
                </c:pt>
                <c:pt idx="59">
                  <c:v>10.252600000000001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6C7-47C3-899A-35E83D83080B}"/>
            </c:ext>
          </c:extLst>
        </c:ser>
        <c:ser>
          <c:idx val="2"/>
          <c:order val="2"/>
          <c:tx>
            <c:strRef>
              <c:f>'Figure 2'!$E$4</c:f>
              <c:strCache>
                <c:ptCount val="1"/>
                <c:pt idx="0">
                  <c:v>Own illness or disability</c:v>
                </c:pt>
              </c:strCache>
            </c:strRef>
          </c:tx>
          <c:spPr>
            <a:ln w="19050" cap="rnd">
              <a:solidFill>
                <a:srgbClr val="A0C5EA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rgbClr val="A0C5EA"/>
              </a:solidFill>
              <a:ln w="9525">
                <a:solidFill>
                  <a:srgbClr val="A0C5EA"/>
                </a:solidFill>
              </a:ln>
              <a:effectLst/>
            </c:spPr>
          </c:marker>
          <c:cat>
            <c:strRef>
              <c:f>'Figure 2'!$A$5:$A$64</c:f>
              <c:strCache>
                <c:ptCount val="60"/>
                <c:pt idx="1">
                  <c:v>2006 Q2</c:v>
                </c:pt>
                <c:pt idx="3">
                  <c:v>2006 Q4</c:v>
                </c:pt>
                <c:pt idx="5">
                  <c:v>2007 Q2</c:v>
                </c:pt>
                <c:pt idx="7">
                  <c:v>2007 Q4</c:v>
                </c:pt>
                <c:pt idx="9">
                  <c:v>2008 Q2</c:v>
                </c:pt>
                <c:pt idx="11">
                  <c:v>2008 Q4</c:v>
                </c:pt>
                <c:pt idx="13">
                  <c:v>2009 Q2</c:v>
                </c:pt>
                <c:pt idx="15">
                  <c:v>2009 Q4</c:v>
                </c:pt>
                <c:pt idx="17">
                  <c:v>2010 Q2</c:v>
                </c:pt>
                <c:pt idx="19">
                  <c:v>2010 Q4</c:v>
                </c:pt>
                <c:pt idx="21">
                  <c:v>2011 Q2</c:v>
                </c:pt>
                <c:pt idx="23">
                  <c:v>2011 Q4</c:v>
                </c:pt>
                <c:pt idx="25">
                  <c:v>2012 Q2</c:v>
                </c:pt>
                <c:pt idx="27">
                  <c:v>2012 Q4</c:v>
                </c:pt>
                <c:pt idx="29">
                  <c:v>2013 Q2</c:v>
                </c:pt>
                <c:pt idx="31">
                  <c:v>2013 Q4</c:v>
                </c:pt>
                <c:pt idx="33">
                  <c:v>2014 Q2</c:v>
                </c:pt>
                <c:pt idx="35">
                  <c:v>2014 Q4</c:v>
                </c:pt>
                <c:pt idx="37">
                  <c:v>2015 Q2</c:v>
                </c:pt>
                <c:pt idx="39">
                  <c:v>2015 Q4</c:v>
                </c:pt>
                <c:pt idx="41">
                  <c:v>2016 Q2</c:v>
                </c:pt>
                <c:pt idx="43">
                  <c:v>2016 Q4</c:v>
                </c:pt>
                <c:pt idx="45">
                  <c:v>2017 Q2</c:v>
                </c:pt>
                <c:pt idx="47">
                  <c:v>2017 Q4</c:v>
                </c:pt>
                <c:pt idx="49">
                  <c:v>2018 Q2</c:v>
                </c:pt>
                <c:pt idx="51">
                  <c:v>2018 Q4</c:v>
                </c:pt>
                <c:pt idx="53">
                  <c:v>2019 Q2</c:v>
                </c:pt>
                <c:pt idx="55">
                  <c:v>2019 Q4</c:v>
                </c:pt>
                <c:pt idx="57">
                  <c:v>2020 Q2</c:v>
                </c:pt>
                <c:pt idx="59">
                  <c:v>2020 Q4</c:v>
                </c:pt>
              </c:strCache>
            </c:strRef>
          </c:cat>
          <c:val>
            <c:numRef>
              <c:f>'Figure 2'!$E$5:$E$64</c:f>
              <c:numCache>
                <c:formatCode>#,##0.0_i</c:formatCode>
                <c:ptCount val="60"/>
                <c:pt idx="0">
                  <c:v>2.8531</c:v>
                </c:pt>
                <c:pt idx="1">
                  <c:v>2.8943000000000003</c:v>
                </c:pt>
                <c:pt idx="2">
                  <c:v>2.9928000000000003</c:v>
                </c:pt>
                <c:pt idx="3">
                  <c:v>2.9470999999999998</c:v>
                </c:pt>
                <c:pt idx="4">
                  <c:v>3.1061000000000001</c:v>
                </c:pt>
                <c:pt idx="5">
                  <c:v>3.2349000000000001</c:v>
                </c:pt>
                <c:pt idx="6">
                  <c:v>3.2656999999999998</c:v>
                </c:pt>
                <c:pt idx="7">
                  <c:v>3.1179000000000001</c:v>
                </c:pt>
                <c:pt idx="8">
                  <c:v>3.1283000000000003</c:v>
                </c:pt>
                <c:pt idx="9">
                  <c:v>3.2126999999999999</c:v>
                </c:pt>
                <c:pt idx="10">
                  <c:v>3.1829999999999998</c:v>
                </c:pt>
                <c:pt idx="11">
                  <c:v>3.1943999999999999</c:v>
                </c:pt>
                <c:pt idx="12">
                  <c:v>3.3070999999999997</c:v>
                </c:pt>
                <c:pt idx="13">
                  <c:v>3.0680000000000001</c:v>
                </c:pt>
                <c:pt idx="14">
                  <c:v>3.1201999999999996</c:v>
                </c:pt>
                <c:pt idx="15">
                  <c:v>3.3048999999999999</c:v>
                </c:pt>
                <c:pt idx="16">
                  <c:v>3.0031999999999996</c:v>
                </c:pt>
                <c:pt idx="17">
                  <c:v>3.1865000000000001</c:v>
                </c:pt>
                <c:pt idx="18">
                  <c:v>3.1364000000000001</c:v>
                </c:pt>
                <c:pt idx="19">
                  <c:v>3.1505000000000001</c:v>
                </c:pt>
                <c:pt idx="20">
                  <c:v>3.2471999999999999</c:v>
                </c:pt>
                <c:pt idx="21">
                  <c:v>3.31</c:v>
                </c:pt>
                <c:pt idx="22">
                  <c:v>3.3090000000000002</c:v>
                </c:pt>
                <c:pt idx="23">
                  <c:v>3.2860999999999998</c:v>
                </c:pt>
                <c:pt idx="24">
                  <c:v>3.2354000000000003</c:v>
                </c:pt>
                <c:pt idx="25">
                  <c:v>3.2679</c:v>
                </c:pt>
                <c:pt idx="26">
                  <c:v>3.3188</c:v>
                </c:pt>
                <c:pt idx="27">
                  <c:v>3.3268</c:v>
                </c:pt>
                <c:pt idx="28">
                  <c:v>3.5444</c:v>
                </c:pt>
                <c:pt idx="29">
                  <c:v>3.3473000000000002</c:v>
                </c:pt>
                <c:pt idx="30">
                  <c:v>3.3164000000000002</c:v>
                </c:pt>
                <c:pt idx="31">
                  <c:v>3.4260999999999999</c:v>
                </c:pt>
                <c:pt idx="32">
                  <c:v>3.3060999999999998</c:v>
                </c:pt>
                <c:pt idx="33">
                  <c:v>3.4281999999999999</c:v>
                </c:pt>
                <c:pt idx="34">
                  <c:v>3.5249999999999999</c:v>
                </c:pt>
                <c:pt idx="35">
                  <c:v>3.4469000000000003</c:v>
                </c:pt>
                <c:pt idx="36">
                  <c:v>3.6453000000000002</c:v>
                </c:pt>
                <c:pt idx="37">
                  <c:v>3.5353000000000003</c:v>
                </c:pt>
                <c:pt idx="38">
                  <c:v>3.5951999999999997</c:v>
                </c:pt>
                <c:pt idx="39">
                  <c:v>3.5945</c:v>
                </c:pt>
                <c:pt idx="40">
                  <c:v>3.7048000000000001</c:v>
                </c:pt>
                <c:pt idx="41">
                  <c:v>3.7742</c:v>
                </c:pt>
                <c:pt idx="42">
                  <c:v>3.7302</c:v>
                </c:pt>
                <c:pt idx="43">
                  <c:v>3.8756999999999997</c:v>
                </c:pt>
                <c:pt idx="44">
                  <c:v>3.8580999999999999</c:v>
                </c:pt>
                <c:pt idx="45">
                  <c:v>3.7191000000000001</c:v>
                </c:pt>
                <c:pt idx="46">
                  <c:v>3.9768000000000003</c:v>
                </c:pt>
                <c:pt idx="47">
                  <c:v>3.9046999999999996</c:v>
                </c:pt>
                <c:pt idx="48">
                  <c:v>4.1769999999999996</c:v>
                </c:pt>
                <c:pt idx="49">
                  <c:v>3.9469000000000003</c:v>
                </c:pt>
                <c:pt idx="50">
                  <c:v>4.0178000000000003</c:v>
                </c:pt>
                <c:pt idx="51">
                  <c:v>3.9337</c:v>
                </c:pt>
                <c:pt idx="52">
                  <c:v>3.9445999999999999</c:v>
                </c:pt>
                <c:pt idx="53">
                  <c:v>3.9773000000000001</c:v>
                </c:pt>
                <c:pt idx="54">
                  <c:v>4.1402999999999999</c:v>
                </c:pt>
                <c:pt idx="55">
                  <c:v>4.0389999999999997</c:v>
                </c:pt>
                <c:pt idx="56">
                  <c:v>3.8575999999999997</c:v>
                </c:pt>
                <c:pt idx="57">
                  <c:v>4.3431999999999995</c:v>
                </c:pt>
                <c:pt idx="58">
                  <c:v>3.9169</c:v>
                </c:pt>
                <c:pt idx="59">
                  <c:v>4.3692000000000002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6C7-47C3-899A-35E83D83080B}"/>
            </c:ext>
          </c:extLst>
        </c:ser>
        <c:ser>
          <c:idx val="3"/>
          <c:order val="3"/>
          <c:tx>
            <c:strRef>
              <c:f>'Figure 2'!$F$4</c:f>
              <c:strCache>
                <c:ptCount val="1"/>
                <c:pt idx="0">
                  <c:v>Other</c:v>
                </c:pt>
              </c:strCache>
            </c:strRef>
          </c:tx>
          <c:spPr>
            <a:ln w="19050" cap="rnd">
              <a:solidFill>
                <a:srgbClr val="FAA519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rgbClr val="FAA519"/>
              </a:solidFill>
              <a:ln w="9525">
                <a:solidFill>
                  <a:srgbClr val="FAA519"/>
                </a:solidFill>
              </a:ln>
              <a:effectLst/>
            </c:spPr>
          </c:marker>
          <c:cat>
            <c:strRef>
              <c:f>'Figure 2'!$A$5:$A$64</c:f>
              <c:strCache>
                <c:ptCount val="60"/>
                <c:pt idx="1">
                  <c:v>2006 Q2</c:v>
                </c:pt>
                <c:pt idx="3">
                  <c:v>2006 Q4</c:v>
                </c:pt>
                <c:pt idx="5">
                  <c:v>2007 Q2</c:v>
                </c:pt>
                <c:pt idx="7">
                  <c:v>2007 Q4</c:v>
                </c:pt>
                <c:pt idx="9">
                  <c:v>2008 Q2</c:v>
                </c:pt>
                <c:pt idx="11">
                  <c:v>2008 Q4</c:v>
                </c:pt>
                <c:pt idx="13">
                  <c:v>2009 Q2</c:v>
                </c:pt>
                <c:pt idx="15">
                  <c:v>2009 Q4</c:v>
                </c:pt>
                <c:pt idx="17">
                  <c:v>2010 Q2</c:v>
                </c:pt>
                <c:pt idx="19">
                  <c:v>2010 Q4</c:v>
                </c:pt>
                <c:pt idx="21">
                  <c:v>2011 Q2</c:v>
                </c:pt>
                <c:pt idx="23">
                  <c:v>2011 Q4</c:v>
                </c:pt>
                <c:pt idx="25">
                  <c:v>2012 Q2</c:v>
                </c:pt>
                <c:pt idx="27">
                  <c:v>2012 Q4</c:v>
                </c:pt>
                <c:pt idx="29">
                  <c:v>2013 Q2</c:v>
                </c:pt>
                <c:pt idx="31">
                  <c:v>2013 Q4</c:v>
                </c:pt>
                <c:pt idx="33">
                  <c:v>2014 Q2</c:v>
                </c:pt>
                <c:pt idx="35">
                  <c:v>2014 Q4</c:v>
                </c:pt>
                <c:pt idx="37">
                  <c:v>2015 Q2</c:v>
                </c:pt>
                <c:pt idx="39">
                  <c:v>2015 Q4</c:v>
                </c:pt>
                <c:pt idx="41">
                  <c:v>2016 Q2</c:v>
                </c:pt>
                <c:pt idx="43">
                  <c:v>2016 Q4</c:v>
                </c:pt>
                <c:pt idx="45">
                  <c:v>2017 Q2</c:v>
                </c:pt>
                <c:pt idx="47">
                  <c:v>2017 Q4</c:v>
                </c:pt>
                <c:pt idx="49">
                  <c:v>2018 Q2</c:v>
                </c:pt>
                <c:pt idx="51">
                  <c:v>2018 Q4</c:v>
                </c:pt>
                <c:pt idx="53">
                  <c:v>2019 Q2</c:v>
                </c:pt>
                <c:pt idx="55">
                  <c:v>2019 Q4</c:v>
                </c:pt>
                <c:pt idx="57">
                  <c:v>2020 Q2</c:v>
                </c:pt>
                <c:pt idx="59">
                  <c:v>2020 Q4</c:v>
                </c:pt>
              </c:strCache>
            </c:strRef>
          </c:cat>
          <c:val>
            <c:numRef>
              <c:f>'Figure 2'!$F$5:$F$64</c:f>
              <c:numCache>
                <c:formatCode>#,##0.0_i</c:formatCode>
                <c:ptCount val="60"/>
                <c:pt idx="0">
                  <c:v>2.7570999999999999</c:v>
                </c:pt>
                <c:pt idx="1">
                  <c:v>2.7488999999999999</c:v>
                </c:pt>
                <c:pt idx="2">
                  <c:v>2.7558000000000002</c:v>
                </c:pt>
                <c:pt idx="3">
                  <c:v>2.7613000000000003</c:v>
                </c:pt>
                <c:pt idx="4">
                  <c:v>2.7991999999999999</c:v>
                </c:pt>
                <c:pt idx="5">
                  <c:v>2.9882</c:v>
                </c:pt>
                <c:pt idx="6">
                  <c:v>2.9879000000000002</c:v>
                </c:pt>
                <c:pt idx="7">
                  <c:v>2.9870999999999999</c:v>
                </c:pt>
                <c:pt idx="8">
                  <c:v>2.8014999999999999</c:v>
                </c:pt>
                <c:pt idx="9">
                  <c:v>2.8725999999999998</c:v>
                </c:pt>
                <c:pt idx="10">
                  <c:v>2.8730000000000002</c:v>
                </c:pt>
                <c:pt idx="11">
                  <c:v>2.8484000000000003</c:v>
                </c:pt>
                <c:pt idx="12">
                  <c:v>2.8805000000000001</c:v>
                </c:pt>
                <c:pt idx="13">
                  <c:v>2.9268000000000001</c:v>
                </c:pt>
                <c:pt idx="14">
                  <c:v>2.9148000000000001</c:v>
                </c:pt>
                <c:pt idx="15">
                  <c:v>2.9525999999999999</c:v>
                </c:pt>
                <c:pt idx="16">
                  <c:v>2.9728000000000003</c:v>
                </c:pt>
                <c:pt idx="17">
                  <c:v>2.9420000000000002</c:v>
                </c:pt>
                <c:pt idx="18">
                  <c:v>2.9868999999999999</c:v>
                </c:pt>
                <c:pt idx="19">
                  <c:v>2.9946999999999999</c:v>
                </c:pt>
                <c:pt idx="20">
                  <c:v>2.9378000000000002</c:v>
                </c:pt>
                <c:pt idx="21">
                  <c:v>3.0548999999999999</c:v>
                </c:pt>
                <c:pt idx="22">
                  <c:v>3.0653999999999999</c:v>
                </c:pt>
                <c:pt idx="23">
                  <c:v>3.0745</c:v>
                </c:pt>
                <c:pt idx="24">
                  <c:v>3.0924999999999998</c:v>
                </c:pt>
                <c:pt idx="25">
                  <c:v>3.0975999999999999</c:v>
                </c:pt>
                <c:pt idx="26">
                  <c:v>3.0905999999999998</c:v>
                </c:pt>
                <c:pt idx="27">
                  <c:v>3.1426999999999996</c:v>
                </c:pt>
                <c:pt idx="28">
                  <c:v>3.2565</c:v>
                </c:pt>
                <c:pt idx="29">
                  <c:v>3.2585999999999999</c:v>
                </c:pt>
                <c:pt idx="30">
                  <c:v>3.2706999999999997</c:v>
                </c:pt>
                <c:pt idx="31">
                  <c:v>3.2291999999999996</c:v>
                </c:pt>
                <c:pt idx="32">
                  <c:v>3.3050999999999999</c:v>
                </c:pt>
                <c:pt idx="33">
                  <c:v>3.2595999999999998</c:v>
                </c:pt>
                <c:pt idx="34">
                  <c:v>3.2519999999999998</c:v>
                </c:pt>
                <c:pt idx="35">
                  <c:v>3.2414000000000001</c:v>
                </c:pt>
                <c:pt idx="36">
                  <c:v>3.2145999999999999</c:v>
                </c:pt>
                <c:pt idx="37">
                  <c:v>3.2290000000000001</c:v>
                </c:pt>
                <c:pt idx="38">
                  <c:v>3.1991000000000001</c:v>
                </c:pt>
                <c:pt idx="39">
                  <c:v>3.1903999999999999</c:v>
                </c:pt>
                <c:pt idx="40">
                  <c:v>3.1844000000000001</c:v>
                </c:pt>
                <c:pt idx="41">
                  <c:v>3.1720999999999999</c:v>
                </c:pt>
                <c:pt idx="42">
                  <c:v>3.2069000000000001</c:v>
                </c:pt>
                <c:pt idx="43">
                  <c:v>3.2534999999999998</c:v>
                </c:pt>
                <c:pt idx="44">
                  <c:v>3.2898000000000001</c:v>
                </c:pt>
                <c:pt idx="45">
                  <c:v>3.3001999999999998</c:v>
                </c:pt>
                <c:pt idx="46">
                  <c:v>3.3438000000000003</c:v>
                </c:pt>
                <c:pt idx="47">
                  <c:v>3.2953000000000001</c:v>
                </c:pt>
                <c:pt idx="48">
                  <c:v>3.2942</c:v>
                </c:pt>
                <c:pt idx="49">
                  <c:v>3.2946</c:v>
                </c:pt>
                <c:pt idx="50">
                  <c:v>3.2761999999999998</c:v>
                </c:pt>
                <c:pt idx="51">
                  <c:v>3.3007</c:v>
                </c:pt>
                <c:pt idx="52">
                  <c:v>3.2881</c:v>
                </c:pt>
                <c:pt idx="53">
                  <c:v>3.3134999999999999</c:v>
                </c:pt>
                <c:pt idx="54">
                  <c:v>3.3115999999999999</c:v>
                </c:pt>
                <c:pt idx="55">
                  <c:v>3.3144</c:v>
                </c:pt>
                <c:pt idx="56">
                  <c:v>5.1668000000000003</c:v>
                </c:pt>
                <c:pt idx="57">
                  <c:v>8.7452000000000005</c:v>
                </c:pt>
                <c:pt idx="58">
                  <c:v>4.0725999999999996</c:v>
                </c:pt>
                <c:pt idx="59">
                  <c:v>4.5570000000000004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6C7-47C3-899A-35E83D8308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64598880"/>
        <c:axId val="864595272"/>
      </c:lineChart>
      <c:catAx>
        <c:axId val="864598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64595272"/>
        <c:crosses val="autoZero"/>
        <c:auto val="1"/>
        <c:lblAlgn val="ctr"/>
        <c:lblOffset val="100"/>
        <c:tickMarkSkip val="1"/>
        <c:noMultiLvlLbl val="0"/>
      </c:catAx>
      <c:valAx>
        <c:axId val="864595272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645988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6658278215223096"/>
          <c:y val="0.8722903833229082"/>
          <c:w val="0.66683433070866138"/>
          <c:h val="3.958849339135239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Absences from work by reason in the EU, Q4 2019 - Q4 2020</a:t>
            </a:r>
          </a:p>
          <a:p>
            <a:pPr algn="l">
              <a:defRPr sz="1800" b="1"/>
            </a:pPr>
            <a:r>
              <a:rPr lang="en-US" sz="1600" b="0"/>
              <a:t>(% of total absences, age group 20-64, seasonally adjusted data) </a:t>
            </a:r>
          </a:p>
        </c:rich>
      </c:tx>
      <c:layout>
        <c:manualLayout>
          <c:xMode val="edge"/>
          <c:yMode val="edge"/>
          <c:x val="5.3333333333333332E-3"/>
          <c:y val="7.9032788027839449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xMode val="edge"/>
          <c:yMode val="edge"/>
          <c:x val="1.4666666666666666E-2"/>
          <c:y val="0.1167709443111328"/>
          <c:w val="0.97066666666666668"/>
          <c:h val="0.7006732722312387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'Figure 3'!$A$5</c:f>
              <c:strCache>
                <c:ptCount val="1"/>
                <c:pt idx="0">
                  <c:v>Temporary lay-off</c:v>
                </c:pt>
              </c:strCache>
            </c:strRef>
          </c:tx>
          <c:spPr>
            <a:solidFill>
              <a:srgbClr val="286EB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3'!$B$4:$F$4</c:f>
              <c:strCache>
                <c:ptCount val="5"/>
                <c:pt idx="0">
                  <c:v>Q4 2019</c:v>
                </c:pt>
                <c:pt idx="1">
                  <c:v>Q1 2020</c:v>
                </c:pt>
                <c:pt idx="2">
                  <c:v>Q2 2020</c:v>
                </c:pt>
                <c:pt idx="3">
                  <c:v>Q3 2020</c:v>
                </c:pt>
                <c:pt idx="4">
                  <c:v>Q4 2020</c:v>
                </c:pt>
              </c:strCache>
            </c:strRef>
          </c:cat>
          <c:val>
            <c:numRef>
              <c:f>'Figure 3'!$B$5:$F$5</c:f>
              <c:numCache>
                <c:formatCode>#,##0.0_i</c:formatCode>
                <c:ptCount val="5"/>
                <c:pt idx="0">
                  <c:v>1.5963109441622123</c:v>
                </c:pt>
                <c:pt idx="1">
                  <c:v>12.777716323040138</c:v>
                </c:pt>
                <c:pt idx="2">
                  <c:v>38.922065865890801</c:v>
                </c:pt>
                <c:pt idx="3">
                  <c:v>11.245546817234656</c:v>
                </c:pt>
                <c:pt idx="4">
                  <c:v>14.055056889729379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ED-4E44-9C5A-62A9E0640FF0}"/>
            </c:ext>
          </c:extLst>
        </c:ser>
        <c:ser>
          <c:idx val="1"/>
          <c:order val="1"/>
          <c:tx>
            <c:strRef>
              <c:f>'Figure 3'!$A$6</c:f>
              <c:strCache>
                <c:ptCount val="1"/>
                <c:pt idx="0">
                  <c:v>Holidays</c:v>
                </c:pt>
              </c:strCache>
            </c:strRef>
          </c:tx>
          <c:spPr>
            <a:solidFill>
              <a:srgbClr val="F0642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3'!$B$4:$F$4</c:f>
              <c:strCache>
                <c:ptCount val="5"/>
                <c:pt idx="0">
                  <c:v>Q4 2019</c:v>
                </c:pt>
                <c:pt idx="1">
                  <c:v>Q1 2020</c:v>
                </c:pt>
                <c:pt idx="2">
                  <c:v>Q2 2020</c:v>
                </c:pt>
                <c:pt idx="3">
                  <c:v>Q3 2020</c:v>
                </c:pt>
                <c:pt idx="4">
                  <c:v>Q4 2020</c:v>
                </c:pt>
              </c:strCache>
            </c:strRef>
          </c:cat>
          <c:val>
            <c:numRef>
              <c:f>'Figure 3'!$B$6:$F$6</c:f>
              <c:numCache>
                <c:formatCode>#,##0.0_i</c:formatCode>
                <c:ptCount val="5"/>
                <c:pt idx="0">
                  <c:v>57.84338060487719</c:v>
                </c:pt>
                <c:pt idx="1">
                  <c:v>48.827018149947662</c:v>
                </c:pt>
                <c:pt idx="2">
                  <c:v>24.034314113957723</c:v>
                </c:pt>
                <c:pt idx="3">
                  <c:v>44.001366763012257</c:v>
                </c:pt>
                <c:pt idx="4">
                  <c:v>45.944674234038843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0ED-4E44-9C5A-62A9E0640FF0}"/>
            </c:ext>
          </c:extLst>
        </c:ser>
        <c:ser>
          <c:idx val="2"/>
          <c:order val="2"/>
          <c:tx>
            <c:strRef>
              <c:f>'Figure 3'!$A$7</c:f>
              <c:strCache>
                <c:ptCount val="1"/>
                <c:pt idx="0">
                  <c:v>Own illness or disability</c:v>
                </c:pt>
              </c:strCache>
            </c:strRef>
          </c:tx>
          <c:spPr>
            <a:solidFill>
              <a:srgbClr val="A0C5EA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3'!$B$4:$F$4</c:f>
              <c:strCache>
                <c:ptCount val="5"/>
                <c:pt idx="0">
                  <c:v>Q4 2019</c:v>
                </c:pt>
                <c:pt idx="1">
                  <c:v>Q1 2020</c:v>
                </c:pt>
                <c:pt idx="2">
                  <c:v>Q2 2020</c:v>
                </c:pt>
                <c:pt idx="3">
                  <c:v>Q3 2020</c:v>
                </c:pt>
                <c:pt idx="4">
                  <c:v>Q4 2020</c:v>
                </c:pt>
              </c:strCache>
            </c:strRef>
          </c:cat>
          <c:val>
            <c:numRef>
              <c:f>'Figure 3'!$B$7:$F$7</c:f>
              <c:numCache>
                <c:formatCode>#,##0.0_i</c:formatCode>
                <c:ptCount val="5"/>
                <c:pt idx="0">
                  <c:v>22.278852465346151</c:v>
                </c:pt>
                <c:pt idx="1">
                  <c:v>16.412385871461268</c:v>
                </c:pt>
                <c:pt idx="2">
                  <c:v>12.292400176608439</c:v>
                </c:pt>
                <c:pt idx="3">
                  <c:v>21.940467388138288</c:v>
                </c:pt>
                <c:pt idx="4">
                  <c:v>19.579567198892232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0ED-4E44-9C5A-62A9E0640FF0}"/>
            </c:ext>
          </c:extLst>
        </c:ser>
        <c:ser>
          <c:idx val="3"/>
          <c:order val="3"/>
          <c:tx>
            <c:strRef>
              <c:f>'Figure 3'!$A$8</c:f>
              <c:strCache>
                <c:ptCount val="1"/>
                <c:pt idx="0">
                  <c:v>Other</c:v>
                </c:pt>
              </c:strCache>
            </c:strRef>
          </c:tx>
          <c:spPr>
            <a:solidFill>
              <a:srgbClr val="FAA519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3'!$B$4:$F$4</c:f>
              <c:strCache>
                <c:ptCount val="5"/>
                <c:pt idx="0">
                  <c:v>Q4 2019</c:v>
                </c:pt>
                <c:pt idx="1">
                  <c:v>Q1 2020</c:v>
                </c:pt>
                <c:pt idx="2">
                  <c:v>Q2 2020</c:v>
                </c:pt>
                <c:pt idx="3">
                  <c:v>Q3 2020</c:v>
                </c:pt>
                <c:pt idx="4">
                  <c:v>Q4 2020</c:v>
                </c:pt>
              </c:strCache>
            </c:strRef>
          </c:cat>
          <c:val>
            <c:numRef>
              <c:f>'Figure 3'!$B$8:$F$8</c:f>
              <c:numCache>
                <c:formatCode>#,##0.0_i</c:formatCode>
                <c:ptCount val="5"/>
                <c:pt idx="0">
                  <c:v>18.28200757889163</c:v>
                </c:pt>
                <c:pt idx="1">
                  <c:v>21.982454199674955</c:v>
                </c:pt>
                <c:pt idx="2">
                  <c:v>24.751219843543037</c:v>
                </c:pt>
                <c:pt idx="3">
                  <c:v>22.812619031614794</c:v>
                </c:pt>
                <c:pt idx="4">
                  <c:v>20.421149804392545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0ED-4E44-9C5A-62A9E0640F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39847120"/>
        <c:axId val="639844168"/>
      </c:barChart>
      <c:catAx>
        <c:axId val="639847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39844168"/>
        <c:crosses val="autoZero"/>
        <c:auto val="1"/>
        <c:lblAlgn val="ctr"/>
        <c:lblOffset val="100"/>
        <c:tickMarkSkip val="1"/>
        <c:noMultiLvlLbl val="0"/>
      </c:catAx>
      <c:valAx>
        <c:axId val="639844168"/>
        <c:scaling>
          <c:orientation val="minMax"/>
          <c:max val="100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398471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0476178477690285"/>
          <c:y val="0.83917823325002749"/>
          <c:w val="0.59047632545931761"/>
          <c:h val="3.8085713858990573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/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Absences from work, Q4 2019 - Q4 2020</a:t>
            </a:r>
          </a:p>
          <a:p>
            <a:pPr algn="l">
              <a:defRPr sz="1800" b="1"/>
            </a:pPr>
            <a:r>
              <a:rPr lang="en-US" sz="1600" b="0"/>
              <a:t>(as % of employment, age group 20-64, seasonally adjusted data)</a:t>
            </a:r>
          </a:p>
        </c:rich>
      </c:tx>
      <c:layout>
        <c:manualLayout>
          <c:xMode val="edge"/>
          <c:yMode val="edge"/>
          <c:x val="5.3333333333333332E-3"/>
          <c:y val="7.4906543764885463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xMode val="edge"/>
          <c:yMode val="edge"/>
          <c:x val="1.4666666666666666E-2"/>
          <c:y val="0.11067441841261827"/>
          <c:w val="0.97066666666666668"/>
          <c:h val="0.6640916313465601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4'!$P$4</c:f>
              <c:strCache>
                <c:ptCount val="1"/>
                <c:pt idx="0">
                  <c:v>Q4 2019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'Figure 4'!$O$5:$O$42</c:f>
              <c:strCache>
                <c:ptCount val="38"/>
                <c:pt idx="0">
                  <c:v>EU</c:v>
                </c:pt>
                <c:pt idx="2">
                  <c:v>Sweden</c:v>
                </c:pt>
                <c:pt idx="3">
                  <c:v>Austria</c:v>
                </c:pt>
                <c:pt idx="4">
                  <c:v>France</c:v>
                </c:pt>
                <c:pt idx="5">
                  <c:v>Slovenia</c:v>
                </c:pt>
                <c:pt idx="6">
                  <c:v>Belgium</c:v>
                </c:pt>
                <c:pt idx="7">
                  <c:v>Finland</c:v>
                </c:pt>
                <c:pt idx="8">
                  <c:v>Croatia</c:v>
                </c:pt>
                <c:pt idx="9">
                  <c:v>Ireland</c:v>
                </c:pt>
                <c:pt idx="10">
                  <c:v>Czechia</c:v>
                </c:pt>
                <c:pt idx="11">
                  <c:v>Greece</c:v>
                </c:pt>
                <c:pt idx="12">
                  <c:v>Slovakia</c:v>
                </c:pt>
                <c:pt idx="13">
                  <c:v>Denmark</c:v>
                </c:pt>
                <c:pt idx="14">
                  <c:v>Spain</c:v>
                </c:pt>
                <c:pt idx="15">
                  <c:v>Netherlands</c:v>
                </c:pt>
                <c:pt idx="16">
                  <c:v>Italy</c:v>
                </c:pt>
                <c:pt idx="17">
                  <c:v>Portugal</c:v>
                </c:pt>
                <c:pt idx="18">
                  <c:v>Luxembourg</c:v>
                </c:pt>
                <c:pt idx="19">
                  <c:v>Latvia</c:v>
                </c:pt>
                <c:pt idx="20">
                  <c:v>Cyprus</c:v>
                </c:pt>
                <c:pt idx="21">
                  <c:v>Estonia</c:v>
                </c:pt>
                <c:pt idx="22">
                  <c:v>Lithuania</c:v>
                </c:pt>
                <c:pt idx="23">
                  <c:v>Poland</c:v>
                </c:pt>
                <c:pt idx="24">
                  <c:v>Hungary</c:v>
                </c:pt>
                <c:pt idx="25">
                  <c:v>Malta (¹)</c:v>
                </c:pt>
                <c:pt idx="26">
                  <c:v>Bulgaria</c:v>
                </c:pt>
                <c:pt idx="27">
                  <c:v>Romania</c:v>
                </c:pt>
                <c:pt idx="28">
                  <c:v>Germany (²)</c:v>
                </c:pt>
                <c:pt idx="30">
                  <c:v>Norway</c:v>
                </c:pt>
                <c:pt idx="31">
                  <c:v>Switzerland</c:v>
                </c:pt>
                <c:pt idx="32">
                  <c:v>Iceland (³)</c:v>
                </c:pt>
                <c:pt idx="34">
                  <c:v>Turkey</c:v>
                </c:pt>
                <c:pt idx="35">
                  <c:v>Serbia</c:v>
                </c:pt>
                <c:pt idx="36">
                  <c:v>North Macedonia</c:v>
                </c:pt>
                <c:pt idx="37">
                  <c:v>Montenegro (⁴)</c:v>
                </c:pt>
              </c:strCache>
            </c:strRef>
          </c:cat>
          <c:val>
            <c:numRef>
              <c:f>'Figure 4'!$P$5:$P$42</c:f>
              <c:numCache>
                <c:formatCode>#,##0.0_i</c:formatCode>
                <c:ptCount val="38"/>
                <c:pt idx="0">
                  <c:v>9.4725869573168495</c:v>
                </c:pt>
                <c:pt idx="2">
                  <c:v>15.507518796992482</c:v>
                </c:pt>
                <c:pt idx="3">
                  <c:v>11.424103921096943</c:v>
                </c:pt>
                <c:pt idx="4">
                  <c:v>13.848548111596129</c:v>
                </c:pt>
                <c:pt idx="5">
                  <c:v>11.041666666666666</c:v>
                </c:pt>
                <c:pt idx="6">
                  <c:v>9.6333192030521406</c:v>
                </c:pt>
                <c:pt idx="7">
                  <c:v>14.231088944305901</c:v>
                </c:pt>
                <c:pt idx="8">
                  <c:v>10.304321363359708</c:v>
                </c:pt>
                <c:pt idx="9">
                  <c:v>7.5774134790528231</c:v>
                </c:pt>
                <c:pt idx="10">
                  <c:v>8.852394916911047</c:v>
                </c:pt>
                <c:pt idx="11">
                  <c:v>3.4279705573080972</c:v>
                </c:pt>
                <c:pt idx="12">
                  <c:v>6.058683584456781</c:v>
                </c:pt>
                <c:pt idx="13">
                  <c:v>12.642722117202268</c:v>
                </c:pt>
                <c:pt idx="14">
                  <c:v>9.0125351752366321</c:v>
                </c:pt>
                <c:pt idx="15">
                  <c:v>10.777010360138133</c:v>
                </c:pt>
                <c:pt idx="16">
                  <c:v>7.4713660283907481</c:v>
                </c:pt>
                <c:pt idx="17">
                  <c:v>8.7886037407568516</c:v>
                </c:pt>
                <c:pt idx="18">
                  <c:v>7.9929577464788721</c:v>
                </c:pt>
                <c:pt idx="19">
                  <c:v>7.8886310904872383</c:v>
                </c:pt>
                <c:pt idx="20">
                  <c:v>7.7722772277227721</c:v>
                </c:pt>
                <c:pt idx="21">
                  <c:v>9.5899053627760242</c:v>
                </c:pt>
                <c:pt idx="22">
                  <c:v>7.4085365853658534</c:v>
                </c:pt>
                <c:pt idx="23">
                  <c:v>6.756503251625813</c:v>
                </c:pt>
                <c:pt idx="24">
                  <c:v>4.1740715424925945</c:v>
                </c:pt>
                <c:pt idx="25">
                  <c:v>1.4000000000000001</c:v>
                </c:pt>
                <c:pt idx="26">
                  <c:v>2.3908857509627728</c:v>
                </c:pt>
                <c:pt idx="27">
                  <c:v>1.3314989831319535</c:v>
                </c:pt>
                <c:pt idx="28">
                  <c:v>11.885201035031846</c:v>
                </c:pt>
                <c:pt idx="30">
                  <c:v>16.690533015115356</c:v>
                </c:pt>
                <c:pt idx="31">
                  <c:v>12.543859649122806</c:v>
                </c:pt>
                <c:pt idx="32">
                  <c:v>12.265193370165745</c:v>
                </c:pt>
                <c:pt idx="34">
                  <c:v>4.505754252722129</c:v>
                </c:pt>
                <c:pt idx="35">
                  <c:v>6.5822320117474309</c:v>
                </c:pt>
                <c:pt idx="36">
                  <c:v>4.1132075471698117</c:v>
                </c:pt>
                <c:pt idx="37">
                  <c:v>1.8614718614718615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19F-4CB6-A3FB-7EC738782AA9}"/>
            </c:ext>
          </c:extLst>
        </c:ser>
        <c:ser>
          <c:idx val="1"/>
          <c:order val="1"/>
          <c:tx>
            <c:strRef>
              <c:f>'Figure 4'!$Q$4</c:f>
              <c:strCache>
                <c:ptCount val="1"/>
                <c:pt idx="0">
                  <c:v>Q1 2020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'Figure 4'!$O$5:$O$42</c:f>
              <c:strCache>
                <c:ptCount val="38"/>
                <c:pt idx="0">
                  <c:v>EU</c:v>
                </c:pt>
                <c:pt idx="2">
                  <c:v>Sweden</c:v>
                </c:pt>
                <c:pt idx="3">
                  <c:v>Austria</c:v>
                </c:pt>
                <c:pt idx="4">
                  <c:v>France</c:v>
                </c:pt>
                <c:pt idx="5">
                  <c:v>Slovenia</c:v>
                </c:pt>
                <c:pt idx="6">
                  <c:v>Belgium</c:v>
                </c:pt>
                <c:pt idx="7">
                  <c:v>Finland</c:v>
                </c:pt>
                <c:pt idx="8">
                  <c:v>Croatia</c:v>
                </c:pt>
                <c:pt idx="9">
                  <c:v>Ireland</c:v>
                </c:pt>
                <c:pt idx="10">
                  <c:v>Czechia</c:v>
                </c:pt>
                <c:pt idx="11">
                  <c:v>Greece</c:v>
                </c:pt>
                <c:pt idx="12">
                  <c:v>Slovakia</c:v>
                </c:pt>
                <c:pt idx="13">
                  <c:v>Denmark</c:v>
                </c:pt>
                <c:pt idx="14">
                  <c:v>Spain</c:v>
                </c:pt>
                <c:pt idx="15">
                  <c:v>Netherlands</c:v>
                </c:pt>
                <c:pt idx="16">
                  <c:v>Italy</c:v>
                </c:pt>
                <c:pt idx="17">
                  <c:v>Portugal</c:v>
                </c:pt>
                <c:pt idx="18">
                  <c:v>Luxembourg</c:v>
                </c:pt>
                <c:pt idx="19">
                  <c:v>Latvia</c:v>
                </c:pt>
                <c:pt idx="20">
                  <c:v>Cyprus</c:v>
                </c:pt>
                <c:pt idx="21">
                  <c:v>Estonia</c:v>
                </c:pt>
                <c:pt idx="22">
                  <c:v>Lithuania</c:v>
                </c:pt>
                <c:pt idx="23">
                  <c:v>Poland</c:v>
                </c:pt>
                <c:pt idx="24">
                  <c:v>Hungary</c:v>
                </c:pt>
                <c:pt idx="25">
                  <c:v>Malta (¹)</c:v>
                </c:pt>
                <c:pt idx="26">
                  <c:v>Bulgaria</c:v>
                </c:pt>
                <c:pt idx="27">
                  <c:v>Romania</c:v>
                </c:pt>
                <c:pt idx="28">
                  <c:v>Germany (²)</c:v>
                </c:pt>
                <c:pt idx="30">
                  <c:v>Norway</c:v>
                </c:pt>
                <c:pt idx="31">
                  <c:v>Switzerland</c:v>
                </c:pt>
                <c:pt idx="32">
                  <c:v>Iceland (³)</c:v>
                </c:pt>
                <c:pt idx="34">
                  <c:v>Turkey</c:v>
                </c:pt>
                <c:pt idx="35">
                  <c:v>Serbia</c:v>
                </c:pt>
                <c:pt idx="36">
                  <c:v>North Macedonia</c:v>
                </c:pt>
                <c:pt idx="37">
                  <c:v>Montenegro (⁴)</c:v>
                </c:pt>
              </c:strCache>
            </c:strRef>
          </c:cat>
          <c:val>
            <c:numRef>
              <c:f>'Figure 4'!$Q$5:$Q$42</c:f>
              <c:numCache>
                <c:formatCode>#,##0.0_i</c:formatCode>
                <c:ptCount val="38"/>
                <c:pt idx="0">
                  <c:v>12.337774138347349</c:v>
                </c:pt>
                <c:pt idx="2">
                  <c:v>16.20033458803848</c:v>
                </c:pt>
                <c:pt idx="3">
                  <c:v>15.112672643566757</c:v>
                </c:pt>
                <c:pt idx="4">
                  <c:v>18.082072287328856</c:v>
                </c:pt>
                <c:pt idx="5">
                  <c:v>14.94300518134715</c:v>
                </c:pt>
                <c:pt idx="6">
                  <c:v>12.993630573248408</c:v>
                </c:pt>
                <c:pt idx="7">
                  <c:v>14.097337770382696</c:v>
                </c:pt>
                <c:pt idx="8">
                  <c:v>14.024539877300612</c:v>
                </c:pt>
                <c:pt idx="9">
                  <c:v>9.7141560798548099</c:v>
                </c:pt>
                <c:pt idx="10">
                  <c:v>11.10043154178109</c:v>
                </c:pt>
                <c:pt idx="11">
                  <c:v>10.606380174004745</c:v>
                </c:pt>
                <c:pt idx="12">
                  <c:v>12.029564522572914</c:v>
                </c:pt>
                <c:pt idx="13">
                  <c:v>15.071969696969695</c:v>
                </c:pt>
                <c:pt idx="14">
                  <c:v>12.25760065735415</c:v>
                </c:pt>
                <c:pt idx="15">
                  <c:v>11.501041539027081</c:v>
                </c:pt>
                <c:pt idx="16">
                  <c:v>14.006653359946775</c:v>
                </c:pt>
                <c:pt idx="17">
                  <c:v>12.156862745098039</c:v>
                </c:pt>
                <c:pt idx="18">
                  <c:v>10.664335664335663</c:v>
                </c:pt>
                <c:pt idx="19">
                  <c:v>9.0697674418604652</c:v>
                </c:pt>
                <c:pt idx="20">
                  <c:v>13.514851485148515</c:v>
                </c:pt>
                <c:pt idx="21">
                  <c:v>10.587301587301589</c:v>
                </c:pt>
                <c:pt idx="22">
                  <c:v>12.773998488284203</c:v>
                </c:pt>
                <c:pt idx="23">
                  <c:v>9.1463186161243986</c:v>
                </c:pt>
                <c:pt idx="24">
                  <c:v>9.547014413177763</c:v>
                </c:pt>
                <c:pt idx="25">
                  <c:v>7.5390625</c:v>
                </c:pt>
                <c:pt idx="26">
                  <c:v>5.2574967405475883</c:v>
                </c:pt>
                <c:pt idx="27">
                  <c:v>2.3560397461989706</c:v>
                </c:pt>
                <c:pt idx="28">
                  <c:v>0</c:v>
                </c:pt>
                <c:pt idx="30">
                  <c:v>19.936683814800158</c:v>
                </c:pt>
                <c:pt idx="31">
                  <c:v>12.870348971573838</c:v>
                </c:pt>
                <c:pt idx="32">
                  <c:v>12.23463687150838</c:v>
                </c:pt>
                <c:pt idx="34">
                  <c:v>8.3081015530258586</c:v>
                </c:pt>
                <c:pt idx="35">
                  <c:v>8.7408223201174735</c:v>
                </c:pt>
                <c:pt idx="36">
                  <c:v>11.977329974811083</c:v>
                </c:pt>
                <c:pt idx="37">
                  <c:v>6.2608695652173916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19F-4CB6-A3FB-7EC738782AA9}"/>
            </c:ext>
          </c:extLst>
        </c:ser>
        <c:ser>
          <c:idx val="2"/>
          <c:order val="2"/>
          <c:tx>
            <c:strRef>
              <c:f>'Figure 4'!$R$4</c:f>
              <c:strCache>
                <c:ptCount val="1"/>
                <c:pt idx="0">
                  <c:v>Q2 2020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'Figure 4'!$O$5:$O$42</c:f>
              <c:strCache>
                <c:ptCount val="38"/>
                <c:pt idx="0">
                  <c:v>EU</c:v>
                </c:pt>
                <c:pt idx="2">
                  <c:v>Sweden</c:v>
                </c:pt>
                <c:pt idx="3">
                  <c:v>Austria</c:v>
                </c:pt>
                <c:pt idx="4">
                  <c:v>France</c:v>
                </c:pt>
                <c:pt idx="5">
                  <c:v>Slovenia</c:v>
                </c:pt>
                <c:pt idx="6">
                  <c:v>Belgium</c:v>
                </c:pt>
                <c:pt idx="7">
                  <c:v>Finland</c:v>
                </c:pt>
                <c:pt idx="8">
                  <c:v>Croatia</c:v>
                </c:pt>
                <c:pt idx="9">
                  <c:v>Ireland</c:v>
                </c:pt>
                <c:pt idx="10">
                  <c:v>Czechia</c:v>
                </c:pt>
                <c:pt idx="11">
                  <c:v>Greece</c:v>
                </c:pt>
                <c:pt idx="12">
                  <c:v>Slovakia</c:v>
                </c:pt>
                <c:pt idx="13">
                  <c:v>Denmark</c:v>
                </c:pt>
                <c:pt idx="14">
                  <c:v>Spain</c:v>
                </c:pt>
                <c:pt idx="15">
                  <c:v>Netherlands</c:v>
                </c:pt>
                <c:pt idx="16">
                  <c:v>Italy</c:v>
                </c:pt>
                <c:pt idx="17">
                  <c:v>Portugal</c:v>
                </c:pt>
                <c:pt idx="18">
                  <c:v>Luxembourg</c:v>
                </c:pt>
                <c:pt idx="19">
                  <c:v>Latvia</c:v>
                </c:pt>
                <c:pt idx="20">
                  <c:v>Cyprus</c:v>
                </c:pt>
                <c:pt idx="21">
                  <c:v>Estonia</c:v>
                </c:pt>
                <c:pt idx="22">
                  <c:v>Lithuania</c:v>
                </c:pt>
                <c:pt idx="23">
                  <c:v>Poland</c:v>
                </c:pt>
                <c:pt idx="24">
                  <c:v>Hungary</c:v>
                </c:pt>
                <c:pt idx="25">
                  <c:v>Malta (¹)</c:v>
                </c:pt>
                <c:pt idx="26">
                  <c:v>Bulgaria</c:v>
                </c:pt>
                <c:pt idx="27">
                  <c:v>Romania</c:v>
                </c:pt>
                <c:pt idx="28">
                  <c:v>Germany (²)</c:v>
                </c:pt>
                <c:pt idx="30">
                  <c:v>Norway</c:v>
                </c:pt>
                <c:pt idx="31">
                  <c:v>Switzerland</c:v>
                </c:pt>
                <c:pt idx="32">
                  <c:v>Iceland (³)</c:v>
                </c:pt>
                <c:pt idx="34">
                  <c:v>Turkey</c:v>
                </c:pt>
                <c:pt idx="35">
                  <c:v>Serbia</c:v>
                </c:pt>
                <c:pt idx="36">
                  <c:v>North Macedonia</c:v>
                </c:pt>
                <c:pt idx="37">
                  <c:v>Montenegro (⁴)</c:v>
                </c:pt>
              </c:strCache>
            </c:strRef>
          </c:cat>
          <c:val>
            <c:numRef>
              <c:f>'Figure 4'!$R$5:$R$42</c:f>
              <c:numCache>
                <c:formatCode>#,##0.0_i</c:formatCode>
                <c:ptCount val="38"/>
                <c:pt idx="0">
                  <c:v>18.93757403268426</c:v>
                </c:pt>
                <c:pt idx="2">
                  <c:v>16.706206312221987</c:v>
                </c:pt>
                <c:pt idx="3">
                  <c:v>17.022862823061629</c:v>
                </c:pt>
                <c:pt idx="4">
                  <c:v>27.349010188664629</c:v>
                </c:pt>
                <c:pt idx="5">
                  <c:v>22.413066385669126</c:v>
                </c:pt>
                <c:pt idx="6">
                  <c:v>21.130210571551352</c:v>
                </c:pt>
                <c:pt idx="7">
                  <c:v>16.112047177759056</c:v>
                </c:pt>
                <c:pt idx="8">
                  <c:v>18.541409147095177</c:v>
                </c:pt>
                <c:pt idx="9">
                  <c:v>26.628462273161414</c:v>
                </c:pt>
                <c:pt idx="10">
                  <c:v>16.184184578978506</c:v>
                </c:pt>
                <c:pt idx="11">
                  <c:v>23.586464162003733</c:v>
                </c:pt>
                <c:pt idx="12">
                  <c:v>22.219089810712848</c:v>
                </c:pt>
                <c:pt idx="13">
                  <c:v>18.190184049079754</c:v>
                </c:pt>
                <c:pt idx="14">
                  <c:v>28.095759233926128</c:v>
                </c:pt>
                <c:pt idx="15">
                  <c:v>13.725830441249382</c:v>
                </c:pt>
                <c:pt idx="16">
                  <c:v>24.476015607069083</c:v>
                </c:pt>
                <c:pt idx="17">
                  <c:v>25.567724631202505</c:v>
                </c:pt>
                <c:pt idx="18">
                  <c:v>12.972027972027972</c:v>
                </c:pt>
                <c:pt idx="19">
                  <c:v>11.615566037735849</c:v>
                </c:pt>
                <c:pt idx="20">
                  <c:v>28.507462686567166</c:v>
                </c:pt>
                <c:pt idx="21">
                  <c:v>13.106312292358805</c:v>
                </c:pt>
                <c:pt idx="22">
                  <c:v>13.603744149765992</c:v>
                </c:pt>
                <c:pt idx="23">
                  <c:v>12.710256893411218</c:v>
                </c:pt>
                <c:pt idx="24">
                  <c:v>10.594744121715078</c:v>
                </c:pt>
                <c:pt idx="25">
                  <c:v>14.820717131474105</c:v>
                </c:pt>
                <c:pt idx="26">
                  <c:v>9.2315504400812465</c:v>
                </c:pt>
                <c:pt idx="27">
                  <c:v>10.356568032685402</c:v>
                </c:pt>
                <c:pt idx="28">
                  <c:v>0</c:v>
                </c:pt>
                <c:pt idx="30">
                  <c:v>19.763432237369685</c:v>
                </c:pt>
                <c:pt idx="31">
                  <c:v>15.816279069767441</c:v>
                </c:pt>
                <c:pt idx="32">
                  <c:v>9.4252873563218387</c:v>
                </c:pt>
                <c:pt idx="34">
                  <c:v>17.713725980576047</c:v>
                </c:pt>
                <c:pt idx="35">
                  <c:v>12.493506493506493</c:v>
                </c:pt>
                <c:pt idx="36">
                  <c:v>19.56241956241956</c:v>
                </c:pt>
                <c:pt idx="37">
                  <c:v>21.214953271028037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19F-4CB6-A3FB-7EC738782AA9}"/>
            </c:ext>
          </c:extLst>
        </c:ser>
        <c:ser>
          <c:idx val="3"/>
          <c:order val="3"/>
          <c:tx>
            <c:strRef>
              <c:f>'Figure 4'!$S$4</c:f>
              <c:strCache>
                <c:ptCount val="1"/>
                <c:pt idx="0">
                  <c:v>Q3 2020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'Figure 4'!$O$5:$O$42</c:f>
              <c:strCache>
                <c:ptCount val="38"/>
                <c:pt idx="0">
                  <c:v>EU</c:v>
                </c:pt>
                <c:pt idx="2">
                  <c:v>Sweden</c:v>
                </c:pt>
                <c:pt idx="3">
                  <c:v>Austria</c:v>
                </c:pt>
                <c:pt idx="4">
                  <c:v>France</c:v>
                </c:pt>
                <c:pt idx="5">
                  <c:v>Slovenia</c:v>
                </c:pt>
                <c:pt idx="6">
                  <c:v>Belgium</c:v>
                </c:pt>
                <c:pt idx="7">
                  <c:v>Finland</c:v>
                </c:pt>
                <c:pt idx="8">
                  <c:v>Croatia</c:v>
                </c:pt>
                <c:pt idx="9">
                  <c:v>Ireland</c:v>
                </c:pt>
                <c:pt idx="10">
                  <c:v>Czechia</c:v>
                </c:pt>
                <c:pt idx="11">
                  <c:v>Greece</c:v>
                </c:pt>
                <c:pt idx="12">
                  <c:v>Slovakia</c:v>
                </c:pt>
                <c:pt idx="13">
                  <c:v>Denmark</c:v>
                </c:pt>
                <c:pt idx="14">
                  <c:v>Spain</c:v>
                </c:pt>
                <c:pt idx="15">
                  <c:v>Netherlands</c:v>
                </c:pt>
                <c:pt idx="16">
                  <c:v>Italy</c:v>
                </c:pt>
                <c:pt idx="17">
                  <c:v>Portugal</c:v>
                </c:pt>
                <c:pt idx="18">
                  <c:v>Luxembourg</c:v>
                </c:pt>
                <c:pt idx="19">
                  <c:v>Latvia</c:v>
                </c:pt>
                <c:pt idx="20">
                  <c:v>Cyprus</c:v>
                </c:pt>
                <c:pt idx="21">
                  <c:v>Estonia</c:v>
                </c:pt>
                <c:pt idx="22">
                  <c:v>Lithuania</c:v>
                </c:pt>
                <c:pt idx="23">
                  <c:v>Poland</c:v>
                </c:pt>
                <c:pt idx="24">
                  <c:v>Hungary</c:v>
                </c:pt>
                <c:pt idx="25">
                  <c:v>Malta (¹)</c:v>
                </c:pt>
                <c:pt idx="26">
                  <c:v>Bulgaria</c:v>
                </c:pt>
                <c:pt idx="27">
                  <c:v>Romania</c:v>
                </c:pt>
                <c:pt idx="28">
                  <c:v>Germany (²)</c:v>
                </c:pt>
                <c:pt idx="30">
                  <c:v>Norway</c:v>
                </c:pt>
                <c:pt idx="31">
                  <c:v>Switzerland</c:v>
                </c:pt>
                <c:pt idx="32">
                  <c:v>Iceland (³)</c:v>
                </c:pt>
                <c:pt idx="34">
                  <c:v>Turkey</c:v>
                </c:pt>
                <c:pt idx="35">
                  <c:v>Serbia</c:v>
                </c:pt>
                <c:pt idx="36">
                  <c:v>North Macedonia</c:v>
                </c:pt>
                <c:pt idx="37">
                  <c:v>Montenegro (⁴)</c:v>
                </c:pt>
              </c:strCache>
            </c:strRef>
          </c:cat>
          <c:val>
            <c:numRef>
              <c:f>'Figure 4'!$S$5:$S$42</c:f>
              <c:numCache>
                <c:formatCode>#,##0.0_i</c:formatCode>
                <c:ptCount val="38"/>
                <c:pt idx="0">
                  <c:v>9.5005055611729041</c:v>
                </c:pt>
                <c:pt idx="2">
                  <c:v>16.076271186440678</c:v>
                </c:pt>
                <c:pt idx="3">
                  <c:v>12.695588593711918</c:v>
                </c:pt>
                <c:pt idx="4">
                  <c:v>14.539307815723127</c:v>
                </c:pt>
                <c:pt idx="5">
                  <c:v>11.762252346193952</c:v>
                </c:pt>
                <c:pt idx="6">
                  <c:v>10.6301894826485</c:v>
                </c:pt>
                <c:pt idx="7">
                  <c:v>12.722292456805731</c:v>
                </c:pt>
                <c:pt idx="8">
                  <c:v>11.131137352392791</c:v>
                </c:pt>
                <c:pt idx="9">
                  <c:v>11.58017765310893</c:v>
                </c:pt>
                <c:pt idx="10">
                  <c:v>6.3312907689266655</c:v>
                </c:pt>
                <c:pt idx="11">
                  <c:v>4.9044585987261149</c:v>
                </c:pt>
                <c:pt idx="12">
                  <c:v>6.6680112948769672</c:v>
                </c:pt>
                <c:pt idx="13">
                  <c:v>12.152724481964697</c:v>
                </c:pt>
                <c:pt idx="14">
                  <c:v>11.53279213843196</c:v>
                </c:pt>
                <c:pt idx="15">
                  <c:v>9.6680292332466244</c:v>
                </c:pt>
                <c:pt idx="16">
                  <c:v>7.2419435480205445</c:v>
                </c:pt>
                <c:pt idx="17">
                  <c:v>10.006635700066356</c:v>
                </c:pt>
                <c:pt idx="18">
                  <c:v>8.7368421052631575</c:v>
                </c:pt>
                <c:pt idx="19">
                  <c:v>7.1140142517814722</c:v>
                </c:pt>
                <c:pt idx="20">
                  <c:v>8.2543640897755619</c:v>
                </c:pt>
                <c:pt idx="21">
                  <c:v>7.0394736842105257</c:v>
                </c:pt>
                <c:pt idx="22">
                  <c:v>7.0141065830721008</c:v>
                </c:pt>
                <c:pt idx="23">
                  <c:v>6.6493555249655865</c:v>
                </c:pt>
                <c:pt idx="24">
                  <c:v>5.5966039467645707</c:v>
                </c:pt>
                <c:pt idx="25">
                  <c:v>4.9800796812749004</c:v>
                </c:pt>
                <c:pt idx="26">
                  <c:v>2.14546662238459</c:v>
                </c:pt>
                <c:pt idx="27">
                  <c:v>2.5495506586236614</c:v>
                </c:pt>
                <c:pt idx="28">
                  <c:v>0</c:v>
                </c:pt>
                <c:pt idx="30">
                  <c:v>16.975531488166869</c:v>
                </c:pt>
                <c:pt idx="31">
                  <c:v>13.201297197127634</c:v>
                </c:pt>
                <c:pt idx="32">
                  <c:v>10.561797752808989</c:v>
                </c:pt>
                <c:pt idx="34">
                  <c:v>8.212301587301587</c:v>
                </c:pt>
                <c:pt idx="35">
                  <c:v>5.4297307266691259</c:v>
                </c:pt>
                <c:pt idx="36">
                  <c:v>5.7922077922077921</c:v>
                </c:pt>
                <c:pt idx="37">
                  <c:v>3.1527093596059119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19F-4CB6-A3FB-7EC738782AA9}"/>
            </c:ext>
          </c:extLst>
        </c:ser>
        <c:ser>
          <c:idx val="4"/>
          <c:order val="4"/>
          <c:tx>
            <c:strRef>
              <c:f>'Figure 4'!$T$4</c:f>
              <c:strCache>
                <c:ptCount val="1"/>
                <c:pt idx="0">
                  <c:v>Q4 2020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'Figure 4'!$O$5:$O$42</c:f>
              <c:strCache>
                <c:ptCount val="38"/>
                <c:pt idx="0">
                  <c:v>EU</c:v>
                </c:pt>
                <c:pt idx="2">
                  <c:v>Sweden</c:v>
                </c:pt>
                <c:pt idx="3">
                  <c:v>Austria</c:v>
                </c:pt>
                <c:pt idx="4">
                  <c:v>France</c:v>
                </c:pt>
                <c:pt idx="5">
                  <c:v>Slovenia</c:v>
                </c:pt>
                <c:pt idx="6">
                  <c:v>Belgium</c:v>
                </c:pt>
                <c:pt idx="7">
                  <c:v>Finland</c:v>
                </c:pt>
                <c:pt idx="8">
                  <c:v>Croatia</c:v>
                </c:pt>
                <c:pt idx="9">
                  <c:v>Ireland</c:v>
                </c:pt>
                <c:pt idx="10">
                  <c:v>Czechia</c:v>
                </c:pt>
                <c:pt idx="11">
                  <c:v>Greece</c:v>
                </c:pt>
                <c:pt idx="12">
                  <c:v>Slovakia</c:v>
                </c:pt>
                <c:pt idx="13">
                  <c:v>Denmark</c:v>
                </c:pt>
                <c:pt idx="14">
                  <c:v>Spain</c:v>
                </c:pt>
                <c:pt idx="15">
                  <c:v>Netherlands</c:v>
                </c:pt>
                <c:pt idx="16">
                  <c:v>Italy</c:v>
                </c:pt>
                <c:pt idx="17">
                  <c:v>Portugal</c:v>
                </c:pt>
                <c:pt idx="18">
                  <c:v>Luxembourg</c:v>
                </c:pt>
                <c:pt idx="19">
                  <c:v>Latvia</c:v>
                </c:pt>
                <c:pt idx="20">
                  <c:v>Cyprus</c:v>
                </c:pt>
                <c:pt idx="21">
                  <c:v>Estonia</c:v>
                </c:pt>
                <c:pt idx="22">
                  <c:v>Lithuania</c:v>
                </c:pt>
                <c:pt idx="23">
                  <c:v>Poland</c:v>
                </c:pt>
                <c:pt idx="24">
                  <c:v>Hungary</c:v>
                </c:pt>
                <c:pt idx="25">
                  <c:v>Malta (¹)</c:v>
                </c:pt>
                <c:pt idx="26">
                  <c:v>Bulgaria</c:v>
                </c:pt>
                <c:pt idx="27">
                  <c:v>Romania</c:v>
                </c:pt>
                <c:pt idx="28">
                  <c:v>Germany (²)</c:v>
                </c:pt>
                <c:pt idx="30">
                  <c:v>Norway</c:v>
                </c:pt>
                <c:pt idx="31">
                  <c:v>Switzerland</c:v>
                </c:pt>
                <c:pt idx="32">
                  <c:v>Iceland (³)</c:v>
                </c:pt>
                <c:pt idx="34">
                  <c:v>Turkey</c:v>
                </c:pt>
                <c:pt idx="35">
                  <c:v>Serbia</c:v>
                </c:pt>
                <c:pt idx="36">
                  <c:v>North Macedonia</c:v>
                </c:pt>
                <c:pt idx="37">
                  <c:v>Montenegro (⁴)</c:v>
                </c:pt>
              </c:strCache>
            </c:strRef>
          </c:cat>
          <c:val>
            <c:numRef>
              <c:f>'Figure 4'!$T$5:$T$42</c:f>
              <c:numCache>
                <c:formatCode>#,##0.0_i</c:formatCode>
                <c:ptCount val="38"/>
                <c:pt idx="0">
                  <c:v>11.828397568073274</c:v>
                </c:pt>
                <c:pt idx="2">
                  <c:v>16.701880414113671</c:v>
                </c:pt>
                <c:pt idx="3">
                  <c:v>16.393083292742329</c:v>
                </c:pt>
                <c:pt idx="4">
                  <c:v>15.971439451637472</c:v>
                </c:pt>
                <c:pt idx="5">
                  <c:v>15.343035343035341</c:v>
                </c:pt>
                <c:pt idx="6">
                  <c:v>14.552828175026681</c:v>
                </c:pt>
                <c:pt idx="7">
                  <c:v>14.303157894736843</c:v>
                </c:pt>
                <c:pt idx="8">
                  <c:v>13.314745972738537</c:v>
                </c:pt>
                <c:pt idx="9">
                  <c:v>12.702452568255437</c:v>
                </c:pt>
                <c:pt idx="10">
                  <c:v>12.488104678826328</c:v>
                </c:pt>
                <c:pt idx="11">
                  <c:v>12.414251528848711</c:v>
                </c:pt>
                <c:pt idx="12">
                  <c:v>11.942533387292595</c:v>
                </c:pt>
                <c:pt idx="13">
                  <c:v>11.935853379152348</c:v>
                </c:pt>
                <c:pt idx="14">
                  <c:v>11.605935783692436</c:v>
                </c:pt>
                <c:pt idx="15">
                  <c:v>11.359822309970385</c:v>
                </c:pt>
                <c:pt idx="16">
                  <c:v>10.982963764196864</c:v>
                </c:pt>
                <c:pt idx="17">
                  <c:v>10.765003297428006</c:v>
                </c:pt>
                <c:pt idx="18">
                  <c:v>9.9317406143344709</c:v>
                </c:pt>
                <c:pt idx="19">
                  <c:v>9.6432818073721762</c:v>
                </c:pt>
                <c:pt idx="20">
                  <c:v>9.1542288557213922</c:v>
                </c:pt>
                <c:pt idx="21">
                  <c:v>8.9285714285714288</c:v>
                </c:pt>
                <c:pt idx="22">
                  <c:v>8.7587822014051522</c:v>
                </c:pt>
                <c:pt idx="23">
                  <c:v>8.1524725274725274</c:v>
                </c:pt>
                <c:pt idx="24">
                  <c:v>6.096662830840045</c:v>
                </c:pt>
                <c:pt idx="25">
                  <c:v>4.7808764940239046</c:v>
                </c:pt>
                <c:pt idx="26">
                  <c:v>4.2866578599735803</c:v>
                </c:pt>
                <c:pt idx="27">
                  <c:v>1.7153284671532849</c:v>
                </c:pt>
                <c:pt idx="28">
                  <c:v>0</c:v>
                </c:pt>
                <c:pt idx="30">
                  <c:v>18.407185628742514</c:v>
                </c:pt>
                <c:pt idx="31">
                  <c:v>13.38560885608856</c:v>
                </c:pt>
                <c:pt idx="32">
                  <c:v>9.9408284023668649</c:v>
                </c:pt>
                <c:pt idx="34">
                  <c:v>11.676527022705468</c:v>
                </c:pt>
                <c:pt idx="35">
                  <c:v>6.6419019316493317</c:v>
                </c:pt>
                <c:pt idx="36">
                  <c:v>6.1319534282018111</c:v>
                </c:pt>
                <c:pt idx="3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19F-4CB6-A3FB-7EC738782A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22252704"/>
        <c:axId val="522253032"/>
      </c:barChart>
      <c:catAx>
        <c:axId val="5222527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22253032"/>
        <c:crosses val="autoZero"/>
        <c:auto val="1"/>
        <c:lblAlgn val="ctr"/>
        <c:lblOffset val="100"/>
        <c:tickMarkSkip val="1"/>
        <c:noMultiLvlLbl val="0"/>
      </c:catAx>
      <c:valAx>
        <c:axId val="522253032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222527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5418267716535431"/>
          <c:y val="0.79536534929452207"/>
          <c:w val="0.46491464566929136"/>
          <c:h val="3.6404063031534512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Q1 2020</a:t>
            </a:r>
          </a:p>
        </c:rich>
      </c:tx>
      <c:layout>
        <c:manualLayout>
          <c:xMode val="edge"/>
          <c:yMode val="edge"/>
          <c:x val="5.3547523427041497E-3"/>
          <c:y val="8.8465600725835866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'Figure 5'!$AD$5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dash"/>
            <c:size val="6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'Figure 5'!$AC$6:$AC$42</c:f>
              <c:strCache>
                <c:ptCount val="37"/>
                <c:pt idx="0">
                  <c:v>EU</c:v>
                </c:pt>
                <c:pt idx="2">
                  <c:v>Sweden</c:v>
                </c:pt>
                <c:pt idx="3">
                  <c:v>Austria</c:v>
                </c:pt>
                <c:pt idx="4">
                  <c:v>France</c:v>
                </c:pt>
                <c:pt idx="5">
                  <c:v>Slovenia</c:v>
                </c:pt>
                <c:pt idx="6">
                  <c:v>Belgium</c:v>
                </c:pt>
                <c:pt idx="7">
                  <c:v>Finland</c:v>
                </c:pt>
                <c:pt idx="8">
                  <c:v>Croatia</c:v>
                </c:pt>
                <c:pt idx="9">
                  <c:v>Ireland</c:v>
                </c:pt>
                <c:pt idx="10">
                  <c:v>Czechia</c:v>
                </c:pt>
                <c:pt idx="11">
                  <c:v>Greece</c:v>
                </c:pt>
                <c:pt idx="12">
                  <c:v>Slovakia</c:v>
                </c:pt>
                <c:pt idx="13">
                  <c:v>Denmark</c:v>
                </c:pt>
                <c:pt idx="14">
                  <c:v>Spain</c:v>
                </c:pt>
                <c:pt idx="15">
                  <c:v>Netherlands</c:v>
                </c:pt>
                <c:pt idx="16">
                  <c:v>Italy</c:v>
                </c:pt>
                <c:pt idx="17">
                  <c:v>Portugal</c:v>
                </c:pt>
                <c:pt idx="18">
                  <c:v>Luxembourg</c:v>
                </c:pt>
                <c:pt idx="19">
                  <c:v>Latvia</c:v>
                </c:pt>
                <c:pt idx="20">
                  <c:v>Cyprus</c:v>
                </c:pt>
                <c:pt idx="21">
                  <c:v>Estonia</c:v>
                </c:pt>
                <c:pt idx="22">
                  <c:v>Lithuania</c:v>
                </c:pt>
                <c:pt idx="23">
                  <c:v>Poland</c:v>
                </c:pt>
                <c:pt idx="24">
                  <c:v>Hungary</c:v>
                </c:pt>
                <c:pt idx="25">
                  <c:v>Malta (¹)</c:v>
                </c:pt>
                <c:pt idx="26">
                  <c:v>Bulgaria</c:v>
                </c:pt>
                <c:pt idx="27">
                  <c:v>Romania</c:v>
                </c:pt>
                <c:pt idx="29">
                  <c:v>Norway</c:v>
                </c:pt>
                <c:pt idx="30">
                  <c:v>Switzerland</c:v>
                </c:pt>
                <c:pt idx="31">
                  <c:v>Iceland (²)</c:v>
                </c:pt>
                <c:pt idx="33">
                  <c:v>Turkey</c:v>
                </c:pt>
                <c:pt idx="34">
                  <c:v>Serbia</c:v>
                </c:pt>
                <c:pt idx="35">
                  <c:v>North Macedonia</c:v>
                </c:pt>
                <c:pt idx="36">
                  <c:v>Montenegro (³)</c:v>
                </c:pt>
              </c:strCache>
            </c:strRef>
          </c:cat>
          <c:val>
            <c:numRef>
              <c:f>'Figure 5'!$AD$6:$AD$42</c:f>
              <c:numCache>
                <c:formatCode>#,##0.0_i</c:formatCode>
                <c:ptCount val="37"/>
                <c:pt idx="0">
                  <c:v>12.337774138347349</c:v>
                </c:pt>
                <c:pt idx="2">
                  <c:v>16.20033458803848</c:v>
                </c:pt>
                <c:pt idx="3">
                  <c:v>15.112672643566757</c:v>
                </c:pt>
                <c:pt idx="4">
                  <c:v>18.082072287328856</c:v>
                </c:pt>
                <c:pt idx="5">
                  <c:v>14.94300518134715</c:v>
                </c:pt>
                <c:pt idx="6">
                  <c:v>12.993630573248408</c:v>
                </c:pt>
                <c:pt idx="7">
                  <c:v>14.097337770382696</c:v>
                </c:pt>
                <c:pt idx="8">
                  <c:v>14.024539877300612</c:v>
                </c:pt>
                <c:pt idx="9">
                  <c:v>9.7141560798548099</c:v>
                </c:pt>
                <c:pt idx="10">
                  <c:v>11.10043154178109</c:v>
                </c:pt>
                <c:pt idx="11">
                  <c:v>10.606380174004745</c:v>
                </c:pt>
                <c:pt idx="12">
                  <c:v>12.029564522572914</c:v>
                </c:pt>
                <c:pt idx="13">
                  <c:v>15.071969696969695</c:v>
                </c:pt>
                <c:pt idx="14">
                  <c:v>12.25760065735415</c:v>
                </c:pt>
                <c:pt idx="15">
                  <c:v>11.501041539027081</c:v>
                </c:pt>
                <c:pt idx="16">
                  <c:v>14.006653359946775</c:v>
                </c:pt>
                <c:pt idx="17">
                  <c:v>12.156862745098039</c:v>
                </c:pt>
                <c:pt idx="18">
                  <c:v>10.664335664335663</c:v>
                </c:pt>
                <c:pt idx="19">
                  <c:v>9.0697674418604652</c:v>
                </c:pt>
                <c:pt idx="20">
                  <c:v>13.514851485148515</c:v>
                </c:pt>
                <c:pt idx="21">
                  <c:v>10.587301587301589</c:v>
                </c:pt>
                <c:pt idx="22">
                  <c:v>12.773998488284203</c:v>
                </c:pt>
                <c:pt idx="23">
                  <c:v>9.1463186161243986</c:v>
                </c:pt>
                <c:pt idx="24">
                  <c:v>9.547014413177763</c:v>
                </c:pt>
                <c:pt idx="25">
                  <c:v>7.5390625</c:v>
                </c:pt>
                <c:pt idx="26">
                  <c:v>5.2574967405475883</c:v>
                </c:pt>
                <c:pt idx="27">
                  <c:v>2.3560397461989706</c:v>
                </c:pt>
                <c:pt idx="29">
                  <c:v>19.936683814800158</c:v>
                </c:pt>
                <c:pt idx="30">
                  <c:v>12.870348971573838</c:v>
                </c:pt>
                <c:pt idx="31">
                  <c:v>12.23463687150838</c:v>
                </c:pt>
                <c:pt idx="33">
                  <c:v>8.3081015530258586</c:v>
                </c:pt>
                <c:pt idx="34">
                  <c:v>8.7408223201174735</c:v>
                </c:pt>
                <c:pt idx="35">
                  <c:v>11.977329974811083</c:v>
                </c:pt>
                <c:pt idx="36">
                  <c:v>6.2608695652173916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E4-4AA1-B14C-98D5026D73F2}"/>
            </c:ext>
          </c:extLst>
        </c:ser>
        <c:ser>
          <c:idx val="1"/>
          <c:order val="1"/>
          <c:tx>
            <c:strRef>
              <c:f>'Figure 5'!$AE$5</c:f>
              <c:strCache>
                <c:ptCount val="1"/>
                <c:pt idx="0">
                  <c:v>Men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'Figure 5'!$AC$6:$AC$42</c:f>
              <c:strCache>
                <c:ptCount val="37"/>
                <c:pt idx="0">
                  <c:v>EU</c:v>
                </c:pt>
                <c:pt idx="2">
                  <c:v>Sweden</c:v>
                </c:pt>
                <c:pt idx="3">
                  <c:v>Austria</c:v>
                </c:pt>
                <c:pt idx="4">
                  <c:v>France</c:v>
                </c:pt>
                <c:pt idx="5">
                  <c:v>Slovenia</c:v>
                </c:pt>
                <c:pt idx="6">
                  <c:v>Belgium</c:v>
                </c:pt>
                <c:pt idx="7">
                  <c:v>Finland</c:v>
                </c:pt>
                <c:pt idx="8">
                  <c:v>Croatia</c:v>
                </c:pt>
                <c:pt idx="9">
                  <c:v>Ireland</c:v>
                </c:pt>
                <c:pt idx="10">
                  <c:v>Czechia</c:v>
                </c:pt>
                <c:pt idx="11">
                  <c:v>Greece</c:v>
                </c:pt>
                <c:pt idx="12">
                  <c:v>Slovakia</c:v>
                </c:pt>
                <c:pt idx="13">
                  <c:v>Denmark</c:v>
                </c:pt>
                <c:pt idx="14">
                  <c:v>Spain</c:v>
                </c:pt>
                <c:pt idx="15">
                  <c:v>Netherlands</c:v>
                </c:pt>
                <c:pt idx="16">
                  <c:v>Italy</c:v>
                </c:pt>
                <c:pt idx="17">
                  <c:v>Portugal</c:v>
                </c:pt>
                <c:pt idx="18">
                  <c:v>Luxembourg</c:v>
                </c:pt>
                <c:pt idx="19">
                  <c:v>Latvia</c:v>
                </c:pt>
                <c:pt idx="20">
                  <c:v>Cyprus</c:v>
                </c:pt>
                <c:pt idx="21">
                  <c:v>Estonia</c:v>
                </c:pt>
                <c:pt idx="22">
                  <c:v>Lithuania</c:v>
                </c:pt>
                <c:pt idx="23">
                  <c:v>Poland</c:v>
                </c:pt>
                <c:pt idx="24">
                  <c:v>Hungary</c:v>
                </c:pt>
                <c:pt idx="25">
                  <c:v>Malta (¹)</c:v>
                </c:pt>
                <c:pt idx="26">
                  <c:v>Bulgaria</c:v>
                </c:pt>
                <c:pt idx="27">
                  <c:v>Romania</c:v>
                </c:pt>
                <c:pt idx="29">
                  <c:v>Norway</c:v>
                </c:pt>
                <c:pt idx="30">
                  <c:v>Switzerland</c:v>
                </c:pt>
                <c:pt idx="31">
                  <c:v>Iceland (²)</c:v>
                </c:pt>
                <c:pt idx="33">
                  <c:v>Turkey</c:v>
                </c:pt>
                <c:pt idx="34">
                  <c:v>Serbia</c:v>
                </c:pt>
                <c:pt idx="35">
                  <c:v>North Macedonia</c:v>
                </c:pt>
                <c:pt idx="36">
                  <c:v>Montenegro (³)</c:v>
                </c:pt>
              </c:strCache>
            </c:strRef>
          </c:cat>
          <c:val>
            <c:numRef>
              <c:f>'Figure 5'!$AE$6:$AE$42</c:f>
              <c:numCache>
                <c:formatCode>#,##0.0_i</c:formatCode>
                <c:ptCount val="37"/>
                <c:pt idx="0">
                  <c:v>10.479688597518146</c:v>
                </c:pt>
                <c:pt idx="2">
                  <c:v>13.978622327790974</c:v>
                </c:pt>
                <c:pt idx="3">
                  <c:v>12.990825688073393</c:v>
                </c:pt>
                <c:pt idx="4">
                  <c:v>16.802166011423484</c:v>
                </c:pt>
                <c:pt idx="5">
                  <c:v>12.374517374517373</c:v>
                </c:pt>
                <c:pt idx="6">
                  <c:v>11.213088587390263</c:v>
                </c:pt>
                <c:pt idx="7">
                  <c:v>13.062700964630224</c:v>
                </c:pt>
                <c:pt idx="8">
                  <c:v>11.562143671607753</c:v>
                </c:pt>
                <c:pt idx="9">
                  <c:v>6.8898305084745761</c:v>
                </c:pt>
                <c:pt idx="10">
                  <c:v>8.964788732394366</c:v>
                </c:pt>
                <c:pt idx="11">
                  <c:v>8.6822773186409545</c:v>
                </c:pt>
                <c:pt idx="12">
                  <c:v>10.270072992700729</c:v>
                </c:pt>
                <c:pt idx="13">
                  <c:v>12.788530465949821</c:v>
                </c:pt>
                <c:pt idx="14">
                  <c:v>11.122196883314329</c:v>
                </c:pt>
                <c:pt idx="15">
                  <c:v>9.8448355720240848</c:v>
                </c:pt>
                <c:pt idx="16">
                  <c:v>12.391488705573972</c:v>
                </c:pt>
                <c:pt idx="17">
                  <c:v>10.12652705061082</c:v>
                </c:pt>
                <c:pt idx="18">
                  <c:v>9.6103896103896105</c:v>
                </c:pt>
                <c:pt idx="19">
                  <c:v>5.3738317757009346</c:v>
                </c:pt>
                <c:pt idx="20">
                  <c:v>12.938388625592417</c:v>
                </c:pt>
                <c:pt idx="21">
                  <c:v>10.305810397553518</c:v>
                </c:pt>
                <c:pt idx="22">
                  <c:v>6.6365007541478134</c:v>
                </c:pt>
                <c:pt idx="23">
                  <c:v>6.4213140663806723</c:v>
                </c:pt>
                <c:pt idx="24">
                  <c:v>8.1348875936719391</c:v>
                </c:pt>
                <c:pt idx="25">
                  <c:v>6.6225165562913908</c:v>
                </c:pt>
                <c:pt idx="26">
                  <c:v>2.9404617253948966</c:v>
                </c:pt>
                <c:pt idx="27">
                  <c:v>1.3366645846346035</c:v>
                </c:pt>
                <c:pt idx="29">
                  <c:v>17.940074906367041</c:v>
                </c:pt>
                <c:pt idx="30">
                  <c:v>11.602620087336243</c:v>
                </c:pt>
                <c:pt idx="31">
                  <c:v>11.649484536082474</c:v>
                </c:pt>
                <c:pt idx="33">
                  <c:v>7.5011415525114158</c:v>
                </c:pt>
                <c:pt idx="34">
                  <c:v>5.9212283044058749</c:v>
                </c:pt>
                <c:pt idx="35">
                  <c:v>9.1120507399577164</c:v>
                </c:pt>
                <c:pt idx="36">
                  <c:v>4.53125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CE4-4AA1-B14C-98D5026D73F2}"/>
            </c:ext>
          </c:extLst>
        </c:ser>
        <c:ser>
          <c:idx val="2"/>
          <c:order val="2"/>
          <c:tx>
            <c:strRef>
              <c:f>'Figure 5'!$AF$5</c:f>
              <c:strCache>
                <c:ptCount val="1"/>
                <c:pt idx="0">
                  <c:v>Women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'Figure 5'!$AC$6:$AC$42</c:f>
              <c:strCache>
                <c:ptCount val="37"/>
                <c:pt idx="0">
                  <c:v>EU</c:v>
                </c:pt>
                <c:pt idx="2">
                  <c:v>Sweden</c:v>
                </c:pt>
                <c:pt idx="3">
                  <c:v>Austria</c:v>
                </c:pt>
                <c:pt idx="4">
                  <c:v>France</c:v>
                </c:pt>
                <c:pt idx="5">
                  <c:v>Slovenia</c:v>
                </c:pt>
                <c:pt idx="6">
                  <c:v>Belgium</c:v>
                </c:pt>
                <c:pt idx="7">
                  <c:v>Finland</c:v>
                </c:pt>
                <c:pt idx="8">
                  <c:v>Croatia</c:v>
                </c:pt>
                <c:pt idx="9">
                  <c:v>Ireland</c:v>
                </c:pt>
                <c:pt idx="10">
                  <c:v>Czechia</c:v>
                </c:pt>
                <c:pt idx="11">
                  <c:v>Greece</c:v>
                </c:pt>
                <c:pt idx="12">
                  <c:v>Slovakia</c:v>
                </c:pt>
                <c:pt idx="13">
                  <c:v>Denmark</c:v>
                </c:pt>
                <c:pt idx="14">
                  <c:v>Spain</c:v>
                </c:pt>
                <c:pt idx="15">
                  <c:v>Netherlands</c:v>
                </c:pt>
                <c:pt idx="16">
                  <c:v>Italy</c:v>
                </c:pt>
                <c:pt idx="17">
                  <c:v>Portugal</c:v>
                </c:pt>
                <c:pt idx="18">
                  <c:v>Luxembourg</c:v>
                </c:pt>
                <c:pt idx="19">
                  <c:v>Latvia</c:v>
                </c:pt>
                <c:pt idx="20">
                  <c:v>Cyprus</c:v>
                </c:pt>
                <c:pt idx="21">
                  <c:v>Estonia</c:v>
                </c:pt>
                <c:pt idx="22">
                  <c:v>Lithuania</c:v>
                </c:pt>
                <c:pt idx="23">
                  <c:v>Poland</c:v>
                </c:pt>
                <c:pt idx="24">
                  <c:v>Hungary</c:v>
                </c:pt>
                <c:pt idx="25">
                  <c:v>Malta (¹)</c:v>
                </c:pt>
                <c:pt idx="26">
                  <c:v>Bulgaria</c:v>
                </c:pt>
                <c:pt idx="27">
                  <c:v>Romania</c:v>
                </c:pt>
                <c:pt idx="29">
                  <c:v>Norway</c:v>
                </c:pt>
                <c:pt idx="30">
                  <c:v>Switzerland</c:v>
                </c:pt>
                <c:pt idx="31">
                  <c:v>Iceland (²)</c:v>
                </c:pt>
                <c:pt idx="33">
                  <c:v>Turkey</c:v>
                </c:pt>
                <c:pt idx="34">
                  <c:v>Serbia</c:v>
                </c:pt>
                <c:pt idx="35">
                  <c:v>North Macedonia</c:v>
                </c:pt>
                <c:pt idx="36">
                  <c:v>Montenegro (³)</c:v>
                </c:pt>
              </c:strCache>
            </c:strRef>
          </c:cat>
          <c:val>
            <c:numRef>
              <c:f>'Figure 5'!$AF$6:$AF$42</c:f>
              <c:numCache>
                <c:formatCode>#,##0.0_i</c:formatCode>
                <c:ptCount val="37"/>
                <c:pt idx="0">
                  <c:v>14.501943137655962</c:v>
                </c:pt>
                <c:pt idx="2">
                  <c:v>18.687943262411348</c:v>
                </c:pt>
                <c:pt idx="3">
                  <c:v>17.483307652799176</c:v>
                </c:pt>
                <c:pt idx="4">
                  <c:v>19.4210771379792</c:v>
                </c:pt>
                <c:pt idx="5">
                  <c:v>17.919463087248321</c:v>
                </c:pt>
                <c:pt idx="6">
                  <c:v>15.01361161524501</c:v>
                </c:pt>
                <c:pt idx="7">
                  <c:v>15.193798449612403</c:v>
                </c:pt>
                <c:pt idx="8">
                  <c:v>16.892430278884461</c:v>
                </c:pt>
                <c:pt idx="9">
                  <c:v>12.981427174975563</c:v>
                </c:pt>
                <c:pt idx="10">
                  <c:v>13.78653675819309</c:v>
                </c:pt>
                <c:pt idx="11">
                  <c:v>13.201238390092879</c:v>
                </c:pt>
                <c:pt idx="12">
                  <c:v>14.15710503089144</c:v>
                </c:pt>
                <c:pt idx="13">
                  <c:v>17.622489959839356</c:v>
                </c:pt>
                <c:pt idx="14">
                  <c:v>13.591462733266285</c:v>
                </c:pt>
                <c:pt idx="15">
                  <c:v>13.361956804579755</c:v>
                </c:pt>
                <c:pt idx="16">
                  <c:v>16.194902861917694</c:v>
                </c:pt>
                <c:pt idx="17">
                  <c:v>14.175728577642452</c:v>
                </c:pt>
                <c:pt idx="18">
                  <c:v>11.969696969696971</c:v>
                </c:pt>
                <c:pt idx="19">
                  <c:v>12.702078521939955</c:v>
                </c:pt>
                <c:pt idx="20">
                  <c:v>14.145077720207254</c:v>
                </c:pt>
                <c:pt idx="21">
                  <c:v>10.924092409240926</c:v>
                </c:pt>
                <c:pt idx="22">
                  <c:v>18.968133535660094</c:v>
                </c:pt>
                <c:pt idx="23">
                  <c:v>12.518518518518521</c:v>
                </c:pt>
                <c:pt idx="24">
                  <c:v>11.269680040629762</c:v>
                </c:pt>
                <c:pt idx="25">
                  <c:v>8.7735849056603783</c:v>
                </c:pt>
                <c:pt idx="26">
                  <c:v>7.9409697821503862</c:v>
                </c:pt>
                <c:pt idx="27">
                  <c:v>3.7352112676056337</c:v>
                </c:pt>
                <c:pt idx="29">
                  <c:v>22.172818791946312</c:v>
                </c:pt>
                <c:pt idx="30">
                  <c:v>14.300441826215025</c:v>
                </c:pt>
                <c:pt idx="31">
                  <c:v>12.804878048780488</c:v>
                </c:pt>
                <c:pt idx="33">
                  <c:v>10.064652492850925</c:v>
                </c:pt>
                <c:pt idx="34">
                  <c:v>12.185970636215334</c:v>
                </c:pt>
                <c:pt idx="35">
                  <c:v>16.199376947040498</c:v>
                </c:pt>
                <c:pt idx="36">
                  <c:v>8.349514563106796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CE4-4AA1-B14C-98D5026D73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7479264"/>
        <c:axId val="707471064"/>
      </c:lineChart>
      <c:catAx>
        <c:axId val="7074792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07471064"/>
        <c:crosses val="autoZero"/>
        <c:auto val="1"/>
        <c:lblAlgn val="ctr"/>
        <c:lblOffset val="100"/>
        <c:tickMarkSkip val="1"/>
        <c:noMultiLvlLbl val="0"/>
      </c:catAx>
      <c:valAx>
        <c:axId val="707471064"/>
        <c:scaling>
          <c:orientation val="minMax"/>
          <c:max val="35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07479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Q2 2020</a:t>
            </a:r>
          </a:p>
        </c:rich>
      </c:tx>
      <c:layout>
        <c:manualLayout>
          <c:xMode val="edge"/>
          <c:yMode val="edge"/>
          <c:x val="5.3534087566803005E-3"/>
          <c:y val="8.8518520583692525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'Figure 5'!$AG$5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dash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Pt>
            <c:idx val="19"/>
            <c:marker>
              <c:symbol val="dash"/>
              <c:size val="6"/>
              <c:spPr>
                <a:solidFill>
                  <a:schemeClr val="accent3"/>
                </a:solidFill>
                <a:ln w="9525">
                  <a:solidFill>
                    <a:schemeClr val="accent3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BF02-40F6-8FA8-4D31CC53DAF7}"/>
              </c:ext>
            </c:extLst>
          </c:dPt>
          <c:cat>
            <c:strRef>
              <c:f>'Figure 5'!$AC$6:$AC$42</c:f>
              <c:strCache>
                <c:ptCount val="37"/>
                <c:pt idx="0">
                  <c:v>EU</c:v>
                </c:pt>
                <c:pt idx="2">
                  <c:v>Sweden</c:v>
                </c:pt>
                <c:pt idx="3">
                  <c:v>Austria</c:v>
                </c:pt>
                <c:pt idx="4">
                  <c:v>France</c:v>
                </c:pt>
                <c:pt idx="5">
                  <c:v>Slovenia</c:v>
                </c:pt>
                <c:pt idx="6">
                  <c:v>Belgium</c:v>
                </c:pt>
                <c:pt idx="7">
                  <c:v>Finland</c:v>
                </c:pt>
                <c:pt idx="8">
                  <c:v>Croatia</c:v>
                </c:pt>
                <c:pt idx="9">
                  <c:v>Ireland</c:v>
                </c:pt>
                <c:pt idx="10">
                  <c:v>Czechia</c:v>
                </c:pt>
                <c:pt idx="11">
                  <c:v>Greece</c:v>
                </c:pt>
                <c:pt idx="12">
                  <c:v>Slovakia</c:v>
                </c:pt>
                <c:pt idx="13">
                  <c:v>Denmark</c:v>
                </c:pt>
                <c:pt idx="14">
                  <c:v>Spain</c:v>
                </c:pt>
                <c:pt idx="15">
                  <c:v>Netherlands</c:v>
                </c:pt>
                <c:pt idx="16">
                  <c:v>Italy</c:v>
                </c:pt>
                <c:pt idx="17">
                  <c:v>Portugal</c:v>
                </c:pt>
                <c:pt idx="18">
                  <c:v>Luxembourg</c:v>
                </c:pt>
                <c:pt idx="19">
                  <c:v>Latvia</c:v>
                </c:pt>
                <c:pt idx="20">
                  <c:v>Cyprus</c:v>
                </c:pt>
                <c:pt idx="21">
                  <c:v>Estonia</c:v>
                </c:pt>
                <c:pt idx="22">
                  <c:v>Lithuania</c:v>
                </c:pt>
                <c:pt idx="23">
                  <c:v>Poland</c:v>
                </c:pt>
                <c:pt idx="24">
                  <c:v>Hungary</c:v>
                </c:pt>
                <c:pt idx="25">
                  <c:v>Malta (¹)</c:v>
                </c:pt>
                <c:pt idx="26">
                  <c:v>Bulgaria</c:v>
                </c:pt>
                <c:pt idx="27">
                  <c:v>Romania</c:v>
                </c:pt>
                <c:pt idx="29">
                  <c:v>Norway</c:v>
                </c:pt>
                <c:pt idx="30">
                  <c:v>Switzerland</c:v>
                </c:pt>
                <c:pt idx="31">
                  <c:v>Iceland (²)</c:v>
                </c:pt>
                <c:pt idx="33">
                  <c:v>Turkey</c:v>
                </c:pt>
                <c:pt idx="34">
                  <c:v>Serbia</c:v>
                </c:pt>
                <c:pt idx="35">
                  <c:v>North Macedonia</c:v>
                </c:pt>
                <c:pt idx="36">
                  <c:v>Montenegro (³)</c:v>
                </c:pt>
              </c:strCache>
            </c:strRef>
          </c:cat>
          <c:val>
            <c:numRef>
              <c:f>'Figure 5'!$AG$6:$AG$42</c:f>
              <c:numCache>
                <c:formatCode>#,##0.0_i</c:formatCode>
                <c:ptCount val="37"/>
                <c:pt idx="0">
                  <c:v>18.93757403268426</c:v>
                </c:pt>
                <c:pt idx="2">
                  <c:v>16.706206312221987</c:v>
                </c:pt>
                <c:pt idx="3">
                  <c:v>17.022862823061629</c:v>
                </c:pt>
                <c:pt idx="4">
                  <c:v>27.349010188664629</c:v>
                </c:pt>
                <c:pt idx="5">
                  <c:v>22.413066385669126</c:v>
                </c:pt>
                <c:pt idx="6">
                  <c:v>21.130210571551352</c:v>
                </c:pt>
                <c:pt idx="7">
                  <c:v>16.112047177759056</c:v>
                </c:pt>
                <c:pt idx="8">
                  <c:v>18.541409147095177</c:v>
                </c:pt>
                <c:pt idx="9">
                  <c:v>26.628462273161414</c:v>
                </c:pt>
                <c:pt idx="10">
                  <c:v>16.184184578978506</c:v>
                </c:pt>
                <c:pt idx="11">
                  <c:v>23.586464162003733</c:v>
                </c:pt>
                <c:pt idx="12">
                  <c:v>22.219089810712848</c:v>
                </c:pt>
                <c:pt idx="13">
                  <c:v>18.190184049079754</c:v>
                </c:pt>
                <c:pt idx="14">
                  <c:v>28.095759233926128</c:v>
                </c:pt>
                <c:pt idx="15">
                  <c:v>13.725830441249382</c:v>
                </c:pt>
                <c:pt idx="16">
                  <c:v>24.476015607069083</c:v>
                </c:pt>
                <c:pt idx="17">
                  <c:v>25.567724631202505</c:v>
                </c:pt>
                <c:pt idx="18">
                  <c:v>12.972027972027972</c:v>
                </c:pt>
                <c:pt idx="19">
                  <c:v>11.615566037735849</c:v>
                </c:pt>
                <c:pt idx="20">
                  <c:v>28.507462686567166</c:v>
                </c:pt>
                <c:pt idx="21">
                  <c:v>13.106312292358805</c:v>
                </c:pt>
                <c:pt idx="22">
                  <c:v>13.603744149765992</c:v>
                </c:pt>
                <c:pt idx="23">
                  <c:v>12.710256893411218</c:v>
                </c:pt>
                <c:pt idx="24">
                  <c:v>10.594744121715078</c:v>
                </c:pt>
                <c:pt idx="25">
                  <c:v>14.820717131474105</c:v>
                </c:pt>
                <c:pt idx="26">
                  <c:v>9.2315504400812465</c:v>
                </c:pt>
                <c:pt idx="27">
                  <c:v>10.356568032685402</c:v>
                </c:pt>
                <c:pt idx="29">
                  <c:v>19.763432237369685</c:v>
                </c:pt>
                <c:pt idx="30">
                  <c:v>15.816279069767441</c:v>
                </c:pt>
                <c:pt idx="31">
                  <c:v>9.4252873563218387</c:v>
                </c:pt>
                <c:pt idx="33">
                  <c:v>17.713725980576047</c:v>
                </c:pt>
                <c:pt idx="34">
                  <c:v>12.493506493506493</c:v>
                </c:pt>
                <c:pt idx="35">
                  <c:v>19.56241956241956</c:v>
                </c:pt>
                <c:pt idx="36">
                  <c:v>21.214953271028037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F02-40F6-8FA8-4D31CC53DAF7}"/>
            </c:ext>
          </c:extLst>
        </c:ser>
        <c:ser>
          <c:idx val="1"/>
          <c:order val="1"/>
          <c:tx>
            <c:strRef>
              <c:f>'Figure 5'!$AH$5</c:f>
              <c:strCache>
                <c:ptCount val="1"/>
                <c:pt idx="0">
                  <c:v>Men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'Figure 5'!$AC$6:$AC$42</c:f>
              <c:strCache>
                <c:ptCount val="37"/>
                <c:pt idx="0">
                  <c:v>EU</c:v>
                </c:pt>
                <c:pt idx="2">
                  <c:v>Sweden</c:v>
                </c:pt>
                <c:pt idx="3">
                  <c:v>Austria</c:v>
                </c:pt>
                <c:pt idx="4">
                  <c:v>France</c:v>
                </c:pt>
                <c:pt idx="5">
                  <c:v>Slovenia</c:v>
                </c:pt>
                <c:pt idx="6">
                  <c:v>Belgium</c:v>
                </c:pt>
                <c:pt idx="7">
                  <c:v>Finland</c:v>
                </c:pt>
                <c:pt idx="8">
                  <c:v>Croatia</c:v>
                </c:pt>
                <c:pt idx="9">
                  <c:v>Ireland</c:v>
                </c:pt>
                <c:pt idx="10">
                  <c:v>Czechia</c:v>
                </c:pt>
                <c:pt idx="11">
                  <c:v>Greece</c:v>
                </c:pt>
                <c:pt idx="12">
                  <c:v>Slovakia</c:v>
                </c:pt>
                <c:pt idx="13">
                  <c:v>Denmark</c:v>
                </c:pt>
                <c:pt idx="14">
                  <c:v>Spain</c:v>
                </c:pt>
                <c:pt idx="15">
                  <c:v>Netherlands</c:v>
                </c:pt>
                <c:pt idx="16">
                  <c:v>Italy</c:v>
                </c:pt>
                <c:pt idx="17">
                  <c:v>Portugal</c:v>
                </c:pt>
                <c:pt idx="18">
                  <c:v>Luxembourg</c:v>
                </c:pt>
                <c:pt idx="19">
                  <c:v>Latvia</c:v>
                </c:pt>
                <c:pt idx="20">
                  <c:v>Cyprus</c:v>
                </c:pt>
                <c:pt idx="21">
                  <c:v>Estonia</c:v>
                </c:pt>
                <c:pt idx="22">
                  <c:v>Lithuania</c:v>
                </c:pt>
                <c:pt idx="23">
                  <c:v>Poland</c:v>
                </c:pt>
                <c:pt idx="24">
                  <c:v>Hungary</c:v>
                </c:pt>
                <c:pt idx="25">
                  <c:v>Malta (¹)</c:v>
                </c:pt>
                <c:pt idx="26">
                  <c:v>Bulgaria</c:v>
                </c:pt>
                <c:pt idx="27">
                  <c:v>Romania</c:v>
                </c:pt>
                <c:pt idx="29">
                  <c:v>Norway</c:v>
                </c:pt>
                <c:pt idx="30">
                  <c:v>Switzerland</c:v>
                </c:pt>
                <c:pt idx="31">
                  <c:v>Iceland (²)</c:v>
                </c:pt>
                <c:pt idx="33">
                  <c:v>Turkey</c:v>
                </c:pt>
                <c:pt idx="34">
                  <c:v>Serbia</c:v>
                </c:pt>
                <c:pt idx="35">
                  <c:v>North Macedonia</c:v>
                </c:pt>
                <c:pt idx="36">
                  <c:v>Montenegro (³)</c:v>
                </c:pt>
              </c:strCache>
            </c:strRef>
          </c:cat>
          <c:val>
            <c:numRef>
              <c:f>'Figure 5'!$AH$6:$AH$42</c:f>
              <c:numCache>
                <c:formatCode>#,##0.0_i</c:formatCode>
                <c:ptCount val="37"/>
                <c:pt idx="0">
                  <c:v>16.747740034247936</c:v>
                </c:pt>
                <c:pt idx="2">
                  <c:v>14.746172441579372</c:v>
                </c:pt>
                <c:pt idx="3">
                  <c:v>13.910773611770292</c:v>
                </c:pt>
                <c:pt idx="4">
                  <c:v>25.661809350333943</c:v>
                </c:pt>
                <c:pt idx="5">
                  <c:v>19.148936170212767</c:v>
                </c:pt>
                <c:pt idx="6">
                  <c:v>20.251012145748987</c:v>
                </c:pt>
                <c:pt idx="7">
                  <c:v>13.913751017087062</c:v>
                </c:pt>
                <c:pt idx="8">
                  <c:v>15.559360730593607</c:v>
                </c:pt>
                <c:pt idx="9">
                  <c:v>23.451957295373667</c:v>
                </c:pt>
                <c:pt idx="10">
                  <c:v>12.631578947368421</c:v>
                </c:pt>
                <c:pt idx="11">
                  <c:v>20.269266480965648</c:v>
                </c:pt>
                <c:pt idx="12">
                  <c:v>19.272058823529413</c:v>
                </c:pt>
                <c:pt idx="13">
                  <c:v>15.445255474452555</c:v>
                </c:pt>
                <c:pt idx="14">
                  <c:v>25.793874672577072</c:v>
                </c:pt>
                <c:pt idx="15">
                  <c:v>12.169435993447227</c:v>
                </c:pt>
                <c:pt idx="16">
                  <c:v>23.249841471147747</c:v>
                </c:pt>
                <c:pt idx="17">
                  <c:v>20.34207019102621</c:v>
                </c:pt>
                <c:pt idx="18">
                  <c:v>9.8675496688741724</c:v>
                </c:pt>
                <c:pt idx="19">
                  <c:v>8.7470449172576838</c:v>
                </c:pt>
                <c:pt idx="20">
                  <c:v>26.540284360189574</c:v>
                </c:pt>
                <c:pt idx="21">
                  <c:v>12.050473186119874</c:v>
                </c:pt>
                <c:pt idx="22">
                  <c:v>8.8629283489096569</c:v>
                </c:pt>
                <c:pt idx="23">
                  <c:v>8.4140120167781447</c:v>
                </c:pt>
                <c:pt idx="24">
                  <c:v>8.7186978297161932</c:v>
                </c:pt>
                <c:pt idx="25">
                  <c:v>13.221476510067115</c:v>
                </c:pt>
                <c:pt idx="26">
                  <c:v>7.5506329113924044</c:v>
                </c:pt>
                <c:pt idx="27">
                  <c:v>8.5554118154376884</c:v>
                </c:pt>
                <c:pt idx="29">
                  <c:v>18.206106870229007</c:v>
                </c:pt>
                <c:pt idx="30">
                  <c:v>12.597459483136225</c:v>
                </c:pt>
                <c:pt idx="31">
                  <c:v>6.3829787234042552</c:v>
                </c:pt>
                <c:pt idx="33">
                  <c:v>16.06456712062257</c:v>
                </c:pt>
                <c:pt idx="34">
                  <c:v>8.9738430583501021</c:v>
                </c:pt>
                <c:pt idx="35">
                  <c:v>17.264770240700219</c:v>
                </c:pt>
                <c:pt idx="36">
                  <c:v>18.888888888888893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F02-40F6-8FA8-4D31CC53DAF7}"/>
            </c:ext>
          </c:extLst>
        </c:ser>
        <c:ser>
          <c:idx val="2"/>
          <c:order val="2"/>
          <c:tx>
            <c:strRef>
              <c:f>'Figure 5'!$AI$5</c:f>
              <c:strCache>
                <c:ptCount val="1"/>
                <c:pt idx="0">
                  <c:v>Women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'Figure 5'!$AC$6:$AC$42</c:f>
              <c:strCache>
                <c:ptCount val="37"/>
                <c:pt idx="0">
                  <c:v>EU</c:v>
                </c:pt>
                <c:pt idx="2">
                  <c:v>Sweden</c:v>
                </c:pt>
                <c:pt idx="3">
                  <c:v>Austria</c:v>
                </c:pt>
                <c:pt idx="4">
                  <c:v>France</c:v>
                </c:pt>
                <c:pt idx="5">
                  <c:v>Slovenia</c:v>
                </c:pt>
                <c:pt idx="6">
                  <c:v>Belgium</c:v>
                </c:pt>
                <c:pt idx="7">
                  <c:v>Finland</c:v>
                </c:pt>
                <c:pt idx="8">
                  <c:v>Croatia</c:v>
                </c:pt>
                <c:pt idx="9">
                  <c:v>Ireland</c:v>
                </c:pt>
                <c:pt idx="10">
                  <c:v>Czechia</c:v>
                </c:pt>
                <c:pt idx="11">
                  <c:v>Greece</c:v>
                </c:pt>
                <c:pt idx="12">
                  <c:v>Slovakia</c:v>
                </c:pt>
                <c:pt idx="13">
                  <c:v>Denmark</c:v>
                </c:pt>
                <c:pt idx="14">
                  <c:v>Spain</c:v>
                </c:pt>
                <c:pt idx="15">
                  <c:v>Netherlands</c:v>
                </c:pt>
                <c:pt idx="16">
                  <c:v>Italy</c:v>
                </c:pt>
                <c:pt idx="17">
                  <c:v>Portugal</c:v>
                </c:pt>
                <c:pt idx="18">
                  <c:v>Luxembourg</c:v>
                </c:pt>
                <c:pt idx="19">
                  <c:v>Latvia</c:v>
                </c:pt>
                <c:pt idx="20">
                  <c:v>Cyprus</c:v>
                </c:pt>
                <c:pt idx="21">
                  <c:v>Estonia</c:v>
                </c:pt>
                <c:pt idx="22">
                  <c:v>Lithuania</c:v>
                </c:pt>
                <c:pt idx="23">
                  <c:v>Poland</c:v>
                </c:pt>
                <c:pt idx="24">
                  <c:v>Hungary</c:v>
                </c:pt>
                <c:pt idx="25">
                  <c:v>Malta (¹)</c:v>
                </c:pt>
                <c:pt idx="26">
                  <c:v>Bulgaria</c:v>
                </c:pt>
                <c:pt idx="27">
                  <c:v>Romania</c:v>
                </c:pt>
                <c:pt idx="29">
                  <c:v>Norway</c:v>
                </c:pt>
                <c:pt idx="30">
                  <c:v>Switzerland</c:v>
                </c:pt>
                <c:pt idx="31">
                  <c:v>Iceland (²)</c:v>
                </c:pt>
                <c:pt idx="33">
                  <c:v>Turkey</c:v>
                </c:pt>
                <c:pt idx="34">
                  <c:v>Serbia</c:v>
                </c:pt>
                <c:pt idx="35">
                  <c:v>North Macedonia</c:v>
                </c:pt>
                <c:pt idx="36">
                  <c:v>Montenegro (³)</c:v>
                </c:pt>
              </c:strCache>
            </c:strRef>
          </c:cat>
          <c:val>
            <c:numRef>
              <c:f>'Figure 5'!$AI$6:$AI$42</c:f>
              <c:numCache>
                <c:formatCode>#,##0.0_i</c:formatCode>
                <c:ptCount val="37"/>
                <c:pt idx="0">
                  <c:v>21.491251494850747</c:v>
                </c:pt>
                <c:pt idx="2">
                  <c:v>18.870535714285712</c:v>
                </c:pt>
                <c:pt idx="3">
                  <c:v>20.443401147626499</c:v>
                </c:pt>
                <c:pt idx="4">
                  <c:v>29.108965735538501</c:v>
                </c:pt>
                <c:pt idx="5">
                  <c:v>26.319444444444446</c:v>
                </c:pt>
                <c:pt idx="6">
                  <c:v>22.124542124542124</c:v>
                </c:pt>
                <c:pt idx="7">
                  <c:v>18.462882096069869</c:v>
                </c:pt>
                <c:pt idx="8">
                  <c:v>22.091767881241566</c:v>
                </c:pt>
                <c:pt idx="9">
                  <c:v>30.278063851699276</c:v>
                </c:pt>
                <c:pt idx="10">
                  <c:v>20.674107142857142</c:v>
                </c:pt>
                <c:pt idx="11">
                  <c:v>28.055034396497813</c:v>
                </c:pt>
                <c:pt idx="12">
                  <c:v>25.765124555160146</c:v>
                </c:pt>
                <c:pt idx="13">
                  <c:v>21.244947453516573</c:v>
                </c:pt>
                <c:pt idx="14">
                  <c:v>30.82874251497006</c:v>
                </c:pt>
                <c:pt idx="15">
                  <c:v>15.482340537691092</c:v>
                </c:pt>
                <c:pt idx="16">
                  <c:v>26.163158468753412</c:v>
                </c:pt>
                <c:pt idx="17">
                  <c:v>30.863697705802974</c:v>
                </c:pt>
                <c:pt idx="18">
                  <c:v>16.444444444444446</c:v>
                </c:pt>
                <c:pt idx="19">
                  <c:v>14.43661971830986</c:v>
                </c:pt>
                <c:pt idx="20">
                  <c:v>30.680628272251308</c:v>
                </c:pt>
                <c:pt idx="21">
                  <c:v>14.280701754385966</c:v>
                </c:pt>
                <c:pt idx="22">
                  <c:v>18.359375</c:v>
                </c:pt>
                <c:pt idx="23">
                  <c:v>18.047887323943662</c:v>
                </c:pt>
                <c:pt idx="24">
                  <c:v>12.902727740607309</c:v>
                </c:pt>
                <c:pt idx="25">
                  <c:v>17.156862745098039</c:v>
                </c:pt>
                <c:pt idx="26">
                  <c:v>11.171761280931587</c:v>
                </c:pt>
                <c:pt idx="27">
                  <c:v>12.788601337598141</c:v>
                </c:pt>
                <c:pt idx="29">
                  <c:v>21.486486486486488</c:v>
                </c:pt>
                <c:pt idx="30">
                  <c:v>19.459593455627168</c:v>
                </c:pt>
                <c:pt idx="31">
                  <c:v>13.164556962025317</c:v>
                </c:pt>
                <c:pt idx="33">
                  <c:v>21.311149410049051</c:v>
                </c:pt>
                <c:pt idx="34">
                  <c:v>16.866167913549461</c:v>
                </c:pt>
                <c:pt idx="35">
                  <c:v>22.84375</c:v>
                </c:pt>
                <c:pt idx="36">
                  <c:v>24.123711340206182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F02-40F6-8FA8-4D31CC53DA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7486152"/>
        <c:axId val="707487464"/>
      </c:lineChart>
      <c:catAx>
        <c:axId val="7074861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07487464"/>
        <c:crosses val="autoZero"/>
        <c:auto val="1"/>
        <c:lblAlgn val="ctr"/>
        <c:lblOffset val="100"/>
        <c:tickMarkSkip val="1"/>
        <c:noMultiLvlLbl val="0"/>
      </c:catAx>
      <c:valAx>
        <c:axId val="707487464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074861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Q3 2020</a:t>
            </a:r>
          </a:p>
        </c:rich>
      </c:tx>
      <c:layout>
        <c:manualLayout>
          <c:xMode val="edge"/>
          <c:yMode val="edge"/>
          <c:x val="5.3547523427041497E-3"/>
          <c:y val="8.8612585080292076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'Figure 5'!$AJ$5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dash"/>
            <c:size val="6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'Figure 5'!$AC$6:$AC$42</c:f>
              <c:strCache>
                <c:ptCount val="37"/>
                <c:pt idx="0">
                  <c:v>EU</c:v>
                </c:pt>
                <c:pt idx="2">
                  <c:v>Sweden</c:v>
                </c:pt>
                <c:pt idx="3">
                  <c:v>Austria</c:v>
                </c:pt>
                <c:pt idx="4">
                  <c:v>France</c:v>
                </c:pt>
                <c:pt idx="5">
                  <c:v>Slovenia</c:v>
                </c:pt>
                <c:pt idx="6">
                  <c:v>Belgium</c:v>
                </c:pt>
                <c:pt idx="7">
                  <c:v>Finland</c:v>
                </c:pt>
                <c:pt idx="8">
                  <c:v>Croatia</c:v>
                </c:pt>
                <c:pt idx="9">
                  <c:v>Ireland</c:v>
                </c:pt>
                <c:pt idx="10">
                  <c:v>Czechia</c:v>
                </c:pt>
                <c:pt idx="11">
                  <c:v>Greece</c:v>
                </c:pt>
                <c:pt idx="12">
                  <c:v>Slovakia</c:v>
                </c:pt>
                <c:pt idx="13">
                  <c:v>Denmark</c:v>
                </c:pt>
                <c:pt idx="14">
                  <c:v>Spain</c:v>
                </c:pt>
                <c:pt idx="15">
                  <c:v>Netherlands</c:v>
                </c:pt>
                <c:pt idx="16">
                  <c:v>Italy</c:v>
                </c:pt>
                <c:pt idx="17">
                  <c:v>Portugal</c:v>
                </c:pt>
                <c:pt idx="18">
                  <c:v>Luxembourg</c:v>
                </c:pt>
                <c:pt idx="19">
                  <c:v>Latvia</c:v>
                </c:pt>
                <c:pt idx="20">
                  <c:v>Cyprus</c:v>
                </c:pt>
                <c:pt idx="21">
                  <c:v>Estonia</c:v>
                </c:pt>
                <c:pt idx="22">
                  <c:v>Lithuania</c:v>
                </c:pt>
                <c:pt idx="23">
                  <c:v>Poland</c:v>
                </c:pt>
                <c:pt idx="24">
                  <c:v>Hungary</c:v>
                </c:pt>
                <c:pt idx="25">
                  <c:v>Malta (¹)</c:v>
                </c:pt>
                <c:pt idx="26">
                  <c:v>Bulgaria</c:v>
                </c:pt>
                <c:pt idx="27">
                  <c:v>Romania</c:v>
                </c:pt>
                <c:pt idx="29">
                  <c:v>Norway</c:v>
                </c:pt>
                <c:pt idx="30">
                  <c:v>Switzerland</c:v>
                </c:pt>
                <c:pt idx="31">
                  <c:v>Iceland (²)</c:v>
                </c:pt>
                <c:pt idx="33">
                  <c:v>Turkey</c:v>
                </c:pt>
                <c:pt idx="34">
                  <c:v>Serbia</c:v>
                </c:pt>
                <c:pt idx="35">
                  <c:v>North Macedonia</c:v>
                </c:pt>
                <c:pt idx="36">
                  <c:v>Montenegro (³)</c:v>
                </c:pt>
              </c:strCache>
            </c:strRef>
          </c:cat>
          <c:val>
            <c:numRef>
              <c:f>'Figure 5'!$AJ$6:$AJ$42</c:f>
              <c:numCache>
                <c:formatCode>#,##0.0_i</c:formatCode>
                <c:ptCount val="37"/>
                <c:pt idx="0">
                  <c:v>9.5005055611729041</c:v>
                </c:pt>
                <c:pt idx="2">
                  <c:v>16.076271186440678</c:v>
                </c:pt>
                <c:pt idx="3">
                  <c:v>12.695588593711918</c:v>
                </c:pt>
                <c:pt idx="4">
                  <c:v>14.539307815723127</c:v>
                </c:pt>
                <c:pt idx="5">
                  <c:v>11.762252346193952</c:v>
                </c:pt>
                <c:pt idx="6">
                  <c:v>10.6301894826485</c:v>
                </c:pt>
                <c:pt idx="7">
                  <c:v>12.722292456805731</c:v>
                </c:pt>
                <c:pt idx="8">
                  <c:v>11.131137352392791</c:v>
                </c:pt>
                <c:pt idx="9">
                  <c:v>11.58017765310893</c:v>
                </c:pt>
                <c:pt idx="10">
                  <c:v>6.3312907689266655</c:v>
                </c:pt>
                <c:pt idx="11">
                  <c:v>4.9044585987261149</c:v>
                </c:pt>
                <c:pt idx="12">
                  <c:v>6.6680112948769672</c:v>
                </c:pt>
                <c:pt idx="13">
                  <c:v>12.152724481964697</c:v>
                </c:pt>
                <c:pt idx="14">
                  <c:v>11.53279213843196</c:v>
                </c:pt>
                <c:pt idx="15">
                  <c:v>9.6680292332466244</c:v>
                </c:pt>
                <c:pt idx="16">
                  <c:v>7.2419435480205445</c:v>
                </c:pt>
                <c:pt idx="17">
                  <c:v>10.006635700066356</c:v>
                </c:pt>
                <c:pt idx="18">
                  <c:v>8.7368421052631575</c:v>
                </c:pt>
                <c:pt idx="19">
                  <c:v>7.1140142517814722</c:v>
                </c:pt>
                <c:pt idx="20">
                  <c:v>8.2543640897755619</c:v>
                </c:pt>
                <c:pt idx="21">
                  <c:v>7.0394736842105257</c:v>
                </c:pt>
                <c:pt idx="22">
                  <c:v>7.0141065830721008</c:v>
                </c:pt>
                <c:pt idx="23">
                  <c:v>6.6493555249655865</c:v>
                </c:pt>
                <c:pt idx="24">
                  <c:v>5.5966039467645707</c:v>
                </c:pt>
                <c:pt idx="25">
                  <c:v>4.9800796812749004</c:v>
                </c:pt>
                <c:pt idx="26">
                  <c:v>2.14546662238459</c:v>
                </c:pt>
                <c:pt idx="27">
                  <c:v>2.5495506586236614</c:v>
                </c:pt>
                <c:pt idx="29">
                  <c:v>16.975531488166869</c:v>
                </c:pt>
                <c:pt idx="30">
                  <c:v>13.201297197127634</c:v>
                </c:pt>
                <c:pt idx="31">
                  <c:v>10.561797752808989</c:v>
                </c:pt>
                <c:pt idx="33">
                  <c:v>8.212301587301587</c:v>
                </c:pt>
                <c:pt idx="34">
                  <c:v>5.4297307266691259</c:v>
                </c:pt>
                <c:pt idx="35">
                  <c:v>5.7922077922077921</c:v>
                </c:pt>
                <c:pt idx="36">
                  <c:v>3.1527093596059119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489-4D28-A233-3EB2B602B18C}"/>
            </c:ext>
          </c:extLst>
        </c:ser>
        <c:ser>
          <c:idx val="1"/>
          <c:order val="1"/>
          <c:tx>
            <c:strRef>
              <c:f>'Figure 5'!$AK$5</c:f>
              <c:strCache>
                <c:ptCount val="1"/>
                <c:pt idx="0">
                  <c:v>Men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'Figure 5'!$AC$6:$AC$42</c:f>
              <c:strCache>
                <c:ptCount val="37"/>
                <c:pt idx="0">
                  <c:v>EU</c:v>
                </c:pt>
                <c:pt idx="2">
                  <c:v>Sweden</c:v>
                </c:pt>
                <c:pt idx="3">
                  <c:v>Austria</c:v>
                </c:pt>
                <c:pt idx="4">
                  <c:v>France</c:v>
                </c:pt>
                <c:pt idx="5">
                  <c:v>Slovenia</c:v>
                </c:pt>
                <c:pt idx="6">
                  <c:v>Belgium</c:v>
                </c:pt>
                <c:pt idx="7">
                  <c:v>Finland</c:v>
                </c:pt>
                <c:pt idx="8">
                  <c:v>Croatia</c:v>
                </c:pt>
                <c:pt idx="9">
                  <c:v>Ireland</c:v>
                </c:pt>
                <c:pt idx="10">
                  <c:v>Czechia</c:v>
                </c:pt>
                <c:pt idx="11">
                  <c:v>Greece</c:v>
                </c:pt>
                <c:pt idx="12">
                  <c:v>Slovakia</c:v>
                </c:pt>
                <c:pt idx="13">
                  <c:v>Denmark</c:v>
                </c:pt>
                <c:pt idx="14">
                  <c:v>Spain</c:v>
                </c:pt>
                <c:pt idx="15">
                  <c:v>Netherlands</c:v>
                </c:pt>
                <c:pt idx="16">
                  <c:v>Italy</c:v>
                </c:pt>
                <c:pt idx="17">
                  <c:v>Portugal</c:v>
                </c:pt>
                <c:pt idx="18">
                  <c:v>Luxembourg</c:v>
                </c:pt>
                <c:pt idx="19">
                  <c:v>Latvia</c:v>
                </c:pt>
                <c:pt idx="20">
                  <c:v>Cyprus</c:v>
                </c:pt>
                <c:pt idx="21">
                  <c:v>Estonia</c:v>
                </c:pt>
                <c:pt idx="22">
                  <c:v>Lithuania</c:v>
                </c:pt>
                <c:pt idx="23">
                  <c:v>Poland</c:v>
                </c:pt>
                <c:pt idx="24">
                  <c:v>Hungary</c:v>
                </c:pt>
                <c:pt idx="25">
                  <c:v>Malta (¹)</c:v>
                </c:pt>
                <c:pt idx="26">
                  <c:v>Bulgaria</c:v>
                </c:pt>
                <c:pt idx="27">
                  <c:v>Romania</c:v>
                </c:pt>
                <c:pt idx="29">
                  <c:v>Norway</c:v>
                </c:pt>
                <c:pt idx="30">
                  <c:v>Switzerland</c:v>
                </c:pt>
                <c:pt idx="31">
                  <c:v>Iceland (²)</c:v>
                </c:pt>
                <c:pt idx="33">
                  <c:v>Turkey</c:v>
                </c:pt>
                <c:pt idx="34">
                  <c:v>Serbia</c:v>
                </c:pt>
                <c:pt idx="35">
                  <c:v>North Macedonia</c:v>
                </c:pt>
                <c:pt idx="36">
                  <c:v>Montenegro (³)</c:v>
                </c:pt>
              </c:strCache>
            </c:strRef>
          </c:cat>
          <c:val>
            <c:numRef>
              <c:f>'Figure 5'!$AK$6:$AK$42</c:f>
              <c:numCache>
                <c:formatCode>#,##0.0_i</c:formatCode>
                <c:ptCount val="37"/>
                <c:pt idx="0">
                  <c:v>7.845568619701611</c:v>
                </c:pt>
                <c:pt idx="2">
                  <c:v>14.096045197740114</c:v>
                </c:pt>
                <c:pt idx="3">
                  <c:v>10.16211208893006</c:v>
                </c:pt>
                <c:pt idx="4">
                  <c:v>12.631226267589904</c:v>
                </c:pt>
                <c:pt idx="5">
                  <c:v>8.9961389961389973</c:v>
                </c:pt>
                <c:pt idx="6">
                  <c:v>9.0437926878264374</c:v>
                </c:pt>
                <c:pt idx="7">
                  <c:v>11.186991869918698</c:v>
                </c:pt>
                <c:pt idx="8">
                  <c:v>9.394285714285715</c:v>
                </c:pt>
                <c:pt idx="9">
                  <c:v>8.3944153577661442</c:v>
                </c:pt>
                <c:pt idx="10">
                  <c:v>4.7984441301272982</c:v>
                </c:pt>
                <c:pt idx="11">
                  <c:v>3.3287037037037037</c:v>
                </c:pt>
                <c:pt idx="12">
                  <c:v>4.8563006632277084</c:v>
                </c:pt>
                <c:pt idx="13">
                  <c:v>9.5467836257309937</c:v>
                </c:pt>
                <c:pt idx="14">
                  <c:v>10.111198582956112</c:v>
                </c:pt>
                <c:pt idx="15">
                  <c:v>8.3781886262578986</c:v>
                </c:pt>
                <c:pt idx="16">
                  <c:v>5.8125984251968505</c:v>
                </c:pt>
                <c:pt idx="17">
                  <c:v>8.5022222222222226</c:v>
                </c:pt>
                <c:pt idx="18">
                  <c:v>7.3026315789473673</c:v>
                </c:pt>
                <c:pt idx="19">
                  <c:v>4.7142857142857144</c:v>
                </c:pt>
                <c:pt idx="20">
                  <c:v>7.0142180094786735</c:v>
                </c:pt>
                <c:pt idx="21">
                  <c:v>6.4150943396226419</c:v>
                </c:pt>
                <c:pt idx="22">
                  <c:v>4.609375</c:v>
                </c:pt>
                <c:pt idx="23">
                  <c:v>3.8776203966005665</c:v>
                </c:pt>
                <c:pt idx="24">
                  <c:v>4.6833333333333336</c:v>
                </c:pt>
                <c:pt idx="25">
                  <c:v>4.0540540540540544</c:v>
                </c:pt>
                <c:pt idx="26">
                  <c:v>1.3341645885286781</c:v>
                </c:pt>
                <c:pt idx="27">
                  <c:v>1.3347547974413647</c:v>
                </c:pt>
                <c:pt idx="29">
                  <c:v>15.649847094801222</c:v>
                </c:pt>
                <c:pt idx="30">
                  <c:v>11.727909011373578</c:v>
                </c:pt>
                <c:pt idx="31">
                  <c:v>8.0851063829787222</c:v>
                </c:pt>
                <c:pt idx="33">
                  <c:v>7.068706697459584</c:v>
                </c:pt>
                <c:pt idx="34">
                  <c:v>2.9798657718120807</c:v>
                </c:pt>
                <c:pt idx="35">
                  <c:v>4.2699115044247788</c:v>
                </c:pt>
                <c:pt idx="36">
                  <c:v>1.7699115044247788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489-4D28-A233-3EB2B602B18C}"/>
            </c:ext>
          </c:extLst>
        </c:ser>
        <c:ser>
          <c:idx val="2"/>
          <c:order val="2"/>
          <c:tx>
            <c:strRef>
              <c:f>'Figure 5'!$AL$5</c:f>
              <c:strCache>
                <c:ptCount val="1"/>
                <c:pt idx="0">
                  <c:v>Women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'Figure 5'!$AC$6:$AC$42</c:f>
              <c:strCache>
                <c:ptCount val="37"/>
                <c:pt idx="0">
                  <c:v>EU</c:v>
                </c:pt>
                <c:pt idx="2">
                  <c:v>Sweden</c:v>
                </c:pt>
                <c:pt idx="3">
                  <c:v>Austria</c:v>
                </c:pt>
                <c:pt idx="4">
                  <c:v>France</c:v>
                </c:pt>
                <c:pt idx="5">
                  <c:v>Slovenia</c:v>
                </c:pt>
                <c:pt idx="6">
                  <c:v>Belgium</c:v>
                </c:pt>
                <c:pt idx="7">
                  <c:v>Finland</c:v>
                </c:pt>
                <c:pt idx="8">
                  <c:v>Croatia</c:v>
                </c:pt>
                <c:pt idx="9">
                  <c:v>Ireland</c:v>
                </c:pt>
                <c:pt idx="10">
                  <c:v>Czechia</c:v>
                </c:pt>
                <c:pt idx="11">
                  <c:v>Greece</c:v>
                </c:pt>
                <c:pt idx="12">
                  <c:v>Slovakia</c:v>
                </c:pt>
                <c:pt idx="13">
                  <c:v>Denmark</c:v>
                </c:pt>
                <c:pt idx="14">
                  <c:v>Spain</c:v>
                </c:pt>
                <c:pt idx="15">
                  <c:v>Netherlands</c:v>
                </c:pt>
                <c:pt idx="16">
                  <c:v>Italy</c:v>
                </c:pt>
                <c:pt idx="17">
                  <c:v>Portugal</c:v>
                </c:pt>
                <c:pt idx="18">
                  <c:v>Luxembourg</c:v>
                </c:pt>
                <c:pt idx="19">
                  <c:v>Latvia</c:v>
                </c:pt>
                <c:pt idx="20">
                  <c:v>Cyprus</c:v>
                </c:pt>
                <c:pt idx="21">
                  <c:v>Estonia</c:v>
                </c:pt>
                <c:pt idx="22">
                  <c:v>Lithuania</c:v>
                </c:pt>
                <c:pt idx="23">
                  <c:v>Poland</c:v>
                </c:pt>
                <c:pt idx="24">
                  <c:v>Hungary</c:v>
                </c:pt>
                <c:pt idx="25">
                  <c:v>Malta (¹)</c:v>
                </c:pt>
                <c:pt idx="26">
                  <c:v>Bulgaria</c:v>
                </c:pt>
                <c:pt idx="27">
                  <c:v>Romania</c:v>
                </c:pt>
                <c:pt idx="29">
                  <c:v>Norway</c:v>
                </c:pt>
                <c:pt idx="30">
                  <c:v>Switzerland</c:v>
                </c:pt>
                <c:pt idx="31">
                  <c:v>Iceland (²)</c:v>
                </c:pt>
                <c:pt idx="33">
                  <c:v>Turkey</c:v>
                </c:pt>
                <c:pt idx="34">
                  <c:v>Serbia</c:v>
                </c:pt>
                <c:pt idx="35">
                  <c:v>North Macedonia</c:v>
                </c:pt>
                <c:pt idx="36">
                  <c:v>Montenegro (³)</c:v>
                </c:pt>
              </c:strCache>
            </c:strRef>
          </c:cat>
          <c:val>
            <c:numRef>
              <c:f>'Figure 5'!$AL$6:$AL$42</c:f>
              <c:numCache>
                <c:formatCode>#,##0.0_i</c:formatCode>
                <c:ptCount val="37"/>
                <c:pt idx="0">
                  <c:v>11.432410611303343</c:v>
                </c:pt>
                <c:pt idx="2">
                  <c:v>18.264942016057091</c:v>
                </c:pt>
                <c:pt idx="3">
                  <c:v>15.51440329218107</c:v>
                </c:pt>
                <c:pt idx="4">
                  <c:v>16.549776417980699</c:v>
                </c:pt>
                <c:pt idx="5">
                  <c:v>15.045454545454545</c:v>
                </c:pt>
                <c:pt idx="6">
                  <c:v>12.418478260869565</c:v>
                </c:pt>
                <c:pt idx="7">
                  <c:v>14.374453193350833</c:v>
                </c:pt>
                <c:pt idx="8">
                  <c:v>13.201634877384198</c:v>
                </c:pt>
                <c:pt idx="9">
                  <c:v>15.256797583081571</c:v>
                </c:pt>
                <c:pt idx="10">
                  <c:v>8.278026905829595</c:v>
                </c:pt>
                <c:pt idx="11">
                  <c:v>7.0255133789670206</c:v>
                </c:pt>
                <c:pt idx="12">
                  <c:v>8.8512911843276942</c:v>
                </c:pt>
                <c:pt idx="13">
                  <c:v>15.024232633279484</c:v>
                </c:pt>
                <c:pt idx="14">
                  <c:v>13.220042046250876</c:v>
                </c:pt>
                <c:pt idx="15">
                  <c:v>11.115495922125756</c:v>
                </c:pt>
                <c:pt idx="16">
                  <c:v>9.1936350930007524</c:v>
                </c:pt>
                <c:pt idx="17">
                  <c:v>11.50154117129018</c:v>
                </c:pt>
                <c:pt idx="18">
                  <c:v>10.300751879699249</c:v>
                </c:pt>
                <c:pt idx="19">
                  <c:v>9.5023696682464465</c:v>
                </c:pt>
                <c:pt idx="20">
                  <c:v>9.6842105263157876</c:v>
                </c:pt>
                <c:pt idx="21">
                  <c:v>7.6896551724137936</c:v>
                </c:pt>
                <c:pt idx="22">
                  <c:v>9.433962264150944</c:v>
                </c:pt>
                <c:pt idx="23">
                  <c:v>10.065660799105896</c:v>
                </c:pt>
                <c:pt idx="24">
                  <c:v>6.7160367722165475</c:v>
                </c:pt>
                <c:pt idx="25">
                  <c:v>6.3106796116504853</c:v>
                </c:pt>
                <c:pt idx="26">
                  <c:v>3.0703624733475481</c:v>
                </c:pt>
                <c:pt idx="27">
                  <c:v>4.2103729603729603</c:v>
                </c:pt>
                <c:pt idx="29">
                  <c:v>18.438818565400844</c:v>
                </c:pt>
                <c:pt idx="30">
                  <c:v>14.854751354012802</c:v>
                </c:pt>
                <c:pt idx="31">
                  <c:v>13.333333333333334</c:v>
                </c:pt>
                <c:pt idx="33">
                  <c:v>10.727249650970935</c:v>
                </c:pt>
                <c:pt idx="34">
                  <c:v>8.4275184275184287</c:v>
                </c:pt>
                <c:pt idx="35">
                  <c:v>7.9874213836477983</c:v>
                </c:pt>
                <c:pt idx="36">
                  <c:v>4.9438202247191017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489-4D28-A233-3EB2B602B1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7493368"/>
        <c:axId val="707490416"/>
      </c:lineChart>
      <c:catAx>
        <c:axId val="7074933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07490416"/>
        <c:crosses val="autoZero"/>
        <c:auto val="1"/>
        <c:lblAlgn val="ctr"/>
        <c:lblOffset val="100"/>
        <c:tickMarkSkip val="1"/>
        <c:noMultiLvlLbl val="0"/>
      </c:catAx>
      <c:valAx>
        <c:axId val="707490416"/>
        <c:scaling>
          <c:orientation val="minMax"/>
          <c:max val="35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074933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Q4 2020</a:t>
            </a:r>
          </a:p>
        </c:rich>
      </c:tx>
      <c:layout>
        <c:manualLayout>
          <c:xMode val="edge"/>
          <c:yMode val="edge"/>
          <c:x val="5.3547523427041497E-3"/>
          <c:y val="8.8612600537362161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'Figure 5'!$AM$5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dash"/>
            <c:size val="6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'Figure 5'!$AC$6:$AC$42</c:f>
              <c:strCache>
                <c:ptCount val="37"/>
                <c:pt idx="0">
                  <c:v>EU</c:v>
                </c:pt>
                <c:pt idx="2">
                  <c:v>Sweden</c:v>
                </c:pt>
                <c:pt idx="3">
                  <c:v>Austria</c:v>
                </c:pt>
                <c:pt idx="4">
                  <c:v>France</c:v>
                </c:pt>
                <c:pt idx="5">
                  <c:v>Slovenia</c:v>
                </c:pt>
                <c:pt idx="6">
                  <c:v>Belgium</c:v>
                </c:pt>
                <c:pt idx="7">
                  <c:v>Finland</c:v>
                </c:pt>
                <c:pt idx="8">
                  <c:v>Croatia</c:v>
                </c:pt>
                <c:pt idx="9">
                  <c:v>Ireland</c:v>
                </c:pt>
                <c:pt idx="10">
                  <c:v>Czechia</c:v>
                </c:pt>
                <c:pt idx="11">
                  <c:v>Greece</c:v>
                </c:pt>
                <c:pt idx="12">
                  <c:v>Slovakia</c:v>
                </c:pt>
                <c:pt idx="13">
                  <c:v>Denmark</c:v>
                </c:pt>
                <c:pt idx="14">
                  <c:v>Spain</c:v>
                </c:pt>
                <c:pt idx="15">
                  <c:v>Netherlands</c:v>
                </c:pt>
                <c:pt idx="16">
                  <c:v>Italy</c:v>
                </c:pt>
                <c:pt idx="17">
                  <c:v>Portugal</c:v>
                </c:pt>
                <c:pt idx="18">
                  <c:v>Luxembourg</c:v>
                </c:pt>
                <c:pt idx="19">
                  <c:v>Latvia</c:v>
                </c:pt>
                <c:pt idx="20">
                  <c:v>Cyprus</c:v>
                </c:pt>
                <c:pt idx="21">
                  <c:v>Estonia</c:v>
                </c:pt>
                <c:pt idx="22">
                  <c:v>Lithuania</c:v>
                </c:pt>
                <c:pt idx="23">
                  <c:v>Poland</c:v>
                </c:pt>
                <c:pt idx="24">
                  <c:v>Hungary</c:v>
                </c:pt>
                <c:pt idx="25">
                  <c:v>Malta (¹)</c:v>
                </c:pt>
                <c:pt idx="26">
                  <c:v>Bulgaria</c:v>
                </c:pt>
                <c:pt idx="27">
                  <c:v>Romania</c:v>
                </c:pt>
                <c:pt idx="29">
                  <c:v>Norway</c:v>
                </c:pt>
                <c:pt idx="30">
                  <c:v>Switzerland</c:v>
                </c:pt>
                <c:pt idx="31">
                  <c:v>Iceland (²)</c:v>
                </c:pt>
                <c:pt idx="33">
                  <c:v>Turkey</c:v>
                </c:pt>
                <c:pt idx="34">
                  <c:v>Serbia</c:v>
                </c:pt>
                <c:pt idx="35">
                  <c:v>North Macedonia</c:v>
                </c:pt>
                <c:pt idx="36">
                  <c:v>Montenegro (³)</c:v>
                </c:pt>
              </c:strCache>
            </c:strRef>
          </c:cat>
          <c:val>
            <c:numRef>
              <c:f>'Figure 5'!$AM$6:$AM$42</c:f>
              <c:numCache>
                <c:formatCode>#,##0.0_i</c:formatCode>
                <c:ptCount val="37"/>
                <c:pt idx="0">
                  <c:v>11.828397568073274</c:v>
                </c:pt>
                <c:pt idx="2">
                  <c:v>16.701880414113671</c:v>
                </c:pt>
                <c:pt idx="3">
                  <c:v>16.393083292742329</c:v>
                </c:pt>
                <c:pt idx="4">
                  <c:v>15.971439451637472</c:v>
                </c:pt>
                <c:pt idx="5">
                  <c:v>15.343035343035341</c:v>
                </c:pt>
                <c:pt idx="6">
                  <c:v>14.552828175026681</c:v>
                </c:pt>
                <c:pt idx="7">
                  <c:v>14.303157894736843</c:v>
                </c:pt>
                <c:pt idx="8">
                  <c:v>13.314745972738537</c:v>
                </c:pt>
                <c:pt idx="9">
                  <c:v>12.702452568255437</c:v>
                </c:pt>
                <c:pt idx="10">
                  <c:v>12.488104678826328</c:v>
                </c:pt>
                <c:pt idx="11">
                  <c:v>12.414251528848711</c:v>
                </c:pt>
                <c:pt idx="12">
                  <c:v>11.942533387292595</c:v>
                </c:pt>
                <c:pt idx="13">
                  <c:v>11.935853379152348</c:v>
                </c:pt>
                <c:pt idx="14">
                  <c:v>11.605935783692436</c:v>
                </c:pt>
                <c:pt idx="15">
                  <c:v>11.359822309970385</c:v>
                </c:pt>
                <c:pt idx="16">
                  <c:v>10.982963764196864</c:v>
                </c:pt>
                <c:pt idx="17">
                  <c:v>10.765003297428006</c:v>
                </c:pt>
                <c:pt idx="18">
                  <c:v>9.9317406143344709</c:v>
                </c:pt>
                <c:pt idx="19">
                  <c:v>9.6432818073721762</c:v>
                </c:pt>
                <c:pt idx="20">
                  <c:v>9.1542288557213922</c:v>
                </c:pt>
                <c:pt idx="21">
                  <c:v>8.9285714285714288</c:v>
                </c:pt>
                <c:pt idx="22">
                  <c:v>8.7587822014051522</c:v>
                </c:pt>
                <c:pt idx="23">
                  <c:v>8.1524725274725274</c:v>
                </c:pt>
                <c:pt idx="24">
                  <c:v>6.096662830840045</c:v>
                </c:pt>
                <c:pt idx="25">
                  <c:v>4.7808764940239046</c:v>
                </c:pt>
                <c:pt idx="26">
                  <c:v>4.2866578599735803</c:v>
                </c:pt>
                <c:pt idx="27">
                  <c:v>1.7153284671532849</c:v>
                </c:pt>
                <c:pt idx="29">
                  <c:v>18.407185628742514</c:v>
                </c:pt>
                <c:pt idx="30">
                  <c:v>13.38560885608856</c:v>
                </c:pt>
                <c:pt idx="31">
                  <c:v>9.9408284023668649</c:v>
                </c:pt>
                <c:pt idx="33">
                  <c:v>11.676527022705468</c:v>
                </c:pt>
                <c:pt idx="34">
                  <c:v>6.6419019316493317</c:v>
                </c:pt>
                <c:pt idx="35">
                  <c:v>6.1319534282018111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40C-4DB0-B25D-D43F5F8FCBD2}"/>
            </c:ext>
          </c:extLst>
        </c:ser>
        <c:ser>
          <c:idx val="1"/>
          <c:order val="1"/>
          <c:tx>
            <c:strRef>
              <c:f>'Figure 5'!$AN$5</c:f>
              <c:strCache>
                <c:ptCount val="1"/>
                <c:pt idx="0">
                  <c:v>Men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'Figure 5'!$AC$6:$AC$42</c:f>
              <c:strCache>
                <c:ptCount val="37"/>
                <c:pt idx="0">
                  <c:v>EU</c:v>
                </c:pt>
                <c:pt idx="2">
                  <c:v>Sweden</c:v>
                </c:pt>
                <c:pt idx="3">
                  <c:v>Austria</c:v>
                </c:pt>
                <c:pt idx="4">
                  <c:v>France</c:v>
                </c:pt>
                <c:pt idx="5">
                  <c:v>Slovenia</c:v>
                </c:pt>
                <c:pt idx="6">
                  <c:v>Belgium</c:v>
                </c:pt>
                <c:pt idx="7">
                  <c:v>Finland</c:v>
                </c:pt>
                <c:pt idx="8">
                  <c:v>Croatia</c:v>
                </c:pt>
                <c:pt idx="9">
                  <c:v>Ireland</c:v>
                </c:pt>
                <c:pt idx="10">
                  <c:v>Czechia</c:v>
                </c:pt>
                <c:pt idx="11">
                  <c:v>Greece</c:v>
                </c:pt>
                <c:pt idx="12">
                  <c:v>Slovakia</c:v>
                </c:pt>
                <c:pt idx="13">
                  <c:v>Denmark</c:v>
                </c:pt>
                <c:pt idx="14">
                  <c:v>Spain</c:v>
                </c:pt>
                <c:pt idx="15">
                  <c:v>Netherlands</c:v>
                </c:pt>
                <c:pt idx="16">
                  <c:v>Italy</c:v>
                </c:pt>
                <c:pt idx="17">
                  <c:v>Portugal</c:v>
                </c:pt>
                <c:pt idx="18">
                  <c:v>Luxembourg</c:v>
                </c:pt>
                <c:pt idx="19">
                  <c:v>Latvia</c:v>
                </c:pt>
                <c:pt idx="20">
                  <c:v>Cyprus</c:v>
                </c:pt>
                <c:pt idx="21">
                  <c:v>Estonia</c:v>
                </c:pt>
                <c:pt idx="22">
                  <c:v>Lithuania</c:v>
                </c:pt>
                <c:pt idx="23">
                  <c:v>Poland</c:v>
                </c:pt>
                <c:pt idx="24">
                  <c:v>Hungary</c:v>
                </c:pt>
                <c:pt idx="25">
                  <c:v>Malta (¹)</c:v>
                </c:pt>
                <c:pt idx="26">
                  <c:v>Bulgaria</c:v>
                </c:pt>
                <c:pt idx="27">
                  <c:v>Romania</c:v>
                </c:pt>
                <c:pt idx="29">
                  <c:v>Norway</c:v>
                </c:pt>
                <c:pt idx="30">
                  <c:v>Switzerland</c:v>
                </c:pt>
                <c:pt idx="31">
                  <c:v>Iceland (²)</c:v>
                </c:pt>
                <c:pt idx="33">
                  <c:v>Turkey</c:v>
                </c:pt>
                <c:pt idx="34">
                  <c:v>Serbia</c:v>
                </c:pt>
                <c:pt idx="35">
                  <c:v>North Macedonia</c:v>
                </c:pt>
                <c:pt idx="36">
                  <c:v>Montenegro (³)</c:v>
                </c:pt>
              </c:strCache>
            </c:strRef>
          </c:cat>
          <c:val>
            <c:numRef>
              <c:f>'Figure 5'!$AN$6:$AN$42</c:f>
              <c:numCache>
                <c:formatCode>#,##0.0_i</c:formatCode>
                <c:ptCount val="37"/>
                <c:pt idx="0">
                  <c:v>9.7886741147957679</c:v>
                </c:pt>
                <c:pt idx="2">
                  <c:v>14.792</c:v>
                </c:pt>
                <c:pt idx="3">
                  <c:v>13.211645101663585</c:v>
                </c:pt>
                <c:pt idx="4">
                  <c:v>13.961856514937049</c:v>
                </c:pt>
                <c:pt idx="5">
                  <c:v>10.763358778625953</c:v>
                </c:pt>
                <c:pt idx="6">
                  <c:v>12.590799031476999</c:v>
                </c:pt>
                <c:pt idx="7">
                  <c:v>12.659660468876313</c:v>
                </c:pt>
                <c:pt idx="8">
                  <c:v>11.685779816513762</c:v>
                </c:pt>
                <c:pt idx="9">
                  <c:v>9.4969644405897657</c:v>
                </c:pt>
                <c:pt idx="10">
                  <c:v>9.7306874557051746</c:v>
                </c:pt>
                <c:pt idx="11">
                  <c:v>10.148698884758364</c:v>
                </c:pt>
                <c:pt idx="12">
                  <c:v>10.251293422025128</c:v>
                </c:pt>
                <c:pt idx="13">
                  <c:v>9.7173913043478262</c:v>
                </c:pt>
                <c:pt idx="14">
                  <c:v>10.535192045232989</c:v>
                </c:pt>
                <c:pt idx="15">
                  <c:v>9.850362403553893</c:v>
                </c:pt>
                <c:pt idx="16">
                  <c:v>9.652875724808025</c:v>
                </c:pt>
                <c:pt idx="17">
                  <c:v>9.2638580931263856</c:v>
                </c:pt>
                <c:pt idx="18">
                  <c:v>8.3333333333333321</c:v>
                </c:pt>
                <c:pt idx="19">
                  <c:v>6.104513064133017</c:v>
                </c:pt>
                <c:pt idx="20">
                  <c:v>8.4905660377358494</c:v>
                </c:pt>
                <c:pt idx="21">
                  <c:v>8.5220125786163532</c:v>
                </c:pt>
                <c:pt idx="22">
                  <c:v>5.8566978193146424</c:v>
                </c:pt>
                <c:pt idx="23">
                  <c:v>5.3636673096561891</c:v>
                </c:pt>
                <c:pt idx="24">
                  <c:v>5.0125104253544617</c:v>
                </c:pt>
                <c:pt idx="25">
                  <c:v>5.0675675675675675</c:v>
                </c:pt>
                <c:pt idx="26">
                  <c:v>2.7435265104808879</c:v>
                </c:pt>
                <c:pt idx="27">
                  <c:v>0.87737843551797046</c:v>
                </c:pt>
                <c:pt idx="29">
                  <c:v>17.252081756245268</c:v>
                </c:pt>
                <c:pt idx="30">
                  <c:v>11.642638706858891</c:v>
                </c:pt>
                <c:pt idx="31">
                  <c:v>6.8131868131868139</c:v>
                </c:pt>
                <c:pt idx="33">
                  <c:v>9.8662575266327011</c:v>
                </c:pt>
                <c:pt idx="34">
                  <c:v>4.9026192075218269</c:v>
                </c:pt>
                <c:pt idx="35">
                  <c:v>5.4030501089324616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40C-4DB0-B25D-D43F5F8FCBD2}"/>
            </c:ext>
          </c:extLst>
        </c:ser>
        <c:ser>
          <c:idx val="2"/>
          <c:order val="2"/>
          <c:tx>
            <c:strRef>
              <c:f>'Figure 5'!$AO$5</c:f>
              <c:strCache>
                <c:ptCount val="1"/>
                <c:pt idx="0">
                  <c:v>Women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'Figure 5'!$AC$6:$AC$42</c:f>
              <c:strCache>
                <c:ptCount val="37"/>
                <c:pt idx="0">
                  <c:v>EU</c:v>
                </c:pt>
                <c:pt idx="2">
                  <c:v>Sweden</c:v>
                </c:pt>
                <c:pt idx="3">
                  <c:v>Austria</c:v>
                </c:pt>
                <c:pt idx="4">
                  <c:v>France</c:v>
                </c:pt>
                <c:pt idx="5">
                  <c:v>Slovenia</c:v>
                </c:pt>
                <c:pt idx="6">
                  <c:v>Belgium</c:v>
                </c:pt>
                <c:pt idx="7">
                  <c:v>Finland</c:v>
                </c:pt>
                <c:pt idx="8">
                  <c:v>Croatia</c:v>
                </c:pt>
                <c:pt idx="9">
                  <c:v>Ireland</c:v>
                </c:pt>
                <c:pt idx="10">
                  <c:v>Czechia</c:v>
                </c:pt>
                <c:pt idx="11">
                  <c:v>Greece</c:v>
                </c:pt>
                <c:pt idx="12">
                  <c:v>Slovakia</c:v>
                </c:pt>
                <c:pt idx="13">
                  <c:v>Denmark</c:v>
                </c:pt>
                <c:pt idx="14">
                  <c:v>Spain</c:v>
                </c:pt>
                <c:pt idx="15">
                  <c:v>Netherlands</c:v>
                </c:pt>
                <c:pt idx="16">
                  <c:v>Italy</c:v>
                </c:pt>
                <c:pt idx="17">
                  <c:v>Portugal</c:v>
                </c:pt>
                <c:pt idx="18">
                  <c:v>Luxembourg</c:v>
                </c:pt>
                <c:pt idx="19">
                  <c:v>Latvia</c:v>
                </c:pt>
                <c:pt idx="20">
                  <c:v>Cyprus</c:v>
                </c:pt>
                <c:pt idx="21">
                  <c:v>Estonia</c:v>
                </c:pt>
                <c:pt idx="22">
                  <c:v>Lithuania</c:v>
                </c:pt>
                <c:pt idx="23">
                  <c:v>Poland</c:v>
                </c:pt>
                <c:pt idx="24">
                  <c:v>Hungary</c:v>
                </c:pt>
                <c:pt idx="25">
                  <c:v>Malta (¹)</c:v>
                </c:pt>
                <c:pt idx="26">
                  <c:v>Bulgaria</c:v>
                </c:pt>
                <c:pt idx="27">
                  <c:v>Romania</c:v>
                </c:pt>
                <c:pt idx="29">
                  <c:v>Norway</c:v>
                </c:pt>
                <c:pt idx="30">
                  <c:v>Switzerland</c:v>
                </c:pt>
                <c:pt idx="31">
                  <c:v>Iceland (²)</c:v>
                </c:pt>
                <c:pt idx="33">
                  <c:v>Turkey</c:v>
                </c:pt>
                <c:pt idx="34">
                  <c:v>Serbia</c:v>
                </c:pt>
                <c:pt idx="35">
                  <c:v>North Macedonia</c:v>
                </c:pt>
                <c:pt idx="36">
                  <c:v>Montenegro (³)</c:v>
                </c:pt>
              </c:strCache>
            </c:strRef>
          </c:cat>
          <c:val>
            <c:numRef>
              <c:f>'Figure 5'!$AO$6:$AO$42</c:f>
              <c:numCache>
                <c:formatCode>#,##0.0_i</c:formatCode>
                <c:ptCount val="37"/>
                <c:pt idx="0">
                  <c:v>14.203889621937925</c:v>
                </c:pt>
                <c:pt idx="2">
                  <c:v>18.835647111509182</c:v>
                </c:pt>
                <c:pt idx="3">
                  <c:v>19.938208032955714</c:v>
                </c:pt>
                <c:pt idx="4">
                  <c:v>18.072758432655604</c:v>
                </c:pt>
                <c:pt idx="5">
                  <c:v>20.82191780821918</c:v>
                </c:pt>
                <c:pt idx="6">
                  <c:v>16.748188405797102</c:v>
                </c:pt>
                <c:pt idx="7">
                  <c:v>16.098418277680139</c:v>
                </c:pt>
                <c:pt idx="8">
                  <c:v>15.229110512129379</c:v>
                </c:pt>
                <c:pt idx="9">
                  <c:v>16.359126984126984</c:v>
                </c:pt>
                <c:pt idx="10">
                  <c:v>15.990099009900991</c:v>
                </c:pt>
                <c:pt idx="11">
                  <c:v>15.444375388440024</c:v>
                </c:pt>
                <c:pt idx="12">
                  <c:v>13.985701519213583</c:v>
                </c:pt>
                <c:pt idx="13">
                  <c:v>14.398708635996771</c:v>
                </c:pt>
                <c:pt idx="14">
                  <c:v>12.873112827013944</c:v>
                </c:pt>
                <c:pt idx="15">
                  <c:v>13.046772929187354</c:v>
                </c:pt>
                <c:pt idx="16">
                  <c:v>12.783789518353492</c:v>
                </c:pt>
                <c:pt idx="17">
                  <c:v>12.240627724498692</c:v>
                </c:pt>
                <c:pt idx="18">
                  <c:v>11.76470588235294</c:v>
                </c:pt>
                <c:pt idx="19">
                  <c:v>13.190476190476192</c:v>
                </c:pt>
                <c:pt idx="20">
                  <c:v>9.8421052631578938</c:v>
                </c:pt>
                <c:pt idx="21">
                  <c:v>9.3645484949832767</c:v>
                </c:pt>
                <c:pt idx="22">
                  <c:v>11.674491392801251</c:v>
                </c:pt>
                <c:pt idx="23">
                  <c:v>11.566014160766349</c:v>
                </c:pt>
                <c:pt idx="24">
                  <c:v>7.4319465844889558</c:v>
                </c:pt>
                <c:pt idx="25">
                  <c:v>4.3689320388349513</c:v>
                </c:pt>
                <c:pt idx="26">
                  <c:v>6.073968705547653</c:v>
                </c:pt>
                <c:pt idx="27">
                  <c:v>2.8510028653295127</c:v>
                </c:pt>
                <c:pt idx="29">
                  <c:v>19.695945945945944</c:v>
                </c:pt>
                <c:pt idx="30">
                  <c:v>15.342130987292277</c:v>
                </c:pt>
                <c:pt idx="31">
                  <c:v>13.461538461538462</c:v>
                </c:pt>
                <c:pt idx="33">
                  <c:v>15.712072304712718</c:v>
                </c:pt>
                <c:pt idx="34">
                  <c:v>8.7873754152823924</c:v>
                </c:pt>
                <c:pt idx="35">
                  <c:v>7.220447284345048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40C-4DB0-B25D-D43F5F8FCB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7495008"/>
        <c:axId val="707492712"/>
      </c:lineChart>
      <c:catAx>
        <c:axId val="7074950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07492712"/>
        <c:crosses val="autoZero"/>
        <c:auto val="1"/>
        <c:lblAlgn val="ctr"/>
        <c:lblOffset val="100"/>
        <c:tickMarkSkip val="1"/>
        <c:noMultiLvlLbl val="0"/>
      </c:catAx>
      <c:valAx>
        <c:axId val="707492712"/>
        <c:scaling>
          <c:orientation val="minMax"/>
          <c:max val="35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074950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Absences from work by sex, Q1 - Q4 2020</a:t>
            </a:r>
          </a:p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 sz="1600" b="0"/>
              <a:t>(as % of employment, age group 20-64, seasonally adjusted data)</a:t>
            </a:r>
          </a:p>
        </c:rich>
      </c:tx>
      <c:layout>
        <c:manualLayout>
          <c:xMode val="edge"/>
          <c:yMode val="edge"/>
          <c:x val="2.6560424966799467E-3"/>
          <c:y val="4.0583746896520256E-3"/>
        </c:manualLayout>
      </c:layout>
      <c:overlay val="0"/>
    </c:title>
    <c:autoTitleDeleted val="0"/>
    <c:plotArea>
      <c:layout>
        <c:manualLayout>
          <c:xMode val="edge"/>
          <c:yMode val="edge"/>
          <c:x val="2.6560424966799467E-3"/>
          <c:y val="4.0583746896520256E-3"/>
          <c:w val="0"/>
          <c:h val="0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'Figure 5'!$A$1:$A$2</c:f>
              <c:strCache>
                <c:ptCount val="2"/>
                <c:pt idx="0">
                  <c:v>Absences from work by sex, Q1 - Q4 2020</c:v>
                </c:pt>
                <c:pt idx="1">
                  <c:v>(in thousand persons, age group 20-64, seasonally adjusted data)</c:v>
                </c:pt>
              </c:strCache>
            </c:strRef>
          </c:cat>
          <c:val>
            <c:numRef>
              <c:f>'Figure 5'!$B$1:$B$2</c:f>
              <c:numCache>
                <c:formatCode>General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0-FA1A-4E01-BBDC-A6A88D6E4D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05187432"/>
        <c:axId val="805188416"/>
      </c:barChart>
      <c:catAx>
        <c:axId val="8051874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805188416"/>
        <c:crosses val="autoZero"/>
        <c:auto val="1"/>
        <c:lblAlgn val="ctr"/>
        <c:lblOffset val="100"/>
        <c:noMultiLvlLbl val="0"/>
      </c:catAx>
      <c:valAx>
        <c:axId val="80518841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80518743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ysClr val="window" lastClr="FFFFFF"/>
    </a:solidFill>
    <a:ln w="6350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6350" cap="flat" cmpd="sng" algn="ctr">
          <a:solidFill>
            <a:sysClr val="windowText" lastClr="000000">
              <a:tint val="75000"/>
            </a:sysClr>
          </a:solidFill>
          <a:prstDash val="solid"/>
          <a:round/>
        </a14:hiddenLine>
      </a:ext>
    </a:extLst>
  </c:spPr>
  <c:txPr>
    <a:bodyPr/>
    <a:lstStyle/>
    <a:p>
      <a:pPr>
        <a:defRPr sz="1000">
          <a:latin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Absences from work by sex, Q1 - Q4 2020</a:t>
            </a:r>
          </a:p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 sz="1600" b="0"/>
              <a:t>(as % of employment, age group 20-64, seasonally adjusted data)</a:t>
            </a:r>
          </a:p>
        </c:rich>
      </c:tx>
      <c:layout>
        <c:manualLayout>
          <c:xMode val="edge"/>
          <c:yMode val="edge"/>
          <c:x val="2.6560424966799467E-3"/>
          <c:y val="4.0583746896520256E-3"/>
        </c:manualLayout>
      </c:layout>
      <c:overlay val="0"/>
    </c:title>
    <c:autoTitleDeleted val="0"/>
    <c:plotArea>
      <c:layout>
        <c:manualLayout>
          <c:xMode val="edge"/>
          <c:yMode val="edge"/>
          <c:x val="2.6560424966799467E-3"/>
          <c:y val="4.0583746896520256E-3"/>
          <c:w val="0"/>
          <c:h val="0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'Figure 5'!$A$1:$A$2</c:f>
              <c:strCache>
                <c:ptCount val="2"/>
                <c:pt idx="0">
                  <c:v>Absences from work by sex, Q1 - Q4 2020</c:v>
                </c:pt>
                <c:pt idx="1">
                  <c:v>(in thousand persons, age group 20-64, seasonally adjusted data)</c:v>
                </c:pt>
              </c:strCache>
            </c:strRef>
          </c:cat>
          <c:val>
            <c:numRef>
              <c:f>'Figure 5'!$B$1:$B$2</c:f>
              <c:numCache>
                <c:formatCode>General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0-708E-4859-9B00-0597284D6C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05187432"/>
        <c:axId val="805188416"/>
      </c:barChart>
      <c:catAx>
        <c:axId val="8051874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805188416"/>
        <c:crosses val="autoZero"/>
        <c:auto val="1"/>
        <c:lblAlgn val="ctr"/>
        <c:lblOffset val="100"/>
        <c:noMultiLvlLbl val="0"/>
      </c:catAx>
      <c:valAx>
        <c:axId val="80518841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80518743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ysClr val="window" lastClr="FFFFFF"/>
    </a:solidFill>
    <a:ln w="6350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6350" cap="flat" cmpd="sng" algn="ctr">
          <a:solidFill>
            <a:sysClr val="windowText" lastClr="000000">
              <a:tint val="75000"/>
            </a:sysClr>
          </a:solidFill>
          <a:prstDash val="solid"/>
          <a:round/>
        </a14:hiddenLine>
      </a:ext>
    </a:extLst>
  </c:spPr>
  <c:txPr>
    <a:bodyPr/>
    <a:lstStyle/>
    <a:p>
      <a:pPr>
        <a:defRPr sz="1000">
          <a:latin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Absences from work by reason and sex in the EU, Q1 - Q4 2020</a:t>
            </a:r>
          </a:p>
          <a:p>
            <a:pPr algn="l">
              <a:defRPr sz="1800" b="1"/>
            </a:pPr>
            <a:r>
              <a:rPr lang="en-US" sz="1600" b="0"/>
              <a:t>(as % of employment, age group 20-64, seasonally adjusted data)</a:t>
            </a:r>
          </a:p>
        </c:rich>
      </c:tx>
      <c:layout>
        <c:manualLayout>
          <c:xMode val="edge"/>
          <c:yMode val="edge"/>
          <c:x val="5.3333333333333332E-3"/>
          <c:y val="8.2151250154437888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xMode val="edge"/>
          <c:yMode val="edge"/>
          <c:x val="1.4666666666666666E-2"/>
          <c:y val="0.12137847210318196"/>
          <c:w val="0.97066666666666668"/>
          <c:h val="0.7283203174272556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6'!$J$15</c:f>
              <c:strCache>
                <c:ptCount val="1"/>
                <c:pt idx="0">
                  <c:v>Men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multiLvlStrRef>
              <c:f>'Figure 6'!$H$16:$I$31</c:f>
              <c:multiLvlStrCache>
                <c:ptCount val="16"/>
                <c:lvl>
                  <c:pt idx="0">
                    <c:v>Temporary lay-off</c:v>
                  </c:pt>
                  <c:pt idx="1">
                    <c:v>Holidays</c:v>
                  </c:pt>
                  <c:pt idx="2">
                    <c:v>Own illness or disability</c:v>
                  </c:pt>
                  <c:pt idx="3">
                    <c:v>Other</c:v>
                  </c:pt>
                  <c:pt idx="4">
                    <c:v>Temporary lay-off</c:v>
                  </c:pt>
                  <c:pt idx="5">
                    <c:v>Holidays</c:v>
                  </c:pt>
                  <c:pt idx="6">
                    <c:v>Own illness or disability</c:v>
                  </c:pt>
                  <c:pt idx="7">
                    <c:v>Other</c:v>
                  </c:pt>
                  <c:pt idx="8">
                    <c:v>Temporary lay-off</c:v>
                  </c:pt>
                  <c:pt idx="9">
                    <c:v>Holidays</c:v>
                  </c:pt>
                  <c:pt idx="10">
                    <c:v>Own illness or disability</c:v>
                  </c:pt>
                  <c:pt idx="11">
                    <c:v>Other</c:v>
                  </c:pt>
                  <c:pt idx="12">
                    <c:v>Temporary lay-off</c:v>
                  </c:pt>
                  <c:pt idx="13">
                    <c:v>Holidays</c:v>
                  </c:pt>
                  <c:pt idx="14">
                    <c:v>Own illness or disability</c:v>
                  </c:pt>
                  <c:pt idx="15">
                    <c:v>Other</c:v>
                  </c:pt>
                </c:lvl>
                <c:lvl>
                  <c:pt idx="0">
                    <c:v>Q1 2020</c:v>
                  </c:pt>
                  <c:pt idx="4">
                    <c:v>Q2 2020</c:v>
                  </c:pt>
                  <c:pt idx="8">
                    <c:v>Q3 2020</c:v>
                  </c:pt>
                  <c:pt idx="12">
                    <c:v>Q4 2020</c:v>
                  </c:pt>
                </c:lvl>
              </c:multiLvlStrCache>
            </c:multiLvlStrRef>
          </c:cat>
          <c:val>
            <c:numRef>
              <c:f>'Figure 6'!$J$16:$J$31</c:f>
              <c:numCache>
                <c:formatCode>0.0</c:formatCode>
                <c:ptCount val="16"/>
                <c:pt idx="0">
                  <c:v>1.5919378755950988</c:v>
                </c:pt>
                <c:pt idx="1">
                  <c:v>5.6344142667603219</c:v>
                </c:pt>
                <c:pt idx="2">
                  <c:v>1.7262740966206196</c:v>
                </c:pt>
                <c:pt idx="3">
                  <c:v>1.5269648013736048</c:v>
                </c:pt>
                <c:pt idx="4">
                  <c:v>7.1239695750866154</c:v>
                </c:pt>
                <c:pt idx="5">
                  <c:v>4.2198638047071011</c:v>
                </c:pt>
                <c:pt idx="6">
                  <c:v>1.9014575285731354</c:v>
                </c:pt>
                <c:pt idx="7">
                  <c:v>3.5024491258810881</c:v>
                </c:pt>
                <c:pt idx="8">
                  <c:v>1.0424859203636003</c:v>
                </c:pt>
                <c:pt idx="9">
                  <c:v>3.9287619800414979</c:v>
                </c:pt>
                <c:pt idx="10">
                  <c:v>1.7439976286928167</c:v>
                </c:pt>
                <c:pt idx="11">
                  <c:v>1.1304218950696572</c:v>
                </c:pt>
                <c:pt idx="12">
                  <c:v>1.5634174696065102</c:v>
                </c:pt>
                <c:pt idx="13">
                  <c:v>4.9787196311402733</c:v>
                </c:pt>
                <c:pt idx="14">
                  <c:v>1.9432129416169139</c:v>
                </c:pt>
                <c:pt idx="15">
                  <c:v>1.3033240724320705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36-4D35-90F1-B6C9CEEB5048}"/>
            </c:ext>
          </c:extLst>
        </c:ser>
        <c:ser>
          <c:idx val="1"/>
          <c:order val="1"/>
          <c:tx>
            <c:strRef>
              <c:f>'Figure 6'!$K$15</c:f>
              <c:strCache>
                <c:ptCount val="1"/>
                <c:pt idx="0">
                  <c:v>Women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multiLvlStrRef>
              <c:f>'Figure 6'!$H$16:$I$31</c:f>
              <c:multiLvlStrCache>
                <c:ptCount val="16"/>
                <c:lvl>
                  <c:pt idx="0">
                    <c:v>Temporary lay-off</c:v>
                  </c:pt>
                  <c:pt idx="1">
                    <c:v>Holidays</c:v>
                  </c:pt>
                  <c:pt idx="2">
                    <c:v>Own illness or disability</c:v>
                  </c:pt>
                  <c:pt idx="3">
                    <c:v>Other</c:v>
                  </c:pt>
                  <c:pt idx="4">
                    <c:v>Temporary lay-off</c:v>
                  </c:pt>
                  <c:pt idx="5">
                    <c:v>Holidays</c:v>
                  </c:pt>
                  <c:pt idx="6">
                    <c:v>Own illness or disability</c:v>
                  </c:pt>
                  <c:pt idx="7">
                    <c:v>Other</c:v>
                  </c:pt>
                  <c:pt idx="8">
                    <c:v>Temporary lay-off</c:v>
                  </c:pt>
                  <c:pt idx="9">
                    <c:v>Holidays</c:v>
                  </c:pt>
                  <c:pt idx="10">
                    <c:v>Own illness or disability</c:v>
                  </c:pt>
                  <c:pt idx="11">
                    <c:v>Other</c:v>
                  </c:pt>
                  <c:pt idx="12">
                    <c:v>Temporary lay-off</c:v>
                  </c:pt>
                  <c:pt idx="13">
                    <c:v>Holidays</c:v>
                  </c:pt>
                  <c:pt idx="14">
                    <c:v>Own illness or disability</c:v>
                  </c:pt>
                  <c:pt idx="15">
                    <c:v>Other</c:v>
                  </c:pt>
                </c:lvl>
                <c:lvl>
                  <c:pt idx="0">
                    <c:v>Q1 2020</c:v>
                  </c:pt>
                  <c:pt idx="4">
                    <c:v>Q2 2020</c:v>
                  </c:pt>
                  <c:pt idx="8">
                    <c:v>Q3 2020</c:v>
                  </c:pt>
                  <c:pt idx="12">
                    <c:v>Q4 2020</c:v>
                  </c:pt>
                </c:lvl>
              </c:multiLvlStrCache>
            </c:multiLvlStrRef>
          </c:cat>
          <c:val>
            <c:numRef>
              <c:f>'Figure 6'!$K$16:$K$31</c:f>
              <c:numCache>
                <c:formatCode>0.0</c:formatCode>
                <c:ptCount val="16"/>
                <c:pt idx="0">
                  <c:v>1.5584873071066567</c:v>
                </c:pt>
                <c:pt idx="1">
                  <c:v>6.4781482239040011</c:v>
                </c:pt>
                <c:pt idx="2">
                  <c:v>2.372786982114043</c:v>
                </c:pt>
                <c:pt idx="3">
                  <c:v>4.0926342583123105</c:v>
                </c:pt>
                <c:pt idx="4">
                  <c:v>7.6587444414773183</c:v>
                </c:pt>
                <c:pt idx="5">
                  <c:v>4.9382902390600147</c:v>
                </c:pt>
                <c:pt idx="6">
                  <c:v>2.8251808334010615</c:v>
                </c:pt>
                <c:pt idx="7">
                  <c:v>6.0691520858247516</c:v>
                </c:pt>
                <c:pt idx="8">
                  <c:v>1.0985005767012688</c:v>
                </c:pt>
                <c:pt idx="9">
                  <c:v>4.4741637831603231</c:v>
                </c:pt>
                <c:pt idx="10">
                  <c:v>2.4818915801614763</c:v>
                </c:pt>
                <c:pt idx="11">
                  <c:v>3.3778546712802768</c:v>
                </c:pt>
                <c:pt idx="12">
                  <c:v>1.7777522804199415</c:v>
                </c:pt>
                <c:pt idx="13">
                  <c:v>5.9653490907004763</c:v>
                </c:pt>
                <c:pt idx="14">
                  <c:v>2.7499282886810854</c:v>
                </c:pt>
                <c:pt idx="15">
                  <c:v>3.71074522402616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636-4D35-90F1-B6C9CEEB50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805132656"/>
        <c:axId val="805133312"/>
      </c:barChart>
      <c:catAx>
        <c:axId val="8051326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05133312"/>
        <c:crosses val="autoZero"/>
        <c:auto val="1"/>
        <c:lblAlgn val="ctr"/>
        <c:lblOffset val="100"/>
        <c:tickMarkSkip val="1"/>
        <c:noMultiLvlLbl val="0"/>
      </c:catAx>
      <c:valAx>
        <c:axId val="805133312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051326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2682540682414699"/>
          <c:y val="0.8722903833229082"/>
          <c:w val="0.14634918635170605"/>
          <c:h val="3.958849339135239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Absences from work due to own illness or disability, Q4 2019 - Q42020</a:t>
            </a:r>
          </a:p>
          <a:p>
            <a:pPr algn="l">
              <a:defRPr sz="1800" b="1"/>
            </a:pPr>
            <a:r>
              <a:rPr lang="en-US" sz="1600" b="0"/>
              <a:t>(as % of employment, age group 20-64, seasonally adjusted data)</a:t>
            </a:r>
          </a:p>
        </c:rich>
      </c:tx>
      <c:layout>
        <c:manualLayout>
          <c:xMode val="edge"/>
          <c:yMode val="edge"/>
          <c:x val="5.3333333333333332E-3"/>
          <c:y val="6.5927499995457753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xMode val="edge"/>
          <c:yMode val="edge"/>
          <c:x val="1.4666666666666666E-2"/>
          <c:y val="0.13152536249093821"/>
          <c:w val="0.97066666666666668"/>
          <c:h val="0.5503695184463328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7'!$P$4</c:f>
              <c:strCache>
                <c:ptCount val="1"/>
                <c:pt idx="0">
                  <c:v>Q4 2019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'Figure 7'!$O$5:$O$40</c:f>
              <c:strCache>
                <c:ptCount val="36"/>
                <c:pt idx="0">
                  <c:v>EU</c:v>
                </c:pt>
                <c:pt idx="2">
                  <c:v>Portugal</c:v>
                </c:pt>
                <c:pt idx="3">
                  <c:v>Spain</c:v>
                </c:pt>
                <c:pt idx="4">
                  <c:v>France</c:v>
                </c:pt>
                <c:pt idx="5">
                  <c:v>Slovenia</c:v>
                </c:pt>
                <c:pt idx="6">
                  <c:v>Belgium</c:v>
                </c:pt>
                <c:pt idx="7">
                  <c:v>Sweden</c:v>
                </c:pt>
                <c:pt idx="8">
                  <c:v>Czechia</c:v>
                </c:pt>
                <c:pt idx="9">
                  <c:v>Croatia (¹)</c:v>
                </c:pt>
                <c:pt idx="10">
                  <c:v>Slovakia</c:v>
                </c:pt>
                <c:pt idx="11">
                  <c:v>Finland</c:v>
                </c:pt>
                <c:pt idx="12">
                  <c:v>Austria</c:v>
                </c:pt>
                <c:pt idx="13">
                  <c:v>Poland</c:v>
                </c:pt>
                <c:pt idx="14">
                  <c:v>Luxembourg</c:v>
                </c:pt>
                <c:pt idx="15">
                  <c:v>Netherlands</c:v>
                </c:pt>
                <c:pt idx="16">
                  <c:v>Estonia (²)</c:v>
                </c:pt>
                <c:pt idx="17">
                  <c:v>Denmark</c:v>
                </c:pt>
                <c:pt idx="18">
                  <c:v>Latvia</c:v>
                </c:pt>
                <c:pt idx="19">
                  <c:v>Cyprus</c:v>
                </c:pt>
                <c:pt idx="20">
                  <c:v>Ireland</c:v>
                </c:pt>
                <c:pt idx="21">
                  <c:v>Lithuania</c:v>
                </c:pt>
                <c:pt idx="22">
                  <c:v>Hungary</c:v>
                </c:pt>
                <c:pt idx="23">
                  <c:v>Italy</c:v>
                </c:pt>
                <c:pt idx="24">
                  <c:v>Bulgaria (³)</c:v>
                </c:pt>
                <c:pt idx="25">
                  <c:v>Greece (⁴)</c:v>
                </c:pt>
                <c:pt idx="26">
                  <c:v>Romania (⁵)</c:v>
                </c:pt>
                <c:pt idx="27">
                  <c:v>Germany (⁶)</c:v>
                </c:pt>
                <c:pt idx="29">
                  <c:v>Norway</c:v>
                </c:pt>
                <c:pt idx="30">
                  <c:v>Switzerland</c:v>
                </c:pt>
                <c:pt idx="31">
                  <c:v>Iceland (⁷)</c:v>
                </c:pt>
                <c:pt idx="33">
                  <c:v>Serbia</c:v>
                </c:pt>
                <c:pt idx="34">
                  <c:v>North Macedonia (³)</c:v>
                </c:pt>
                <c:pt idx="35">
                  <c:v>Turkey</c:v>
                </c:pt>
              </c:strCache>
            </c:strRef>
          </c:cat>
          <c:val>
            <c:numRef>
              <c:f>'Figure 7'!$P$5:$P$40</c:f>
              <c:numCache>
                <c:formatCode>#,##0.0_i</c:formatCode>
                <c:ptCount val="36"/>
                <c:pt idx="0">
                  <c:v>2.1103836728722429</c:v>
                </c:pt>
                <c:pt idx="2">
                  <c:v>3.0730752501087433</c:v>
                </c:pt>
                <c:pt idx="3">
                  <c:v>2.8416474801739575</c:v>
                </c:pt>
                <c:pt idx="4">
                  <c:v>2.8901119757069651</c:v>
                </c:pt>
                <c:pt idx="5">
                  <c:v>2.8541666666666665</c:v>
                </c:pt>
                <c:pt idx="6">
                  <c:v>3.3340398473929631</c:v>
                </c:pt>
                <c:pt idx="7">
                  <c:v>2.1700083542188806</c:v>
                </c:pt>
                <c:pt idx="8">
                  <c:v>2.2639296187683287</c:v>
                </c:pt>
                <c:pt idx="9">
                  <c:v>2.398052343274498</c:v>
                </c:pt>
                <c:pt idx="10">
                  <c:v>1.3996827914353687</c:v>
                </c:pt>
                <c:pt idx="11">
                  <c:v>2.3150457190357443</c:v>
                </c:pt>
                <c:pt idx="12">
                  <c:v>1.9004089487611258</c:v>
                </c:pt>
                <c:pt idx="13">
                  <c:v>1.6289394697348674</c:v>
                </c:pt>
                <c:pt idx="14">
                  <c:v>1.654929577464789</c:v>
                </c:pt>
                <c:pt idx="15">
                  <c:v>1.8524913665515539</c:v>
                </c:pt>
                <c:pt idx="16">
                  <c:v>1.5772870662460567</c:v>
                </c:pt>
                <c:pt idx="17">
                  <c:v>1.7882797731568998</c:v>
                </c:pt>
                <c:pt idx="18">
                  <c:v>2.3201856148491879</c:v>
                </c:pt>
                <c:pt idx="19">
                  <c:v>0.59405940594059403</c:v>
                </c:pt>
                <c:pt idx="20">
                  <c:v>1.3570127504553735</c:v>
                </c:pt>
                <c:pt idx="21">
                  <c:v>0.98323170731707321</c:v>
                </c:pt>
                <c:pt idx="22">
                  <c:v>0.68808384597858274</c:v>
                </c:pt>
                <c:pt idx="23">
                  <c:v>0.64697298014416482</c:v>
                </c:pt>
                <c:pt idx="24">
                  <c:v>0.23427471116816431</c:v>
                </c:pt>
                <c:pt idx="25">
                  <c:v>5.7833859095688757E-2</c:v>
                </c:pt>
                <c:pt idx="26">
                  <c:v>0</c:v>
                </c:pt>
                <c:pt idx="27">
                  <c:v>3.1133061305732483</c:v>
                </c:pt>
                <c:pt idx="29">
                  <c:v>3.7669053301511539</c:v>
                </c:pt>
                <c:pt idx="30">
                  <c:v>1.6343490304709143</c:v>
                </c:pt>
                <c:pt idx="31">
                  <c:v>1.2707182320441988</c:v>
                </c:pt>
                <c:pt idx="33">
                  <c:v>1.2995594713656387</c:v>
                </c:pt>
                <c:pt idx="34">
                  <c:v>0.32704402515723269</c:v>
                </c:pt>
                <c:pt idx="35">
                  <c:v>0.47545239663657152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46-4B9E-977F-F2D2ECC1CE3F}"/>
            </c:ext>
          </c:extLst>
        </c:ser>
        <c:ser>
          <c:idx val="1"/>
          <c:order val="1"/>
          <c:tx>
            <c:strRef>
              <c:f>'Figure 7'!$Q$4</c:f>
              <c:strCache>
                <c:ptCount val="1"/>
                <c:pt idx="0">
                  <c:v>Q1 2020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'Figure 7'!$O$5:$O$40</c:f>
              <c:strCache>
                <c:ptCount val="36"/>
                <c:pt idx="0">
                  <c:v>EU</c:v>
                </c:pt>
                <c:pt idx="2">
                  <c:v>Portugal</c:v>
                </c:pt>
                <c:pt idx="3">
                  <c:v>Spain</c:v>
                </c:pt>
                <c:pt idx="4">
                  <c:v>France</c:v>
                </c:pt>
                <c:pt idx="5">
                  <c:v>Slovenia</c:v>
                </c:pt>
                <c:pt idx="6">
                  <c:v>Belgium</c:v>
                </c:pt>
                <c:pt idx="7">
                  <c:v>Sweden</c:v>
                </c:pt>
                <c:pt idx="8">
                  <c:v>Czechia</c:v>
                </c:pt>
                <c:pt idx="9">
                  <c:v>Croatia (¹)</c:v>
                </c:pt>
                <c:pt idx="10">
                  <c:v>Slovakia</c:v>
                </c:pt>
                <c:pt idx="11">
                  <c:v>Finland</c:v>
                </c:pt>
                <c:pt idx="12">
                  <c:v>Austria</c:v>
                </c:pt>
                <c:pt idx="13">
                  <c:v>Poland</c:v>
                </c:pt>
                <c:pt idx="14">
                  <c:v>Luxembourg</c:v>
                </c:pt>
                <c:pt idx="15">
                  <c:v>Netherlands</c:v>
                </c:pt>
                <c:pt idx="16">
                  <c:v>Estonia (²)</c:v>
                </c:pt>
                <c:pt idx="17">
                  <c:v>Denmark</c:v>
                </c:pt>
                <c:pt idx="18">
                  <c:v>Latvia</c:v>
                </c:pt>
                <c:pt idx="19">
                  <c:v>Cyprus</c:v>
                </c:pt>
                <c:pt idx="20">
                  <c:v>Ireland</c:v>
                </c:pt>
                <c:pt idx="21">
                  <c:v>Lithuania</c:v>
                </c:pt>
                <c:pt idx="22">
                  <c:v>Hungary</c:v>
                </c:pt>
                <c:pt idx="23">
                  <c:v>Italy</c:v>
                </c:pt>
                <c:pt idx="24">
                  <c:v>Bulgaria (³)</c:v>
                </c:pt>
                <c:pt idx="25">
                  <c:v>Greece (⁴)</c:v>
                </c:pt>
                <c:pt idx="26">
                  <c:v>Romania (⁵)</c:v>
                </c:pt>
                <c:pt idx="27">
                  <c:v>Germany (⁶)</c:v>
                </c:pt>
                <c:pt idx="29">
                  <c:v>Norway</c:v>
                </c:pt>
                <c:pt idx="30">
                  <c:v>Switzerland</c:v>
                </c:pt>
                <c:pt idx="31">
                  <c:v>Iceland (⁷)</c:v>
                </c:pt>
                <c:pt idx="33">
                  <c:v>Serbia</c:v>
                </c:pt>
                <c:pt idx="34">
                  <c:v>North Macedonia (³)</c:v>
                </c:pt>
                <c:pt idx="35">
                  <c:v>Turkey</c:v>
                </c:pt>
              </c:strCache>
            </c:strRef>
          </c:cat>
          <c:val>
            <c:numRef>
              <c:f>'Figure 7'!$Q$5:$Q$40</c:f>
              <c:numCache>
                <c:formatCode>#,##0.0_i</c:formatCode>
                <c:ptCount val="36"/>
                <c:pt idx="0">
                  <c:v>2.0249230995349228</c:v>
                </c:pt>
                <c:pt idx="2">
                  <c:v>3.6013071895424837</c:v>
                </c:pt>
                <c:pt idx="3">
                  <c:v>3.0572103533278554</c:v>
                </c:pt>
                <c:pt idx="4">
                  <c:v>3.258239465999166</c:v>
                </c:pt>
                <c:pt idx="5">
                  <c:v>3.3575129533678756</c:v>
                </c:pt>
                <c:pt idx="6">
                  <c:v>3.7813163481953285</c:v>
                </c:pt>
                <c:pt idx="7">
                  <c:v>2.5637808448347972</c:v>
                </c:pt>
                <c:pt idx="8">
                  <c:v>2.2989407610827777</c:v>
                </c:pt>
                <c:pt idx="9">
                  <c:v>2.7361963190184047</c:v>
                </c:pt>
                <c:pt idx="10">
                  <c:v>1.6460247702756694</c:v>
                </c:pt>
                <c:pt idx="11">
                  <c:v>2.3044925124792015</c:v>
                </c:pt>
                <c:pt idx="12">
                  <c:v>2.2171068572813182</c:v>
                </c:pt>
                <c:pt idx="13">
                  <c:v>1.9203147442702806</c:v>
                </c:pt>
                <c:pt idx="14">
                  <c:v>1.9230769230769231</c:v>
                </c:pt>
                <c:pt idx="15">
                  <c:v>1.9605440509741452</c:v>
                </c:pt>
                <c:pt idx="16">
                  <c:v>1.5396825396825395</c:v>
                </c:pt>
                <c:pt idx="17">
                  <c:v>1.9053030303030301</c:v>
                </c:pt>
                <c:pt idx="18">
                  <c:v>2.2674418604651163</c:v>
                </c:pt>
                <c:pt idx="19">
                  <c:v>1.2376237623762376</c:v>
                </c:pt>
                <c:pt idx="20">
                  <c:v>1.4655172413793101</c:v>
                </c:pt>
                <c:pt idx="21">
                  <c:v>1.4285714285714286</c:v>
                </c:pt>
                <c:pt idx="22">
                  <c:v>0.9723175474719743</c:v>
                </c:pt>
                <c:pt idx="23">
                  <c:v>0.62674650698602796</c:v>
                </c:pt>
                <c:pt idx="24">
                  <c:v>0.303129074315515</c:v>
                </c:pt>
                <c:pt idx="25">
                  <c:v>0.12391247034010018</c:v>
                </c:pt>
                <c:pt idx="26">
                  <c:v>0</c:v>
                </c:pt>
                <c:pt idx="27">
                  <c:v>0</c:v>
                </c:pt>
                <c:pt idx="29">
                  <c:v>4.1749109616145628</c:v>
                </c:pt>
                <c:pt idx="30">
                  <c:v>1.6940143286341576</c:v>
                </c:pt>
                <c:pt idx="31">
                  <c:v>1.7318435754189943</c:v>
                </c:pt>
                <c:pt idx="33">
                  <c:v>1.3362701908957415</c:v>
                </c:pt>
                <c:pt idx="34">
                  <c:v>0.51637279596977326</c:v>
                </c:pt>
                <c:pt idx="35">
                  <c:v>0.45143371278801397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D46-4B9E-977F-F2D2ECC1CE3F}"/>
            </c:ext>
          </c:extLst>
        </c:ser>
        <c:ser>
          <c:idx val="2"/>
          <c:order val="2"/>
          <c:tx>
            <c:strRef>
              <c:f>'Figure 7'!$R$4</c:f>
              <c:strCache>
                <c:ptCount val="1"/>
                <c:pt idx="0">
                  <c:v>Q2 2020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'Figure 7'!$O$5:$O$40</c:f>
              <c:strCache>
                <c:ptCount val="36"/>
                <c:pt idx="0">
                  <c:v>EU</c:v>
                </c:pt>
                <c:pt idx="2">
                  <c:v>Portugal</c:v>
                </c:pt>
                <c:pt idx="3">
                  <c:v>Spain</c:v>
                </c:pt>
                <c:pt idx="4">
                  <c:v>France</c:v>
                </c:pt>
                <c:pt idx="5">
                  <c:v>Slovenia</c:v>
                </c:pt>
                <c:pt idx="6">
                  <c:v>Belgium</c:v>
                </c:pt>
                <c:pt idx="7">
                  <c:v>Sweden</c:v>
                </c:pt>
                <c:pt idx="8">
                  <c:v>Czechia</c:v>
                </c:pt>
                <c:pt idx="9">
                  <c:v>Croatia (¹)</c:v>
                </c:pt>
                <c:pt idx="10">
                  <c:v>Slovakia</c:v>
                </c:pt>
                <c:pt idx="11">
                  <c:v>Finland</c:v>
                </c:pt>
                <c:pt idx="12">
                  <c:v>Austria</c:v>
                </c:pt>
                <c:pt idx="13">
                  <c:v>Poland</c:v>
                </c:pt>
                <c:pt idx="14">
                  <c:v>Luxembourg</c:v>
                </c:pt>
                <c:pt idx="15">
                  <c:v>Netherlands</c:v>
                </c:pt>
                <c:pt idx="16">
                  <c:v>Estonia (²)</c:v>
                </c:pt>
                <c:pt idx="17">
                  <c:v>Denmark</c:v>
                </c:pt>
                <c:pt idx="18">
                  <c:v>Latvia</c:v>
                </c:pt>
                <c:pt idx="19">
                  <c:v>Cyprus</c:v>
                </c:pt>
                <c:pt idx="20">
                  <c:v>Ireland</c:v>
                </c:pt>
                <c:pt idx="21">
                  <c:v>Lithuania</c:v>
                </c:pt>
                <c:pt idx="22">
                  <c:v>Hungary</c:v>
                </c:pt>
                <c:pt idx="23">
                  <c:v>Italy</c:v>
                </c:pt>
                <c:pt idx="24">
                  <c:v>Bulgaria (³)</c:v>
                </c:pt>
                <c:pt idx="25">
                  <c:v>Greece (⁴)</c:v>
                </c:pt>
                <c:pt idx="26">
                  <c:v>Romania (⁵)</c:v>
                </c:pt>
                <c:pt idx="27">
                  <c:v>Germany (⁶)</c:v>
                </c:pt>
                <c:pt idx="29">
                  <c:v>Norway</c:v>
                </c:pt>
                <c:pt idx="30">
                  <c:v>Switzerland</c:v>
                </c:pt>
                <c:pt idx="31">
                  <c:v>Iceland (⁷)</c:v>
                </c:pt>
                <c:pt idx="33">
                  <c:v>Serbia</c:v>
                </c:pt>
                <c:pt idx="34">
                  <c:v>North Macedonia (³)</c:v>
                </c:pt>
                <c:pt idx="35">
                  <c:v>Turkey</c:v>
                </c:pt>
              </c:strCache>
            </c:strRef>
          </c:cat>
          <c:val>
            <c:numRef>
              <c:f>'Figure 7'!$R$5:$R$40</c:f>
              <c:numCache>
                <c:formatCode>#,##0.0_i</c:formatCode>
                <c:ptCount val="36"/>
                <c:pt idx="0">
                  <c:v>2.3278823838390332</c:v>
                </c:pt>
                <c:pt idx="2">
                  <c:v>3.7818506928922662</c:v>
                </c:pt>
                <c:pt idx="3">
                  <c:v>4.1696306429548562</c:v>
                </c:pt>
                <c:pt idx="4">
                  <c:v>3.9584705381009568</c:v>
                </c:pt>
                <c:pt idx="5">
                  <c:v>2.897787144362487</c:v>
                </c:pt>
                <c:pt idx="6">
                  <c:v>3.4830253545337344</c:v>
                </c:pt>
                <c:pt idx="7">
                  <c:v>3.5606862952764247</c:v>
                </c:pt>
                <c:pt idx="8">
                  <c:v>2.5281009662788403</c:v>
                </c:pt>
                <c:pt idx="9">
                  <c:v>1.9406674907292956</c:v>
                </c:pt>
                <c:pt idx="10">
                  <c:v>2.4325412807088198</c:v>
                </c:pt>
                <c:pt idx="11">
                  <c:v>2.160909856781803</c:v>
                </c:pt>
                <c:pt idx="12">
                  <c:v>1.8638170974155068</c:v>
                </c:pt>
                <c:pt idx="13">
                  <c:v>2.1732303247283462</c:v>
                </c:pt>
                <c:pt idx="14">
                  <c:v>1.7832167832167831</c:v>
                </c:pt>
                <c:pt idx="15">
                  <c:v>1.9794248884481902</c:v>
                </c:pt>
                <c:pt idx="16">
                  <c:v>2.0431893687707645</c:v>
                </c:pt>
                <c:pt idx="17">
                  <c:v>1.7062883435582821</c:v>
                </c:pt>
                <c:pt idx="18">
                  <c:v>2.0518867924528301</c:v>
                </c:pt>
                <c:pt idx="19">
                  <c:v>0.94527363184079594</c:v>
                </c:pt>
                <c:pt idx="20">
                  <c:v>1.3801337153772681</c:v>
                </c:pt>
                <c:pt idx="21">
                  <c:v>1.5756630265210607</c:v>
                </c:pt>
                <c:pt idx="22">
                  <c:v>1.339326878745966</c:v>
                </c:pt>
                <c:pt idx="23">
                  <c:v>0.66284140463621766</c:v>
                </c:pt>
                <c:pt idx="24">
                  <c:v>0.54502369668246453</c:v>
                </c:pt>
                <c:pt idx="25">
                  <c:v>0.21316280309086064</c:v>
                </c:pt>
                <c:pt idx="26">
                  <c:v>0</c:v>
                </c:pt>
                <c:pt idx="27">
                  <c:v>0</c:v>
                </c:pt>
                <c:pt idx="29">
                  <c:v>3.8251804330392942</c:v>
                </c:pt>
                <c:pt idx="30">
                  <c:v>1.9069767441860466</c:v>
                </c:pt>
                <c:pt idx="31">
                  <c:v>0.97701149425287359</c:v>
                </c:pt>
                <c:pt idx="33">
                  <c:v>1.1836734693877551</c:v>
                </c:pt>
                <c:pt idx="34">
                  <c:v>0.38610038610038611</c:v>
                </c:pt>
                <c:pt idx="35">
                  <c:v>0.55770914092784807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D46-4B9E-977F-F2D2ECC1CE3F}"/>
            </c:ext>
          </c:extLst>
        </c:ser>
        <c:ser>
          <c:idx val="3"/>
          <c:order val="3"/>
          <c:tx>
            <c:strRef>
              <c:f>'Figure 7'!$S$4</c:f>
              <c:strCache>
                <c:ptCount val="1"/>
                <c:pt idx="0">
                  <c:v>Q3 2020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'Figure 7'!$O$5:$O$40</c:f>
              <c:strCache>
                <c:ptCount val="36"/>
                <c:pt idx="0">
                  <c:v>EU</c:v>
                </c:pt>
                <c:pt idx="2">
                  <c:v>Portugal</c:v>
                </c:pt>
                <c:pt idx="3">
                  <c:v>Spain</c:v>
                </c:pt>
                <c:pt idx="4">
                  <c:v>France</c:v>
                </c:pt>
                <c:pt idx="5">
                  <c:v>Slovenia</c:v>
                </c:pt>
                <c:pt idx="6">
                  <c:v>Belgium</c:v>
                </c:pt>
                <c:pt idx="7">
                  <c:v>Sweden</c:v>
                </c:pt>
                <c:pt idx="8">
                  <c:v>Czechia</c:v>
                </c:pt>
                <c:pt idx="9">
                  <c:v>Croatia (¹)</c:v>
                </c:pt>
                <c:pt idx="10">
                  <c:v>Slovakia</c:v>
                </c:pt>
                <c:pt idx="11">
                  <c:v>Finland</c:v>
                </c:pt>
                <c:pt idx="12">
                  <c:v>Austria</c:v>
                </c:pt>
                <c:pt idx="13">
                  <c:v>Poland</c:v>
                </c:pt>
                <c:pt idx="14">
                  <c:v>Luxembourg</c:v>
                </c:pt>
                <c:pt idx="15">
                  <c:v>Netherlands</c:v>
                </c:pt>
                <c:pt idx="16">
                  <c:v>Estonia (²)</c:v>
                </c:pt>
                <c:pt idx="17">
                  <c:v>Denmark</c:v>
                </c:pt>
                <c:pt idx="18">
                  <c:v>Latvia</c:v>
                </c:pt>
                <c:pt idx="19">
                  <c:v>Cyprus</c:v>
                </c:pt>
                <c:pt idx="20">
                  <c:v>Ireland</c:v>
                </c:pt>
                <c:pt idx="21">
                  <c:v>Lithuania</c:v>
                </c:pt>
                <c:pt idx="22">
                  <c:v>Hungary</c:v>
                </c:pt>
                <c:pt idx="23">
                  <c:v>Italy</c:v>
                </c:pt>
                <c:pt idx="24">
                  <c:v>Bulgaria (³)</c:v>
                </c:pt>
                <c:pt idx="25">
                  <c:v>Greece (⁴)</c:v>
                </c:pt>
                <c:pt idx="26">
                  <c:v>Romania (⁵)</c:v>
                </c:pt>
                <c:pt idx="27">
                  <c:v>Germany (⁶)</c:v>
                </c:pt>
                <c:pt idx="29">
                  <c:v>Norway</c:v>
                </c:pt>
                <c:pt idx="30">
                  <c:v>Switzerland</c:v>
                </c:pt>
                <c:pt idx="31">
                  <c:v>Iceland (⁷)</c:v>
                </c:pt>
                <c:pt idx="33">
                  <c:v>Serbia</c:v>
                </c:pt>
                <c:pt idx="34">
                  <c:v>North Macedonia (³)</c:v>
                </c:pt>
                <c:pt idx="35">
                  <c:v>Turkey</c:v>
                </c:pt>
              </c:strCache>
            </c:strRef>
          </c:cat>
          <c:val>
            <c:numRef>
              <c:f>'Figure 7'!$S$5:$S$40</c:f>
              <c:numCache>
                <c:formatCode>#,##0.0_i</c:formatCode>
                <c:ptCount val="36"/>
                <c:pt idx="0">
                  <c:v>2.0844553243574051</c:v>
                </c:pt>
                <c:pt idx="2">
                  <c:v>3.5014377350143775</c:v>
                </c:pt>
                <c:pt idx="3">
                  <c:v>3.596987823114719</c:v>
                </c:pt>
                <c:pt idx="4">
                  <c:v>3.2286652914661165</c:v>
                </c:pt>
                <c:pt idx="5">
                  <c:v>3.0344108446298228</c:v>
                </c:pt>
                <c:pt idx="6">
                  <c:v>3.1403023206301892</c:v>
                </c:pt>
                <c:pt idx="7">
                  <c:v>2.4872881355932202</c:v>
                </c:pt>
                <c:pt idx="8">
                  <c:v>2.4451472623048036</c:v>
                </c:pt>
                <c:pt idx="9">
                  <c:v>2.2125543816034807</c:v>
                </c:pt>
                <c:pt idx="10">
                  <c:v>1.8959257765227915</c:v>
                </c:pt>
                <c:pt idx="11">
                  <c:v>2.338811630847029</c:v>
                </c:pt>
                <c:pt idx="12">
                  <c:v>2.1374603948330488</c:v>
                </c:pt>
                <c:pt idx="13">
                  <c:v>1.5461143786760105</c:v>
                </c:pt>
                <c:pt idx="14">
                  <c:v>1.7894736842105261</c:v>
                </c:pt>
                <c:pt idx="15">
                  <c:v>1.9001610305958132</c:v>
                </c:pt>
                <c:pt idx="16">
                  <c:v>1.3980263157894737</c:v>
                </c:pt>
                <c:pt idx="17">
                  <c:v>2.0069071373752876</c:v>
                </c:pt>
                <c:pt idx="18">
                  <c:v>1.8289786223277908</c:v>
                </c:pt>
                <c:pt idx="19">
                  <c:v>1.2219451371571073</c:v>
                </c:pt>
                <c:pt idx="20">
                  <c:v>1.5007012622720897</c:v>
                </c:pt>
                <c:pt idx="21">
                  <c:v>1.0579937304075235</c:v>
                </c:pt>
                <c:pt idx="22">
                  <c:v>0.95686094538779276</c:v>
                </c:pt>
                <c:pt idx="23">
                  <c:v>0.78587336939230035</c:v>
                </c:pt>
                <c:pt idx="24">
                  <c:v>0.37529060112919299</c:v>
                </c:pt>
                <c:pt idx="25">
                  <c:v>8.7579617834394899E-2</c:v>
                </c:pt>
                <c:pt idx="26">
                  <c:v>0</c:v>
                </c:pt>
                <c:pt idx="27">
                  <c:v>0</c:v>
                </c:pt>
                <c:pt idx="29">
                  <c:v>3.9109506618531888</c:v>
                </c:pt>
                <c:pt idx="30">
                  <c:v>1.7766967801714155</c:v>
                </c:pt>
                <c:pt idx="31">
                  <c:v>1.348314606741573</c:v>
                </c:pt>
                <c:pt idx="33">
                  <c:v>1.0070084839542603</c:v>
                </c:pt>
                <c:pt idx="34">
                  <c:v>0.38961038961038963</c:v>
                </c:pt>
                <c:pt idx="35">
                  <c:v>0.67579365079365084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D46-4B9E-977F-F2D2ECC1CE3F}"/>
            </c:ext>
          </c:extLst>
        </c:ser>
        <c:ser>
          <c:idx val="4"/>
          <c:order val="4"/>
          <c:tx>
            <c:strRef>
              <c:f>'Figure 7'!$T$4</c:f>
              <c:strCache>
                <c:ptCount val="1"/>
                <c:pt idx="0">
                  <c:v>Q4 2020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'Figure 7'!$O$5:$O$40</c:f>
              <c:strCache>
                <c:ptCount val="36"/>
                <c:pt idx="0">
                  <c:v>EU</c:v>
                </c:pt>
                <c:pt idx="2">
                  <c:v>Portugal</c:v>
                </c:pt>
                <c:pt idx="3">
                  <c:v>Spain</c:v>
                </c:pt>
                <c:pt idx="4">
                  <c:v>France</c:v>
                </c:pt>
                <c:pt idx="5">
                  <c:v>Slovenia</c:v>
                </c:pt>
                <c:pt idx="6">
                  <c:v>Belgium</c:v>
                </c:pt>
                <c:pt idx="7">
                  <c:v>Sweden</c:v>
                </c:pt>
                <c:pt idx="8">
                  <c:v>Czechia</c:v>
                </c:pt>
                <c:pt idx="9">
                  <c:v>Croatia (¹)</c:v>
                </c:pt>
                <c:pt idx="10">
                  <c:v>Slovakia</c:v>
                </c:pt>
                <c:pt idx="11">
                  <c:v>Finland</c:v>
                </c:pt>
                <c:pt idx="12">
                  <c:v>Austria</c:v>
                </c:pt>
                <c:pt idx="13">
                  <c:v>Poland</c:v>
                </c:pt>
                <c:pt idx="14">
                  <c:v>Luxembourg</c:v>
                </c:pt>
                <c:pt idx="15">
                  <c:v>Netherlands</c:v>
                </c:pt>
                <c:pt idx="16">
                  <c:v>Estonia (²)</c:v>
                </c:pt>
                <c:pt idx="17">
                  <c:v>Denmark</c:v>
                </c:pt>
                <c:pt idx="18">
                  <c:v>Latvia</c:v>
                </c:pt>
                <c:pt idx="19">
                  <c:v>Cyprus</c:v>
                </c:pt>
                <c:pt idx="20">
                  <c:v>Ireland</c:v>
                </c:pt>
                <c:pt idx="21">
                  <c:v>Lithuania</c:v>
                </c:pt>
                <c:pt idx="22">
                  <c:v>Hungary</c:v>
                </c:pt>
                <c:pt idx="23">
                  <c:v>Italy</c:v>
                </c:pt>
                <c:pt idx="24">
                  <c:v>Bulgaria (³)</c:v>
                </c:pt>
                <c:pt idx="25">
                  <c:v>Greece (⁴)</c:v>
                </c:pt>
                <c:pt idx="26">
                  <c:v>Romania (⁵)</c:v>
                </c:pt>
                <c:pt idx="27">
                  <c:v>Germany (⁶)</c:v>
                </c:pt>
                <c:pt idx="29">
                  <c:v>Norway</c:v>
                </c:pt>
                <c:pt idx="30">
                  <c:v>Switzerland</c:v>
                </c:pt>
                <c:pt idx="31">
                  <c:v>Iceland (⁷)</c:v>
                </c:pt>
                <c:pt idx="33">
                  <c:v>Serbia</c:v>
                </c:pt>
                <c:pt idx="34">
                  <c:v>North Macedonia (³)</c:v>
                </c:pt>
                <c:pt idx="35">
                  <c:v>Turkey</c:v>
                </c:pt>
              </c:strCache>
            </c:strRef>
          </c:cat>
          <c:val>
            <c:numRef>
              <c:f>'Figure 7'!$T$5:$T$40</c:f>
              <c:numCache>
                <c:formatCode>#,##0.0_i</c:formatCode>
                <c:ptCount val="36"/>
                <c:pt idx="0">
                  <c:v>2.3159490503930411</c:v>
                </c:pt>
                <c:pt idx="2">
                  <c:v>4.0316553088590901</c:v>
                </c:pt>
                <c:pt idx="3">
                  <c:v>3.8329108576256861</c:v>
                </c:pt>
                <c:pt idx="4">
                  <c:v>3.3377760853008378</c:v>
                </c:pt>
                <c:pt idx="5">
                  <c:v>3.3056133056133059</c:v>
                </c:pt>
                <c:pt idx="6">
                  <c:v>3.2700106723585911</c:v>
                </c:pt>
                <c:pt idx="7">
                  <c:v>3.019226706106064</c:v>
                </c:pt>
                <c:pt idx="8">
                  <c:v>2.9777954004758125</c:v>
                </c:pt>
                <c:pt idx="9">
                  <c:v>2.8996282527881041</c:v>
                </c:pt>
                <c:pt idx="10">
                  <c:v>2.5981384055038448</c:v>
                </c:pt>
                <c:pt idx="11">
                  <c:v>2.5052631578947366</c:v>
                </c:pt>
                <c:pt idx="12">
                  <c:v>2.3550901120311738</c:v>
                </c:pt>
                <c:pt idx="13">
                  <c:v>2.3083166833166833</c:v>
                </c:pt>
                <c:pt idx="14">
                  <c:v>2.1843003412969284</c:v>
                </c:pt>
                <c:pt idx="15">
                  <c:v>1.9817374136229022</c:v>
                </c:pt>
                <c:pt idx="16">
                  <c:v>1.9318181818181817</c:v>
                </c:pt>
                <c:pt idx="17">
                  <c:v>1.8900343642611683</c:v>
                </c:pt>
                <c:pt idx="18">
                  <c:v>1.8311533888228302</c:v>
                </c:pt>
                <c:pt idx="19">
                  <c:v>1.7661691542288558</c:v>
                </c:pt>
                <c:pt idx="20">
                  <c:v>1.6288755205923187</c:v>
                </c:pt>
                <c:pt idx="21">
                  <c:v>1.600312256049961</c:v>
                </c:pt>
                <c:pt idx="22">
                  <c:v>1.3924050632911391</c:v>
                </c:pt>
                <c:pt idx="23">
                  <c:v>0.92617631151974045</c:v>
                </c:pt>
                <c:pt idx="24">
                  <c:v>0.52840158520475566</c:v>
                </c:pt>
                <c:pt idx="25">
                  <c:v>0.16219090667375696</c:v>
                </c:pt>
                <c:pt idx="26">
                  <c:v>8.0291970802919707E-2</c:v>
                </c:pt>
                <c:pt idx="27">
                  <c:v>0</c:v>
                </c:pt>
                <c:pt idx="29">
                  <c:v>3.8003992015968069</c:v>
                </c:pt>
                <c:pt idx="30">
                  <c:v>1.9626383763837636</c:v>
                </c:pt>
                <c:pt idx="31">
                  <c:v>1.36094674556213</c:v>
                </c:pt>
                <c:pt idx="33">
                  <c:v>1.5193164933135215</c:v>
                </c:pt>
                <c:pt idx="34">
                  <c:v>0.76326002587322128</c:v>
                </c:pt>
                <c:pt idx="35">
                  <c:v>1.3367444835305404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D46-4B9E-977F-F2D2ECC1CE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602920056"/>
        <c:axId val="602921696"/>
      </c:barChart>
      <c:catAx>
        <c:axId val="602920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02921696"/>
        <c:crosses val="autoZero"/>
        <c:auto val="1"/>
        <c:lblAlgn val="ctr"/>
        <c:lblOffset val="100"/>
        <c:tickMarkSkip val="1"/>
        <c:noMultiLvlLbl val="0"/>
      </c:catAx>
      <c:valAx>
        <c:axId val="602921696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#,##0.0_i" sourceLinked="1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029200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5418267716535431"/>
          <c:y val="0.70002494343602206"/>
          <c:w val="0.49163464566929133"/>
          <c:h val="3.1770306513559138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Absences from work due to holidays, Q4 2019 - Q4 2020</a:t>
            </a:r>
          </a:p>
          <a:p>
            <a:pPr algn="l">
              <a:defRPr sz="1800" b="1"/>
            </a:pPr>
            <a:r>
              <a:rPr lang="en-US" sz="1600" b="0"/>
              <a:t>(as % of employment, age group 20-64, seasonally adjusted data)</a:t>
            </a:r>
          </a:p>
        </c:rich>
      </c:tx>
      <c:layout>
        <c:manualLayout>
          <c:xMode val="edge"/>
          <c:yMode val="edge"/>
          <c:x val="5.3333333333333332E-3"/>
          <c:y val="7.118978734853777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xMode val="edge"/>
          <c:yMode val="edge"/>
          <c:x val="1.4666666666666666E-2"/>
          <c:y val="0.10518291080746456"/>
          <c:w val="0.97066666666666668"/>
          <c:h val="0.6311403468820484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8'!$P$4</c:f>
              <c:strCache>
                <c:ptCount val="1"/>
                <c:pt idx="0">
                  <c:v>Q4 2019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'Figure 8'!$O$5:$O$42</c:f>
              <c:strCache>
                <c:ptCount val="38"/>
                <c:pt idx="0">
                  <c:v>EU</c:v>
                </c:pt>
                <c:pt idx="2">
                  <c:v>Sweden</c:v>
                </c:pt>
                <c:pt idx="3">
                  <c:v>France</c:v>
                </c:pt>
                <c:pt idx="4">
                  <c:v>Austria</c:v>
                </c:pt>
                <c:pt idx="5">
                  <c:v>Finland</c:v>
                </c:pt>
                <c:pt idx="6">
                  <c:v>Belgium</c:v>
                </c:pt>
                <c:pt idx="7">
                  <c:v>Denmark</c:v>
                </c:pt>
                <c:pt idx="8">
                  <c:v>Netherlands</c:v>
                </c:pt>
                <c:pt idx="9">
                  <c:v>Croatia</c:v>
                </c:pt>
                <c:pt idx="10">
                  <c:v>Slovakia</c:v>
                </c:pt>
                <c:pt idx="11">
                  <c:v>Czechia</c:v>
                </c:pt>
                <c:pt idx="12">
                  <c:v>Italy</c:v>
                </c:pt>
                <c:pt idx="13">
                  <c:v>Estonia</c:v>
                </c:pt>
                <c:pt idx="14">
                  <c:v>Slovenia</c:v>
                </c:pt>
                <c:pt idx="15">
                  <c:v>Portugal</c:v>
                </c:pt>
                <c:pt idx="16">
                  <c:v>Spain</c:v>
                </c:pt>
                <c:pt idx="17">
                  <c:v>Cyprus</c:v>
                </c:pt>
                <c:pt idx="18">
                  <c:v>Hungary</c:v>
                </c:pt>
                <c:pt idx="19">
                  <c:v>Luxembourg</c:v>
                </c:pt>
                <c:pt idx="20">
                  <c:v>Ireland</c:v>
                </c:pt>
                <c:pt idx="21">
                  <c:v>Latvia</c:v>
                </c:pt>
                <c:pt idx="22">
                  <c:v>Poland</c:v>
                </c:pt>
                <c:pt idx="23">
                  <c:v>Lithuania</c:v>
                </c:pt>
                <c:pt idx="24">
                  <c:v>Bulgaria</c:v>
                </c:pt>
                <c:pt idx="25">
                  <c:v>Greece</c:v>
                </c:pt>
                <c:pt idx="26">
                  <c:v>Romania</c:v>
                </c:pt>
                <c:pt idx="27">
                  <c:v>Malta (¹)</c:v>
                </c:pt>
                <c:pt idx="28">
                  <c:v>Germany (²)</c:v>
                </c:pt>
                <c:pt idx="30">
                  <c:v>Switzerland</c:v>
                </c:pt>
                <c:pt idx="31">
                  <c:v>Norway</c:v>
                </c:pt>
                <c:pt idx="32">
                  <c:v>Iceland (³)</c:v>
                </c:pt>
                <c:pt idx="34">
                  <c:v>Turkey</c:v>
                </c:pt>
                <c:pt idx="35">
                  <c:v>Serbia</c:v>
                </c:pt>
                <c:pt idx="36">
                  <c:v>North Macedonia</c:v>
                </c:pt>
                <c:pt idx="37">
                  <c:v>Montenegro (⁴)</c:v>
                </c:pt>
              </c:strCache>
            </c:strRef>
          </c:cat>
          <c:val>
            <c:numRef>
              <c:f>'Figure 8'!$P$5:$P$42</c:f>
              <c:numCache>
                <c:formatCode>#,##0.0_i</c:formatCode>
                <c:ptCount val="38"/>
                <c:pt idx="0">
                  <c:v>5.4792645268487412</c:v>
                </c:pt>
                <c:pt idx="2">
                  <c:v>8.8721804511278197</c:v>
                </c:pt>
                <c:pt idx="3">
                  <c:v>9.2359081419624207</c:v>
                </c:pt>
                <c:pt idx="4">
                  <c:v>6.6105364445513599</c:v>
                </c:pt>
                <c:pt idx="5">
                  <c:v>8.4247714048212803</c:v>
                </c:pt>
                <c:pt idx="6">
                  <c:v>4.9109792284866467</c:v>
                </c:pt>
                <c:pt idx="7">
                  <c:v>7.2514177693761823</c:v>
                </c:pt>
                <c:pt idx="8">
                  <c:v>6.7439565860878137</c:v>
                </c:pt>
                <c:pt idx="9">
                  <c:v>5.1856360316494214</c:v>
                </c:pt>
                <c:pt idx="10">
                  <c:v>3.7351308485329104</c:v>
                </c:pt>
                <c:pt idx="11">
                  <c:v>5.6422287390029329</c:v>
                </c:pt>
                <c:pt idx="12">
                  <c:v>5.3539999115553005</c:v>
                </c:pt>
                <c:pt idx="13">
                  <c:v>6.6876971608832809</c:v>
                </c:pt>
                <c:pt idx="14">
                  <c:v>6.135416666666667</c:v>
                </c:pt>
                <c:pt idx="15">
                  <c:v>4.7890387124836886</c:v>
                </c:pt>
                <c:pt idx="16">
                  <c:v>5.2934254284983373</c:v>
                </c:pt>
                <c:pt idx="17">
                  <c:v>6.3613861386138613</c:v>
                </c:pt>
                <c:pt idx="18">
                  <c:v>2.9824561403508776</c:v>
                </c:pt>
                <c:pt idx="19">
                  <c:v>3.3098591549295779</c:v>
                </c:pt>
                <c:pt idx="20">
                  <c:v>3.7704918032786883</c:v>
                </c:pt>
                <c:pt idx="21">
                  <c:v>2.5638051044083525</c:v>
                </c:pt>
                <c:pt idx="22">
                  <c:v>2.8820660330165082</c:v>
                </c:pt>
                <c:pt idx="23">
                  <c:v>3.1554878048780486</c:v>
                </c:pt>
                <c:pt idx="24">
                  <c:v>1.2933247753530166</c:v>
                </c:pt>
                <c:pt idx="25">
                  <c:v>2.0452155625657205</c:v>
                </c:pt>
                <c:pt idx="26">
                  <c:v>0.5000598157674363</c:v>
                </c:pt>
                <c:pt idx="27">
                  <c:v>0</c:v>
                </c:pt>
                <c:pt idx="28">
                  <c:v>6.0444864649681529</c:v>
                </c:pt>
                <c:pt idx="30">
                  <c:v>9.2613111726685133</c:v>
                </c:pt>
                <c:pt idx="31">
                  <c:v>8.2895783611774068</c:v>
                </c:pt>
                <c:pt idx="32">
                  <c:v>6.9060773480662991</c:v>
                </c:pt>
                <c:pt idx="34">
                  <c:v>2.4280234045026541</c:v>
                </c:pt>
                <c:pt idx="35">
                  <c:v>2.7533039647577091</c:v>
                </c:pt>
                <c:pt idx="36">
                  <c:v>1.220125786163522</c:v>
                </c:pt>
                <c:pt idx="37">
                  <c:v>1.0389610389610389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772-49B3-B006-2EF60B8B2020}"/>
            </c:ext>
          </c:extLst>
        </c:ser>
        <c:ser>
          <c:idx val="1"/>
          <c:order val="1"/>
          <c:tx>
            <c:strRef>
              <c:f>'Figure 8'!$Q$4</c:f>
              <c:strCache>
                <c:ptCount val="1"/>
                <c:pt idx="0">
                  <c:v>Q1 2020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'Figure 8'!$O$5:$O$42</c:f>
              <c:strCache>
                <c:ptCount val="38"/>
                <c:pt idx="0">
                  <c:v>EU</c:v>
                </c:pt>
                <c:pt idx="2">
                  <c:v>Sweden</c:v>
                </c:pt>
                <c:pt idx="3">
                  <c:v>France</c:v>
                </c:pt>
                <c:pt idx="4">
                  <c:v>Austria</c:v>
                </c:pt>
                <c:pt idx="5">
                  <c:v>Finland</c:v>
                </c:pt>
                <c:pt idx="6">
                  <c:v>Belgium</c:v>
                </c:pt>
                <c:pt idx="7">
                  <c:v>Denmark</c:v>
                </c:pt>
                <c:pt idx="8">
                  <c:v>Netherlands</c:v>
                </c:pt>
                <c:pt idx="9">
                  <c:v>Croatia</c:v>
                </c:pt>
                <c:pt idx="10">
                  <c:v>Slovakia</c:v>
                </c:pt>
                <c:pt idx="11">
                  <c:v>Czechia</c:v>
                </c:pt>
                <c:pt idx="12">
                  <c:v>Italy</c:v>
                </c:pt>
                <c:pt idx="13">
                  <c:v>Estonia</c:v>
                </c:pt>
                <c:pt idx="14">
                  <c:v>Slovenia</c:v>
                </c:pt>
                <c:pt idx="15">
                  <c:v>Portugal</c:v>
                </c:pt>
                <c:pt idx="16">
                  <c:v>Spain</c:v>
                </c:pt>
                <c:pt idx="17">
                  <c:v>Cyprus</c:v>
                </c:pt>
                <c:pt idx="18">
                  <c:v>Hungary</c:v>
                </c:pt>
                <c:pt idx="19">
                  <c:v>Luxembourg</c:v>
                </c:pt>
                <c:pt idx="20">
                  <c:v>Ireland</c:v>
                </c:pt>
                <c:pt idx="21">
                  <c:v>Latvia</c:v>
                </c:pt>
                <c:pt idx="22">
                  <c:v>Poland</c:v>
                </c:pt>
                <c:pt idx="23">
                  <c:v>Lithuania</c:v>
                </c:pt>
                <c:pt idx="24">
                  <c:v>Bulgaria</c:v>
                </c:pt>
                <c:pt idx="25">
                  <c:v>Greece</c:v>
                </c:pt>
                <c:pt idx="26">
                  <c:v>Romania</c:v>
                </c:pt>
                <c:pt idx="27">
                  <c:v>Malta (¹)</c:v>
                </c:pt>
                <c:pt idx="28">
                  <c:v>Germany (²)</c:v>
                </c:pt>
                <c:pt idx="30">
                  <c:v>Switzerland</c:v>
                </c:pt>
                <c:pt idx="31">
                  <c:v>Norway</c:v>
                </c:pt>
                <c:pt idx="32">
                  <c:v>Iceland (³)</c:v>
                </c:pt>
                <c:pt idx="34">
                  <c:v>Turkey</c:v>
                </c:pt>
                <c:pt idx="35">
                  <c:v>Serbia</c:v>
                </c:pt>
                <c:pt idx="36">
                  <c:v>North Macedonia</c:v>
                </c:pt>
                <c:pt idx="37">
                  <c:v>Montenegro (⁴)</c:v>
                </c:pt>
              </c:strCache>
            </c:strRef>
          </c:cat>
          <c:val>
            <c:numRef>
              <c:f>'Figure 8'!$Q$5:$Q$42</c:f>
              <c:numCache>
                <c:formatCode>#,##0.0_i</c:formatCode>
                <c:ptCount val="38"/>
                <c:pt idx="0">
                  <c:v>6.02416721783041</c:v>
                </c:pt>
                <c:pt idx="2">
                  <c:v>9.0317858636553741</c:v>
                </c:pt>
                <c:pt idx="3">
                  <c:v>10.404672507300793</c:v>
                </c:pt>
                <c:pt idx="4">
                  <c:v>8.0542767143203289</c:v>
                </c:pt>
                <c:pt idx="5">
                  <c:v>7.9617304492512471</c:v>
                </c:pt>
                <c:pt idx="6">
                  <c:v>5.9532908704883223</c:v>
                </c:pt>
                <c:pt idx="7">
                  <c:v>7.7348484848484844</c:v>
                </c:pt>
                <c:pt idx="8">
                  <c:v>6.9489033206714872</c:v>
                </c:pt>
                <c:pt idx="9">
                  <c:v>6.2699386503067487</c:v>
                </c:pt>
                <c:pt idx="10">
                  <c:v>4.9620455453455854</c:v>
                </c:pt>
                <c:pt idx="11">
                  <c:v>5.9023146331894853</c:v>
                </c:pt>
                <c:pt idx="12">
                  <c:v>5.6948325571080067</c:v>
                </c:pt>
                <c:pt idx="13">
                  <c:v>6.0317460317460316</c:v>
                </c:pt>
                <c:pt idx="14">
                  <c:v>6.7150259067357512</c:v>
                </c:pt>
                <c:pt idx="15">
                  <c:v>5.1546840958605662</c:v>
                </c:pt>
                <c:pt idx="16">
                  <c:v>5.3892769104354974</c:v>
                </c:pt>
                <c:pt idx="17">
                  <c:v>6.1138613861386135</c:v>
                </c:pt>
                <c:pt idx="18">
                  <c:v>6.7902081903454592</c:v>
                </c:pt>
                <c:pt idx="19">
                  <c:v>4.5104895104895109</c:v>
                </c:pt>
                <c:pt idx="20">
                  <c:v>3.8067150635208713</c:v>
                </c:pt>
                <c:pt idx="21">
                  <c:v>3.0232558139534884</c:v>
                </c:pt>
                <c:pt idx="22">
                  <c:v>3.2979454193467808</c:v>
                </c:pt>
                <c:pt idx="23">
                  <c:v>6.2358276643990926</c:v>
                </c:pt>
                <c:pt idx="24">
                  <c:v>3.6245110821382007</c:v>
                </c:pt>
                <c:pt idx="25">
                  <c:v>2.5810703928288952</c:v>
                </c:pt>
                <c:pt idx="26">
                  <c:v>0.87992338082126187</c:v>
                </c:pt>
                <c:pt idx="27">
                  <c:v>0.7421875</c:v>
                </c:pt>
                <c:pt idx="28">
                  <c:v>0</c:v>
                </c:pt>
                <c:pt idx="30">
                  <c:v>9.2419690316616592</c:v>
                </c:pt>
                <c:pt idx="31">
                  <c:v>8.86426592797784</c:v>
                </c:pt>
                <c:pt idx="32">
                  <c:v>6.5363128491620115</c:v>
                </c:pt>
                <c:pt idx="34">
                  <c:v>4.6449947189297038</c:v>
                </c:pt>
                <c:pt idx="35">
                  <c:v>2.6284875183553593</c:v>
                </c:pt>
                <c:pt idx="36">
                  <c:v>2.9219143576826192</c:v>
                </c:pt>
                <c:pt idx="37">
                  <c:v>1.6086956521739131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772-49B3-B006-2EF60B8B2020}"/>
            </c:ext>
          </c:extLst>
        </c:ser>
        <c:ser>
          <c:idx val="2"/>
          <c:order val="2"/>
          <c:tx>
            <c:strRef>
              <c:f>'Figure 8'!$R$4</c:f>
              <c:strCache>
                <c:ptCount val="1"/>
                <c:pt idx="0">
                  <c:v>Q2 2020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'Figure 8'!$O$5:$O$42</c:f>
              <c:strCache>
                <c:ptCount val="38"/>
                <c:pt idx="0">
                  <c:v>EU</c:v>
                </c:pt>
                <c:pt idx="2">
                  <c:v>Sweden</c:v>
                </c:pt>
                <c:pt idx="3">
                  <c:v>France</c:v>
                </c:pt>
                <c:pt idx="4">
                  <c:v>Austria</c:v>
                </c:pt>
                <c:pt idx="5">
                  <c:v>Finland</c:v>
                </c:pt>
                <c:pt idx="6">
                  <c:v>Belgium</c:v>
                </c:pt>
                <c:pt idx="7">
                  <c:v>Denmark</c:v>
                </c:pt>
                <c:pt idx="8">
                  <c:v>Netherlands</c:v>
                </c:pt>
                <c:pt idx="9">
                  <c:v>Croatia</c:v>
                </c:pt>
                <c:pt idx="10">
                  <c:v>Slovakia</c:v>
                </c:pt>
                <c:pt idx="11">
                  <c:v>Czechia</c:v>
                </c:pt>
                <c:pt idx="12">
                  <c:v>Italy</c:v>
                </c:pt>
                <c:pt idx="13">
                  <c:v>Estonia</c:v>
                </c:pt>
                <c:pt idx="14">
                  <c:v>Slovenia</c:v>
                </c:pt>
                <c:pt idx="15">
                  <c:v>Portugal</c:v>
                </c:pt>
                <c:pt idx="16">
                  <c:v>Spain</c:v>
                </c:pt>
                <c:pt idx="17">
                  <c:v>Cyprus</c:v>
                </c:pt>
                <c:pt idx="18">
                  <c:v>Hungary</c:v>
                </c:pt>
                <c:pt idx="19">
                  <c:v>Luxembourg</c:v>
                </c:pt>
                <c:pt idx="20">
                  <c:v>Ireland</c:v>
                </c:pt>
                <c:pt idx="21">
                  <c:v>Latvia</c:v>
                </c:pt>
                <c:pt idx="22">
                  <c:v>Poland</c:v>
                </c:pt>
                <c:pt idx="23">
                  <c:v>Lithuania</c:v>
                </c:pt>
                <c:pt idx="24">
                  <c:v>Bulgaria</c:v>
                </c:pt>
                <c:pt idx="25">
                  <c:v>Greece</c:v>
                </c:pt>
                <c:pt idx="26">
                  <c:v>Romania</c:v>
                </c:pt>
                <c:pt idx="27">
                  <c:v>Malta (¹)</c:v>
                </c:pt>
                <c:pt idx="28">
                  <c:v>Germany (²)</c:v>
                </c:pt>
                <c:pt idx="30">
                  <c:v>Switzerland</c:v>
                </c:pt>
                <c:pt idx="31">
                  <c:v>Norway</c:v>
                </c:pt>
                <c:pt idx="32">
                  <c:v>Iceland (³)</c:v>
                </c:pt>
                <c:pt idx="34">
                  <c:v>Turkey</c:v>
                </c:pt>
                <c:pt idx="35">
                  <c:v>Serbia</c:v>
                </c:pt>
                <c:pt idx="36">
                  <c:v>North Macedonia</c:v>
                </c:pt>
                <c:pt idx="37">
                  <c:v>Montenegro (⁴)</c:v>
                </c:pt>
              </c:strCache>
            </c:strRef>
          </c:cat>
          <c:val>
            <c:numRef>
              <c:f>'Figure 8'!$R$5:$R$42</c:f>
              <c:numCache>
                <c:formatCode>#,##0.0_i</c:formatCode>
                <c:ptCount val="38"/>
                <c:pt idx="0">
                  <c:v>4.551516028578626</c:v>
                </c:pt>
                <c:pt idx="2">
                  <c:v>7.396737979241685</c:v>
                </c:pt>
                <c:pt idx="3">
                  <c:v>8.4709255026537011</c:v>
                </c:pt>
                <c:pt idx="4">
                  <c:v>6.2649105367793236</c:v>
                </c:pt>
                <c:pt idx="5">
                  <c:v>7.716933445661331</c:v>
                </c:pt>
                <c:pt idx="6">
                  <c:v>4.4972067039106145</c:v>
                </c:pt>
                <c:pt idx="7">
                  <c:v>6.0812883435582821</c:v>
                </c:pt>
                <c:pt idx="8">
                  <c:v>4.4496777392166589</c:v>
                </c:pt>
                <c:pt idx="9">
                  <c:v>5.5871446229913477</c:v>
                </c:pt>
                <c:pt idx="10">
                  <c:v>4.7120418848167542</c:v>
                </c:pt>
                <c:pt idx="11">
                  <c:v>5.5235653717215545</c:v>
                </c:pt>
                <c:pt idx="12">
                  <c:v>5.6075281156759234</c:v>
                </c:pt>
                <c:pt idx="13">
                  <c:v>5.5315614617940199</c:v>
                </c:pt>
                <c:pt idx="14">
                  <c:v>4.2676501580611168</c:v>
                </c:pt>
                <c:pt idx="15">
                  <c:v>4.5373267769333934</c:v>
                </c:pt>
                <c:pt idx="16">
                  <c:v>4.4290013679890556</c:v>
                </c:pt>
                <c:pt idx="17">
                  <c:v>3.5074626865671643</c:v>
                </c:pt>
                <c:pt idx="18">
                  <c:v>5.1521438450899026</c:v>
                </c:pt>
                <c:pt idx="19">
                  <c:v>2.0629370629370629</c:v>
                </c:pt>
                <c:pt idx="20">
                  <c:v>2.8796561604584525</c:v>
                </c:pt>
                <c:pt idx="21">
                  <c:v>3.1367924528301887</c:v>
                </c:pt>
                <c:pt idx="22">
                  <c:v>2.5714465171785688</c:v>
                </c:pt>
                <c:pt idx="23">
                  <c:v>2.5663026521060841</c:v>
                </c:pt>
                <c:pt idx="24">
                  <c:v>4.2213947190250511</c:v>
                </c:pt>
                <c:pt idx="25">
                  <c:v>2.9869437783106845</c:v>
                </c:pt>
                <c:pt idx="26">
                  <c:v>2.240931038752012</c:v>
                </c:pt>
                <c:pt idx="27">
                  <c:v>0.9561752988047808</c:v>
                </c:pt>
                <c:pt idx="28">
                  <c:v>0</c:v>
                </c:pt>
                <c:pt idx="30">
                  <c:v>4.7813953488372096</c:v>
                </c:pt>
                <c:pt idx="31">
                  <c:v>6.4354450681635917</c:v>
                </c:pt>
                <c:pt idx="32">
                  <c:v>4.1954022988505741</c:v>
                </c:pt>
                <c:pt idx="34">
                  <c:v>6.6124796798799554</c:v>
                </c:pt>
                <c:pt idx="35">
                  <c:v>1.2467532467532467</c:v>
                </c:pt>
                <c:pt idx="36">
                  <c:v>2.1621621621621623</c:v>
                </c:pt>
                <c:pt idx="3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772-49B3-B006-2EF60B8B2020}"/>
            </c:ext>
          </c:extLst>
        </c:ser>
        <c:ser>
          <c:idx val="3"/>
          <c:order val="3"/>
          <c:tx>
            <c:strRef>
              <c:f>'Figure 8'!$S$4</c:f>
              <c:strCache>
                <c:ptCount val="1"/>
                <c:pt idx="0">
                  <c:v>Q3 2020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'Figure 8'!$O$5:$O$42</c:f>
              <c:strCache>
                <c:ptCount val="38"/>
                <c:pt idx="0">
                  <c:v>EU</c:v>
                </c:pt>
                <c:pt idx="2">
                  <c:v>Sweden</c:v>
                </c:pt>
                <c:pt idx="3">
                  <c:v>France</c:v>
                </c:pt>
                <c:pt idx="4">
                  <c:v>Austria</c:v>
                </c:pt>
                <c:pt idx="5">
                  <c:v>Finland</c:v>
                </c:pt>
                <c:pt idx="6">
                  <c:v>Belgium</c:v>
                </c:pt>
                <c:pt idx="7">
                  <c:v>Denmark</c:v>
                </c:pt>
                <c:pt idx="8">
                  <c:v>Netherlands</c:v>
                </c:pt>
                <c:pt idx="9">
                  <c:v>Croatia</c:v>
                </c:pt>
                <c:pt idx="10">
                  <c:v>Slovakia</c:v>
                </c:pt>
                <c:pt idx="11">
                  <c:v>Czechia</c:v>
                </c:pt>
                <c:pt idx="12">
                  <c:v>Italy</c:v>
                </c:pt>
                <c:pt idx="13">
                  <c:v>Estonia</c:v>
                </c:pt>
                <c:pt idx="14">
                  <c:v>Slovenia</c:v>
                </c:pt>
                <c:pt idx="15">
                  <c:v>Portugal</c:v>
                </c:pt>
                <c:pt idx="16">
                  <c:v>Spain</c:v>
                </c:pt>
                <c:pt idx="17">
                  <c:v>Cyprus</c:v>
                </c:pt>
                <c:pt idx="18">
                  <c:v>Hungary</c:v>
                </c:pt>
                <c:pt idx="19">
                  <c:v>Luxembourg</c:v>
                </c:pt>
                <c:pt idx="20">
                  <c:v>Ireland</c:v>
                </c:pt>
                <c:pt idx="21">
                  <c:v>Latvia</c:v>
                </c:pt>
                <c:pt idx="22">
                  <c:v>Poland</c:v>
                </c:pt>
                <c:pt idx="23">
                  <c:v>Lithuania</c:v>
                </c:pt>
                <c:pt idx="24">
                  <c:v>Bulgaria</c:v>
                </c:pt>
                <c:pt idx="25">
                  <c:v>Greece</c:v>
                </c:pt>
                <c:pt idx="26">
                  <c:v>Romania</c:v>
                </c:pt>
                <c:pt idx="27">
                  <c:v>Malta (¹)</c:v>
                </c:pt>
                <c:pt idx="28">
                  <c:v>Germany (²)</c:v>
                </c:pt>
                <c:pt idx="30">
                  <c:v>Switzerland</c:v>
                </c:pt>
                <c:pt idx="31">
                  <c:v>Norway</c:v>
                </c:pt>
                <c:pt idx="32">
                  <c:v>Iceland (³)</c:v>
                </c:pt>
                <c:pt idx="34">
                  <c:v>Turkey</c:v>
                </c:pt>
                <c:pt idx="35">
                  <c:v>Serbia</c:v>
                </c:pt>
                <c:pt idx="36">
                  <c:v>North Macedonia</c:v>
                </c:pt>
                <c:pt idx="37">
                  <c:v>Montenegro (⁴)</c:v>
                </c:pt>
              </c:strCache>
            </c:strRef>
          </c:cat>
          <c:val>
            <c:numRef>
              <c:f>'Figure 8'!$S$5:$S$42</c:f>
              <c:numCache>
                <c:formatCode>#,##0.0_i</c:formatCode>
                <c:ptCount val="38"/>
                <c:pt idx="0">
                  <c:v>4.1803522963120638</c:v>
                </c:pt>
                <c:pt idx="2">
                  <c:v>8.6885593220338997</c:v>
                </c:pt>
                <c:pt idx="3">
                  <c:v>8.3050653220261275</c:v>
                </c:pt>
                <c:pt idx="4">
                  <c:v>6.5415549597855227</c:v>
                </c:pt>
                <c:pt idx="5">
                  <c:v>7.3156342182890857</c:v>
                </c:pt>
                <c:pt idx="6">
                  <c:v>4.786033638492655</c:v>
                </c:pt>
                <c:pt idx="7">
                  <c:v>6.1588641596316194</c:v>
                </c:pt>
                <c:pt idx="8">
                  <c:v>5.3338288120896822</c:v>
                </c:pt>
                <c:pt idx="9">
                  <c:v>5.7302672467371041</c:v>
                </c:pt>
                <c:pt idx="10">
                  <c:v>3.5538523598225091</c:v>
                </c:pt>
                <c:pt idx="11">
                  <c:v>2.8859458390986363</c:v>
                </c:pt>
                <c:pt idx="12">
                  <c:v>3.1303122585337033</c:v>
                </c:pt>
                <c:pt idx="13">
                  <c:v>4.7368421052631584</c:v>
                </c:pt>
                <c:pt idx="14">
                  <c:v>5.8498435870698646</c:v>
                </c:pt>
                <c:pt idx="15">
                  <c:v>4.1827029418270296</c:v>
                </c:pt>
                <c:pt idx="16">
                  <c:v>4.2790002136295664</c:v>
                </c:pt>
                <c:pt idx="17">
                  <c:v>4.0648379052369084</c:v>
                </c:pt>
                <c:pt idx="18">
                  <c:v>3.8526847177604404</c:v>
                </c:pt>
                <c:pt idx="19">
                  <c:v>3.6842105263157889</c:v>
                </c:pt>
                <c:pt idx="20">
                  <c:v>3.043478260869565</c:v>
                </c:pt>
                <c:pt idx="21">
                  <c:v>2.7315914489311166</c:v>
                </c:pt>
                <c:pt idx="22">
                  <c:v>2.6986609936178203</c:v>
                </c:pt>
                <c:pt idx="23">
                  <c:v>2.6724137931034484</c:v>
                </c:pt>
                <c:pt idx="24">
                  <c:v>0.81036200597808028</c:v>
                </c:pt>
                <c:pt idx="25">
                  <c:v>2.4097664543524413</c:v>
                </c:pt>
                <c:pt idx="26">
                  <c:v>1.4920595838975748</c:v>
                </c:pt>
                <c:pt idx="27">
                  <c:v>0</c:v>
                </c:pt>
                <c:pt idx="28">
                  <c:v>0</c:v>
                </c:pt>
                <c:pt idx="30">
                  <c:v>9.0919620106555481</c:v>
                </c:pt>
                <c:pt idx="31">
                  <c:v>7.344564781387886</c:v>
                </c:pt>
                <c:pt idx="32">
                  <c:v>5.6741573033707864</c:v>
                </c:pt>
                <c:pt idx="34">
                  <c:v>4.0936507936507933</c:v>
                </c:pt>
                <c:pt idx="35">
                  <c:v>1.5455551457026926</c:v>
                </c:pt>
                <c:pt idx="36">
                  <c:v>1.948051948051948</c:v>
                </c:pt>
                <c:pt idx="37">
                  <c:v>1.625615763546798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772-49B3-B006-2EF60B8B2020}"/>
            </c:ext>
          </c:extLst>
        </c:ser>
        <c:ser>
          <c:idx val="4"/>
          <c:order val="4"/>
          <c:tx>
            <c:strRef>
              <c:f>'Figure 8'!$T$4</c:f>
              <c:strCache>
                <c:ptCount val="1"/>
                <c:pt idx="0">
                  <c:v>Q4 2020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'Figure 8'!$O$5:$O$42</c:f>
              <c:strCache>
                <c:ptCount val="38"/>
                <c:pt idx="0">
                  <c:v>EU</c:v>
                </c:pt>
                <c:pt idx="2">
                  <c:v>Sweden</c:v>
                </c:pt>
                <c:pt idx="3">
                  <c:v>France</c:v>
                </c:pt>
                <c:pt idx="4">
                  <c:v>Austria</c:v>
                </c:pt>
                <c:pt idx="5">
                  <c:v>Finland</c:v>
                </c:pt>
                <c:pt idx="6">
                  <c:v>Belgium</c:v>
                </c:pt>
                <c:pt idx="7">
                  <c:v>Denmark</c:v>
                </c:pt>
                <c:pt idx="8">
                  <c:v>Netherlands</c:v>
                </c:pt>
                <c:pt idx="9">
                  <c:v>Croatia</c:v>
                </c:pt>
                <c:pt idx="10">
                  <c:v>Slovakia</c:v>
                </c:pt>
                <c:pt idx="11">
                  <c:v>Czechia</c:v>
                </c:pt>
                <c:pt idx="12">
                  <c:v>Italy</c:v>
                </c:pt>
                <c:pt idx="13">
                  <c:v>Estonia</c:v>
                </c:pt>
                <c:pt idx="14">
                  <c:v>Slovenia</c:v>
                </c:pt>
                <c:pt idx="15">
                  <c:v>Portugal</c:v>
                </c:pt>
                <c:pt idx="16">
                  <c:v>Spain</c:v>
                </c:pt>
                <c:pt idx="17">
                  <c:v>Cyprus</c:v>
                </c:pt>
                <c:pt idx="18">
                  <c:v>Hungary</c:v>
                </c:pt>
                <c:pt idx="19">
                  <c:v>Luxembourg</c:v>
                </c:pt>
                <c:pt idx="20">
                  <c:v>Ireland</c:v>
                </c:pt>
                <c:pt idx="21">
                  <c:v>Latvia</c:v>
                </c:pt>
                <c:pt idx="22">
                  <c:v>Poland</c:v>
                </c:pt>
                <c:pt idx="23">
                  <c:v>Lithuania</c:v>
                </c:pt>
                <c:pt idx="24">
                  <c:v>Bulgaria</c:v>
                </c:pt>
                <c:pt idx="25">
                  <c:v>Greece</c:v>
                </c:pt>
                <c:pt idx="26">
                  <c:v>Romania</c:v>
                </c:pt>
                <c:pt idx="27">
                  <c:v>Malta (¹)</c:v>
                </c:pt>
                <c:pt idx="28">
                  <c:v>Germany (²)</c:v>
                </c:pt>
                <c:pt idx="30">
                  <c:v>Switzerland</c:v>
                </c:pt>
                <c:pt idx="31">
                  <c:v>Norway</c:v>
                </c:pt>
                <c:pt idx="32">
                  <c:v>Iceland (³)</c:v>
                </c:pt>
                <c:pt idx="34">
                  <c:v>Turkey</c:v>
                </c:pt>
                <c:pt idx="35">
                  <c:v>Serbia</c:v>
                </c:pt>
                <c:pt idx="36">
                  <c:v>North Macedonia</c:v>
                </c:pt>
                <c:pt idx="37">
                  <c:v>Montenegro (⁴)</c:v>
                </c:pt>
              </c:strCache>
            </c:strRef>
          </c:cat>
          <c:val>
            <c:numRef>
              <c:f>'Figure 8'!$T$5:$T$42</c:f>
              <c:numCache>
                <c:formatCode>#,##0.0_i</c:formatCode>
                <c:ptCount val="38"/>
                <c:pt idx="0">
                  <c:v>5.4345187297582385</c:v>
                </c:pt>
                <c:pt idx="2">
                  <c:v>8.8210437354743298</c:v>
                </c:pt>
                <c:pt idx="3">
                  <c:v>8.3853769992383853</c:v>
                </c:pt>
                <c:pt idx="4">
                  <c:v>8.1271310277642481</c:v>
                </c:pt>
                <c:pt idx="5">
                  <c:v>7.7178947368421058</c:v>
                </c:pt>
                <c:pt idx="6">
                  <c:v>6.8815368196371391</c:v>
                </c:pt>
                <c:pt idx="7">
                  <c:v>6.3764795723558612</c:v>
                </c:pt>
                <c:pt idx="8">
                  <c:v>6.3289733464955571</c:v>
                </c:pt>
                <c:pt idx="9">
                  <c:v>5.9603469640644366</c:v>
                </c:pt>
                <c:pt idx="10">
                  <c:v>5.8761634965600971</c:v>
                </c:pt>
                <c:pt idx="11">
                  <c:v>5.7712133227597144</c:v>
                </c:pt>
                <c:pt idx="12">
                  <c:v>5.6165494862087622</c:v>
                </c:pt>
                <c:pt idx="13">
                  <c:v>5.3896103896103904</c:v>
                </c:pt>
                <c:pt idx="14">
                  <c:v>4.4074844074844073</c:v>
                </c:pt>
                <c:pt idx="15">
                  <c:v>4.3635963948120464</c:v>
                </c:pt>
                <c:pt idx="16">
                  <c:v>4.1999366286438526</c:v>
                </c:pt>
                <c:pt idx="17">
                  <c:v>3.7313432835820892</c:v>
                </c:pt>
                <c:pt idx="18">
                  <c:v>3.6570771001150746</c:v>
                </c:pt>
                <c:pt idx="19">
                  <c:v>3.4470989761092148</c:v>
                </c:pt>
                <c:pt idx="20">
                  <c:v>3.3086534012031468</c:v>
                </c:pt>
                <c:pt idx="21">
                  <c:v>3.0677764565992867</c:v>
                </c:pt>
                <c:pt idx="22">
                  <c:v>2.8171828171828173</c:v>
                </c:pt>
                <c:pt idx="23">
                  <c:v>2.4434035909445746</c:v>
                </c:pt>
                <c:pt idx="24">
                  <c:v>2.1235138705416117</c:v>
                </c:pt>
                <c:pt idx="25">
                  <c:v>1.8239829832491357</c:v>
                </c:pt>
                <c:pt idx="26">
                  <c:v>0.58515815085158152</c:v>
                </c:pt>
                <c:pt idx="27">
                  <c:v>0</c:v>
                </c:pt>
                <c:pt idx="28">
                  <c:v>0</c:v>
                </c:pt>
                <c:pt idx="30">
                  <c:v>8.8860701107011071</c:v>
                </c:pt>
                <c:pt idx="31">
                  <c:v>8.5668662674650697</c:v>
                </c:pt>
                <c:pt idx="32">
                  <c:v>4.3195266272189352</c:v>
                </c:pt>
                <c:pt idx="34">
                  <c:v>6.6193636072913344</c:v>
                </c:pt>
                <c:pt idx="35">
                  <c:v>2.447994056463596</c:v>
                </c:pt>
                <c:pt idx="36">
                  <c:v>1.7205692108667532</c:v>
                </c:pt>
                <c:pt idx="3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772-49B3-B006-2EF60B8B20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646980304"/>
        <c:axId val="646978336"/>
      </c:barChart>
      <c:catAx>
        <c:axId val="6469803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46978336"/>
        <c:crosses val="autoZero"/>
        <c:auto val="1"/>
        <c:lblAlgn val="ctr"/>
        <c:lblOffset val="100"/>
        <c:tickMarkSkip val="1"/>
        <c:noMultiLvlLbl val="0"/>
      </c:catAx>
      <c:valAx>
        <c:axId val="646978336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469803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5418267716535431"/>
          <c:y val="0.75590044921036104"/>
          <c:w val="0.46491464566929136"/>
          <c:h val="3.4444119269256314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Absences from work due to temporary lay-off, Q4 2019 - Q4 2020</a:t>
            </a:r>
          </a:p>
          <a:p>
            <a:pPr algn="l">
              <a:defRPr sz="1800" b="1"/>
            </a:pPr>
            <a:r>
              <a:rPr lang="en-US" sz="1600" b="0"/>
              <a:t>(as % of employment, age group 20-64, seasonally adjusted data)</a:t>
            </a:r>
          </a:p>
        </c:rich>
      </c:tx>
      <c:layout>
        <c:manualLayout>
          <c:xMode val="edge"/>
          <c:yMode val="edge"/>
          <c:x val="5.3333333333333332E-3"/>
          <c:y val="7.9032788027839449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xMode val="edge"/>
          <c:yMode val="edge"/>
          <c:x val="1.4666666666666666E-2"/>
          <c:y val="0.1167709443111328"/>
          <c:w val="0.97066666666666668"/>
          <c:h val="0.7006732722312387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9'!$P$4</c:f>
              <c:strCache>
                <c:ptCount val="1"/>
                <c:pt idx="0">
                  <c:v>Q4 2019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'Figure 9'!$O$5:$O$37</c:f>
              <c:strCache>
                <c:ptCount val="33"/>
                <c:pt idx="0">
                  <c:v>EU</c:v>
                </c:pt>
                <c:pt idx="2">
                  <c:v>Greece</c:v>
                </c:pt>
                <c:pt idx="3">
                  <c:v>Slovenia</c:v>
                </c:pt>
                <c:pt idx="4">
                  <c:v>Cyprus</c:v>
                </c:pt>
                <c:pt idx="5">
                  <c:v>Italy</c:v>
                </c:pt>
                <c:pt idx="6">
                  <c:v>France</c:v>
                </c:pt>
                <c:pt idx="7">
                  <c:v>Spain</c:v>
                </c:pt>
                <c:pt idx="8">
                  <c:v>Belgium</c:v>
                </c:pt>
                <c:pt idx="9">
                  <c:v>Ireland</c:v>
                </c:pt>
                <c:pt idx="10">
                  <c:v>Austria</c:v>
                </c:pt>
                <c:pt idx="11">
                  <c:v>Croatia</c:v>
                </c:pt>
                <c:pt idx="12">
                  <c:v>Malta</c:v>
                </c:pt>
                <c:pt idx="13">
                  <c:v>Finland</c:v>
                </c:pt>
                <c:pt idx="14">
                  <c:v>Slovakia</c:v>
                </c:pt>
                <c:pt idx="15">
                  <c:v>Latvia</c:v>
                </c:pt>
                <c:pt idx="16">
                  <c:v>Lithuania</c:v>
                </c:pt>
                <c:pt idx="17">
                  <c:v>Netherlands</c:v>
                </c:pt>
                <c:pt idx="18">
                  <c:v>Portugal</c:v>
                </c:pt>
                <c:pt idx="19">
                  <c:v>Luxembourg</c:v>
                </c:pt>
                <c:pt idx="20">
                  <c:v>Poland</c:v>
                </c:pt>
                <c:pt idx="21">
                  <c:v>Denmark</c:v>
                </c:pt>
                <c:pt idx="22">
                  <c:v>Czechia</c:v>
                </c:pt>
                <c:pt idx="23">
                  <c:v>Sweden</c:v>
                </c:pt>
                <c:pt idx="24">
                  <c:v>Bulgaria</c:v>
                </c:pt>
                <c:pt idx="25">
                  <c:v>Hungary</c:v>
                </c:pt>
                <c:pt idx="26">
                  <c:v>Romania</c:v>
                </c:pt>
                <c:pt idx="28">
                  <c:v>Switzerland</c:v>
                </c:pt>
                <c:pt idx="30">
                  <c:v>Turkey</c:v>
                </c:pt>
                <c:pt idx="31">
                  <c:v>Serbia</c:v>
                </c:pt>
                <c:pt idx="32">
                  <c:v>North Macedonia</c:v>
                </c:pt>
              </c:strCache>
            </c:strRef>
          </c:cat>
          <c:val>
            <c:numRef>
              <c:f>'Figure 9'!$P$5:$P$37</c:f>
              <c:numCache>
                <c:formatCode>#,##0.0_i</c:formatCode>
                <c:ptCount val="33"/>
                <c:pt idx="0">
                  <c:v>0.15121194229493121</c:v>
                </c:pt>
                <c:pt idx="2">
                  <c:v>0.73080967402733965</c:v>
                </c:pt>
                <c:pt idx="3">
                  <c:v>0</c:v>
                </c:pt>
                <c:pt idx="4">
                  <c:v>0.29702970297029702</c:v>
                </c:pt>
                <c:pt idx="5">
                  <c:v>0.46698801574315657</c:v>
                </c:pt>
                <c:pt idx="6">
                  <c:v>8.4266464224710569E-2</c:v>
                </c:pt>
                <c:pt idx="7">
                  <c:v>7.2652852391916087E-2</c:v>
                </c:pt>
                <c:pt idx="8">
                  <c:v>0</c:v>
                </c:pt>
                <c:pt idx="9">
                  <c:v>0.35519125683060104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0.51953449709060684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0.37863838184509124</c:v>
                </c:pt>
                <c:pt idx="18">
                  <c:v>0</c:v>
                </c:pt>
                <c:pt idx="19">
                  <c:v>0</c:v>
                </c:pt>
                <c:pt idx="20">
                  <c:v>0.13694347173586793</c:v>
                </c:pt>
                <c:pt idx="21">
                  <c:v>0.41587901701323249</c:v>
                </c:pt>
                <c:pt idx="22">
                  <c:v>3.7145650048875857E-2</c:v>
                </c:pt>
                <c:pt idx="23">
                  <c:v>0.17126148705096073</c:v>
                </c:pt>
                <c:pt idx="24">
                  <c:v>0</c:v>
                </c:pt>
                <c:pt idx="25">
                  <c:v>7.5187969924812026E-2</c:v>
                </c:pt>
                <c:pt idx="26">
                  <c:v>0</c:v>
                </c:pt>
                <c:pt idx="28">
                  <c:v>0.16389658356417358</c:v>
                </c:pt>
                <c:pt idx="30">
                  <c:v>1.2763978765451234</c:v>
                </c:pt>
                <c:pt idx="31">
                  <c:v>0.35242290748898675</c:v>
                </c:pt>
                <c:pt idx="3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D3-4640-8EC0-E6AA39CDF5F8}"/>
            </c:ext>
          </c:extLst>
        </c:ser>
        <c:ser>
          <c:idx val="1"/>
          <c:order val="1"/>
          <c:tx>
            <c:strRef>
              <c:f>'Figure 9'!$Q$4</c:f>
              <c:strCache>
                <c:ptCount val="1"/>
                <c:pt idx="0">
                  <c:v>Q1 2020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'Figure 9'!$O$5:$O$37</c:f>
              <c:strCache>
                <c:ptCount val="33"/>
                <c:pt idx="0">
                  <c:v>EU</c:v>
                </c:pt>
                <c:pt idx="2">
                  <c:v>Greece</c:v>
                </c:pt>
                <c:pt idx="3">
                  <c:v>Slovenia</c:v>
                </c:pt>
                <c:pt idx="4">
                  <c:v>Cyprus</c:v>
                </c:pt>
                <c:pt idx="5">
                  <c:v>Italy</c:v>
                </c:pt>
                <c:pt idx="6">
                  <c:v>France</c:v>
                </c:pt>
                <c:pt idx="7">
                  <c:v>Spain</c:v>
                </c:pt>
                <c:pt idx="8">
                  <c:v>Belgium</c:v>
                </c:pt>
                <c:pt idx="9">
                  <c:v>Ireland</c:v>
                </c:pt>
                <c:pt idx="10">
                  <c:v>Austria</c:v>
                </c:pt>
                <c:pt idx="11">
                  <c:v>Croatia</c:v>
                </c:pt>
                <c:pt idx="12">
                  <c:v>Malta</c:v>
                </c:pt>
                <c:pt idx="13">
                  <c:v>Finland</c:v>
                </c:pt>
                <c:pt idx="14">
                  <c:v>Slovakia</c:v>
                </c:pt>
                <c:pt idx="15">
                  <c:v>Latvia</c:v>
                </c:pt>
                <c:pt idx="16">
                  <c:v>Lithuania</c:v>
                </c:pt>
                <c:pt idx="17">
                  <c:v>Netherlands</c:v>
                </c:pt>
                <c:pt idx="18">
                  <c:v>Portugal</c:v>
                </c:pt>
                <c:pt idx="19">
                  <c:v>Luxembourg</c:v>
                </c:pt>
                <c:pt idx="20">
                  <c:v>Poland</c:v>
                </c:pt>
                <c:pt idx="21">
                  <c:v>Denmark</c:v>
                </c:pt>
                <c:pt idx="22">
                  <c:v>Czechia</c:v>
                </c:pt>
                <c:pt idx="23">
                  <c:v>Sweden</c:v>
                </c:pt>
                <c:pt idx="24">
                  <c:v>Bulgaria</c:v>
                </c:pt>
                <c:pt idx="25">
                  <c:v>Hungary</c:v>
                </c:pt>
                <c:pt idx="26">
                  <c:v>Romania</c:v>
                </c:pt>
                <c:pt idx="28">
                  <c:v>Switzerland</c:v>
                </c:pt>
                <c:pt idx="30">
                  <c:v>Turkey</c:v>
                </c:pt>
                <c:pt idx="31">
                  <c:v>Serbia</c:v>
                </c:pt>
                <c:pt idx="32">
                  <c:v>North Macedonia</c:v>
                </c:pt>
              </c:strCache>
            </c:strRef>
          </c:cat>
          <c:val>
            <c:numRef>
              <c:f>'Figure 9'!$Q$5:$Q$37</c:f>
              <c:numCache>
                <c:formatCode>#,##0.0_i</c:formatCode>
                <c:ptCount val="33"/>
                <c:pt idx="0">
                  <c:v>1.5764857799754339</c:v>
                </c:pt>
                <c:pt idx="2">
                  <c:v>5.425784339572898</c:v>
                </c:pt>
                <c:pt idx="3">
                  <c:v>2.0932642487046631</c:v>
                </c:pt>
                <c:pt idx="4">
                  <c:v>4.6534653465346532</c:v>
                </c:pt>
                <c:pt idx="5">
                  <c:v>3.1798624972277665</c:v>
                </c:pt>
                <c:pt idx="6">
                  <c:v>2.4121060416429625</c:v>
                </c:pt>
                <c:pt idx="7">
                  <c:v>2.8784921939194739</c:v>
                </c:pt>
                <c:pt idx="8">
                  <c:v>1.3333333333333333</c:v>
                </c:pt>
                <c:pt idx="9">
                  <c:v>1.0571687840290382</c:v>
                </c:pt>
                <c:pt idx="10">
                  <c:v>0.70995880785073906</c:v>
                </c:pt>
                <c:pt idx="11">
                  <c:v>0.84049079754601219</c:v>
                </c:pt>
                <c:pt idx="12">
                  <c:v>4.1015625</c:v>
                </c:pt>
                <c:pt idx="13">
                  <c:v>0.76539101497504147</c:v>
                </c:pt>
                <c:pt idx="14">
                  <c:v>0.34758290051937668</c:v>
                </c:pt>
                <c:pt idx="15">
                  <c:v>0</c:v>
                </c:pt>
                <c:pt idx="16">
                  <c:v>0</c:v>
                </c:pt>
                <c:pt idx="17">
                  <c:v>0.56488175468692559</c:v>
                </c:pt>
                <c:pt idx="18">
                  <c:v>1.3507625272331154</c:v>
                </c:pt>
                <c:pt idx="19">
                  <c:v>0.83916083916083917</c:v>
                </c:pt>
                <c:pt idx="20">
                  <c:v>1.2389933179291825</c:v>
                </c:pt>
                <c:pt idx="21">
                  <c:v>1.8219696969696968</c:v>
                </c:pt>
                <c:pt idx="22">
                  <c:v>0.21577089054531187</c:v>
                </c:pt>
                <c:pt idx="23">
                  <c:v>0.31576746131325806</c:v>
                </c:pt>
                <c:pt idx="24">
                  <c:v>0</c:v>
                </c:pt>
                <c:pt idx="25">
                  <c:v>0.76412720201326922</c:v>
                </c:pt>
                <c:pt idx="26">
                  <c:v>0.27774452292589491</c:v>
                </c:pt>
                <c:pt idx="28">
                  <c:v>0.23110700254217703</c:v>
                </c:pt>
                <c:pt idx="30">
                  <c:v>1.5025622970699841</c:v>
                </c:pt>
                <c:pt idx="31">
                  <c:v>2.4596182085168872</c:v>
                </c:pt>
                <c:pt idx="3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6D3-4640-8EC0-E6AA39CDF5F8}"/>
            </c:ext>
          </c:extLst>
        </c:ser>
        <c:ser>
          <c:idx val="2"/>
          <c:order val="2"/>
          <c:tx>
            <c:strRef>
              <c:f>'Figure 9'!$R$4</c:f>
              <c:strCache>
                <c:ptCount val="1"/>
                <c:pt idx="0">
                  <c:v>Q2 2020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'Figure 9'!$O$5:$O$37</c:f>
              <c:strCache>
                <c:ptCount val="33"/>
                <c:pt idx="0">
                  <c:v>EU</c:v>
                </c:pt>
                <c:pt idx="2">
                  <c:v>Greece</c:v>
                </c:pt>
                <c:pt idx="3">
                  <c:v>Slovenia</c:v>
                </c:pt>
                <c:pt idx="4">
                  <c:v>Cyprus</c:v>
                </c:pt>
                <c:pt idx="5">
                  <c:v>Italy</c:v>
                </c:pt>
                <c:pt idx="6">
                  <c:v>France</c:v>
                </c:pt>
                <c:pt idx="7">
                  <c:v>Spain</c:v>
                </c:pt>
                <c:pt idx="8">
                  <c:v>Belgium</c:v>
                </c:pt>
                <c:pt idx="9">
                  <c:v>Ireland</c:v>
                </c:pt>
                <c:pt idx="10">
                  <c:v>Austria</c:v>
                </c:pt>
                <c:pt idx="11">
                  <c:v>Croatia</c:v>
                </c:pt>
                <c:pt idx="12">
                  <c:v>Malta</c:v>
                </c:pt>
                <c:pt idx="13">
                  <c:v>Finland</c:v>
                </c:pt>
                <c:pt idx="14">
                  <c:v>Slovakia</c:v>
                </c:pt>
                <c:pt idx="15">
                  <c:v>Latvia</c:v>
                </c:pt>
                <c:pt idx="16">
                  <c:v>Lithuania</c:v>
                </c:pt>
                <c:pt idx="17">
                  <c:v>Netherlands</c:v>
                </c:pt>
                <c:pt idx="18">
                  <c:v>Portugal</c:v>
                </c:pt>
                <c:pt idx="19">
                  <c:v>Luxembourg</c:v>
                </c:pt>
                <c:pt idx="20">
                  <c:v>Poland</c:v>
                </c:pt>
                <c:pt idx="21">
                  <c:v>Denmark</c:v>
                </c:pt>
                <c:pt idx="22">
                  <c:v>Czechia</c:v>
                </c:pt>
                <c:pt idx="23">
                  <c:v>Sweden</c:v>
                </c:pt>
                <c:pt idx="24">
                  <c:v>Bulgaria</c:v>
                </c:pt>
                <c:pt idx="25">
                  <c:v>Hungary</c:v>
                </c:pt>
                <c:pt idx="26">
                  <c:v>Romania</c:v>
                </c:pt>
                <c:pt idx="28">
                  <c:v>Switzerland</c:v>
                </c:pt>
                <c:pt idx="30">
                  <c:v>Turkey</c:v>
                </c:pt>
                <c:pt idx="31">
                  <c:v>Serbia</c:v>
                </c:pt>
                <c:pt idx="32">
                  <c:v>North Macedonia</c:v>
                </c:pt>
              </c:strCache>
            </c:strRef>
          </c:cat>
          <c:val>
            <c:numRef>
              <c:f>'Figure 9'!$R$5:$R$37</c:f>
              <c:numCache>
                <c:formatCode>#,##0.0_i</c:formatCode>
                <c:ptCount val="33"/>
                <c:pt idx="0">
                  <c:v>7.3708950384031997</c:v>
                </c:pt>
                <c:pt idx="2">
                  <c:v>11.867839062083666</c:v>
                </c:pt>
                <c:pt idx="3">
                  <c:v>11.338250790305585</c:v>
                </c:pt>
                <c:pt idx="4">
                  <c:v>23.333333333333332</c:v>
                </c:pt>
                <c:pt idx="5">
                  <c:v>10.841863667661235</c:v>
                </c:pt>
                <c:pt idx="6">
                  <c:v>12.013326618370588</c:v>
                </c:pt>
                <c:pt idx="7">
                  <c:v>18.245690834473326</c:v>
                </c:pt>
                <c:pt idx="8">
                  <c:v>7.387193811774817</c:v>
                </c:pt>
                <c:pt idx="9">
                  <c:v>5.3629417382999041</c:v>
                </c:pt>
                <c:pt idx="10">
                  <c:v>3.3871769383697812</c:v>
                </c:pt>
                <c:pt idx="11">
                  <c:v>4.7280593325092708</c:v>
                </c:pt>
                <c:pt idx="12">
                  <c:v>10.318725099601593</c:v>
                </c:pt>
                <c:pt idx="13">
                  <c:v>3.390901432181971</c:v>
                </c:pt>
                <c:pt idx="14">
                  <c:v>4.4784534836890852</c:v>
                </c:pt>
                <c:pt idx="15">
                  <c:v>2.4528301886792456</c:v>
                </c:pt>
                <c:pt idx="16">
                  <c:v>1.1622464898595946</c:v>
                </c:pt>
                <c:pt idx="17">
                  <c:v>1.663361427863163</c:v>
                </c:pt>
                <c:pt idx="18">
                  <c:v>14.396513187304427</c:v>
                </c:pt>
                <c:pt idx="19">
                  <c:v>2.8671328671328671</c:v>
                </c:pt>
                <c:pt idx="20">
                  <c:v>4.0148231894981476</c:v>
                </c:pt>
                <c:pt idx="21">
                  <c:v>5.5866564417177909</c:v>
                </c:pt>
                <c:pt idx="22">
                  <c:v>0.52455137053835543</c:v>
                </c:pt>
                <c:pt idx="23">
                  <c:v>1.3852997246346115</c:v>
                </c:pt>
                <c:pt idx="24">
                  <c:v>3.1956668923493567</c:v>
                </c:pt>
                <c:pt idx="25">
                  <c:v>1.6090364223144304</c:v>
                </c:pt>
                <c:pt idx="26">
                  <c:v>6.0059428005447568</c:v>
                </c:pt>
                <c:pt idx="28">
                  <c:v>4.3441860465116289</c:v>
                </c:pt>
                <c:pt idx="30">
                  <c:v>2.0345129423533828</c:v>
                </c:pt>
                <c:pt idx="31">
                  <c:v>8.2152133580705016</c:v>
                </c:pt>
                <c:pt idx="32">
                  <c:v>0.24453024453024449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6D3-4640-8EC0-E6AA39CDF5F8}"/>
            </c:ext>
          </c:extLst>
        </c:ser>
        <c:ser>
          <c:idx val="3"/>
          <c:order val="3"/>
          <c:tx>
            <c:strRef>
              <c:f>'Figure 9'!$S$4</c:f>
              <c:strCache>
                <c:ptCount val="1"/>
                <c:pt idx="0">
                  <c:v>Q3 2020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'Figure 9'!$O$5:$O$37</c:f>
              <c:strCache>
                <c:ptCount val="33"/>
                <c:pt idx="0">
                  <c:v>EU</c:v>
                </c:pt>
                <c:pt idx="2">
                  <c:v>Greece</c:v>
                </c:pt>
                <c:pt idx="3">
                  <c:v>Slovenia</c:v>
                </c:pt>
                <c:pt idx="4">
                  <c:v>Cyprus</c:v>
                </c:pt>
                <c:pt idx="5">
                  <c:v>Italy</c:v>
                </c:pt>
                <c:pt idx="6">
                  <c:v>France</c:v>
                </c:pt>
                <c:pt idx="7">
                  <c:v>Spain</c:v>
                </c:pt>
                <c:pt idx="8">
                  <c:v>Belgium</c:v>
                </c:pt>
                <c:pt idx="9">
                  <c:v>Ireland</c:v>
                </c:pt>
                <c:pt idx="10">
                  <c:v>Austria</c:v>
                </c:pt>
                <c:pt idx="11">
                  <c:v>Croatia</c:v>
                </c:pt>
                <c:pt idx="12">
                  <c:v>Malta</c:v>
                </c:pt>
                <c:pt idx="13">
                  <c:v>Finland</c:v>
                </c:pt>
                <c:pt idx="14">
                  <c:v>Slovakia</c:v>
                </c:pt>
                <c:pt idx="15">
                  <c:v>Latvia</c:v>
                </c:pt>
                <c:pt idx="16">
                  <c:v>Lithuania</c:v>
                </c:pt>
                <c:pt idx="17">
                  <c:v>Netherlands</c:v>
                </c:pt>
                <c:pt idx="18">
                  <c:v>Portugal</c:v>
                </c:pt>
                <c:pt idx="19">
                  <c:v>Luxembourg</c:v>
                </c:pt>
                <c:pt idx="20">
                  <c:v>Poland</c:v>
                </c:pt>
                <c:pt idx="21">
                  <c:v>Denmark</c:v>
                </c:pt>
                <c:pt idx="22">
                  <c:v>Czechia</c:v>
                </c:pt>
                <c:pt idx="23">
                  <c:v>Sweden</c:v>
                </c:pt>
                <c:pt idx="24">
                  <c:v>Bulgaria</c:v>
                </c:pt>
                <c:pt idx="25">
                  <c:v>Hungary</c:v>
                </c:pt>
                <c:pt idx="26">
                  <c:v>Romania</c:v>
                </c:pt>
                <c:pt idx="28">
                  <c:v>Switzerland</c:v>
                </c:pt>
                <c:pt idx="30">
                  <c:v>Turkey</c:v>
                </c:pt>
                <c:pt idx="31">
                  <c:v>Serbia</c:v>
                </c:pt>
                <c:pt idx="32">
                  <c:v>North Macedonia</c:v>
                </c:pt>
              </c:strCache>
            </c:strRef>
          </c:cat>
          <c:val>
            <c:numRef>
              <c:f>'Figure 9'!$S$5:$S$37</c:f>
              <c:numCache>
                <c:formatCode>#,##0.0_i</c:formatCode>
                <c:ptCount val="33"/>
                <c:pt idx="0">
                  <c:v>1.068383800755681</c:v>
                </c:pt>
                <c:pt idx="2">
                  <c:v>0.5148619957537155</c:v>
                </c:pt>
                <c:pt idx="3">
                  <c:v>0.79249217935349314</c:v>
                </c:pt>
                <c:pt idx="4">
                  <c:v>2.2693266832917702</c:v>
                </c:pt>
                <c:pt idx="5">
                  <c:v>2.0412708513249398</c:v>
                </c:pt>
                <c:pt idx="6">
                  <c:v>1.1307204522881809</c:v>
                </c:pt>
                <c:pt idx="7">
                  <c:v>2.7050843836787011</c:v>
                </c:pt>
                <c:pt idx="8">
                  <c:v>0.94102618692782636</c:v>
                </c:pt>
                <c:pt idx="9">
                  <c:v>1.3838242169237962</c:v>
                </c:pt>
                <c:pt idx="10">
                  <c:v>0.52644406531805998</c:v>
                </c:pt>
                <c:pt idx="11">
                  <c:v>0</c:v>
                </c:pt>
                <c:pt idx="12">
                  <c:v>3.4262948207171315</c:v>
                </c:pt>
                <c:pt idx="13">
                  <c:v>0.91866835229667088</c:v>
                </c:pt>
                <c:pt idx="14">
                  <c:v>0</c:v>
                </c:pt>
                <c:pt idx="15">
                  <c:v>0</c:v>
                </c:pt>
                <c:pt idx="16">
                  <c:v>0.40752351097178685</c:v>
                </c:pt>
                <c:pt idx="17">
                  <c:v>0.61563235476278966</c:v>
                </c:pt>
                <c:pt idx="18">
                  <c:v>1.355894713558947</c:v>
                </c:pt>
                <c:pt idx="19">
                  <c:v>0</c:v>
                </c:pt>
                <c:pt idx="20">
                  <c:v>0.38731072456513577</c:v>
                </c:pt>
                <c:pt idx="21">
                  <c:v>0.63315425940138148</c:v>
                </c:pt>
                <c:pt idx="22">
                  <c:v>0.11267048823878237</c:v>
                </c:pt>
                <c:pt idx="23">
                  <c:v>0.60169491525423724</c:v>
                </c:pt>
                <c:pt idx="24">
                  <c:v>0</c:v>
                </c:pt>
                <c:pt idx="25">
                  <c:v>0.13767783386874713</c:v>
                </c:pt>
                <c:pt idx="26">
                  <c:v>0.21174442939800564</c:v>
                </c:pt>
                <c:pt idx="28">
                  <c:v>0.77368542969654852</c:v>
                </c:pt>
                <c:pt idx="30">
                  <c:v>1.7571428571428571</c:v>
                </c:pt>
                <c:pt idx="31">
                  <c:v>0.77462191073404651</c:v>
                </c:pt>
                <c:pt idx="3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6D3-4640-8EC0-E6AA39CDF5F8}"/>
            </c:ext>
          </c:extLst>
        </c:ser>
        <c:ser>
          <c:idx val="4"/>
          <c:order val="4"/>
          <c:tx>
            <c:strRef>
              <c:f>'Figure 9'!$T$4</c:f>
              <c:strCache>
                <c:ptCount val="1"/>
                <c:pt idx="0">
                  <c:v>Q4 2020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'Figure 9'!$O$5:$O$37</c:f>
              <c:strCache>
                <c:ptCount val="33"/>
                <c:pt idx="0">
                  <c:v>EU</c:v>
                </c:pt>
                <c:pt idx="2">
                  <c:v>Greece</c:v>
                </c:pt>
                <c:pt idx="3">
                  <c:v>Slovenia</c:v>
                </c:pt>
                <c:pt idx="4">
                  <c:v>Cyprus</c:v>
                </c:pt>
                <c:pt idx="5">
                  <c:v>Italy</c:v>
                </c:pt>
                <c:pt idx="6">
                  <c:v>France</c:v>
                </c:pt>
                <c:pt idx="7">
                  <c:v>Spain</c:v>
                </c:pt>
                <c:pt idx="8">
                  <c:v>Belgium</c:v>
                </c:pt>
                <c:pt idx="9">
                  <c:v>Ireland</c:v>
                </c:pt>
                <c:pt idx="10">
                  <c:v>Austria</c:v>
                </c:pt>
                <c:pt idx="11">
                  <c:v>Croatia</c:v>
                </c:pt>
                <c:pt idx="12">
                  <c:v>Malta</c:v>
                </c:pt>
                <c:pt idx="13">
                  <c:v>Finland</c:v>
                </c:pt>
                <c:pt idx="14">
                  <c:v>Slovakia</c:v>
                </c:pt>
                <c:pt idx="15">
                  <c:v>Latvia</c:v>
                </c:pt>
                <c:pt idx="16">
                  <c:v>Lithuania</c:v>
                </c:pt>
                <c:pt idx="17">
                  <c:v>Netherlands</c:v>
                </c:pt>
                <c:pt idx="18">
                  <c:v>Portugal</c:v>
                </c:pt>
                <c:pt idx="19">
                  <c:v>Luxembourg</c:v>
                </c:pt>
                <c:pt idx="20">
                  <c:v>Poland</c:v>
                </c:pt>
                <c:pt idx="21">
                  <c:v>Denmark</c:v>
                </c:pt>
                <c:pt idx="22">
                  <c:v>Czechia</c:v>
                </c:pt>
                <c:pt idx="23">
                  <c:v>Sweden</c:v>
                </c:pt>
                <c:pt idx="24">
                  <c:v>Bulgaria</c:v>
                </c:pt>
                <c:pt idx="25">
                  <c:v>Hungary</c:v>
                </c:pt>
                <c:pt idx="26">
                  <c:v>Romania</c:v>
                </c:pt>
                <c:pt idx="28">
                  <c:v>Switzerland</c:v>
                </c:pt>
                <c:pt idx="30">
                  <c:v>Turkey</c:v>
                </c:pt>
                <c:pt idx="31">
                  <c:v>Serbia</c:v>
                </c:pt>
                <c:pt idx="32">
                  <c:v>North Macedonia</c:v>
                </c:pt>
              </c:strCache>
            </c:strRef>
          </c:cat>
          <c:val>
            <c:numRef>
              <c:f>'Figure 9'!$T$5:$T$37</c:f>
              <c:numCache>
                <c:formatCode>#,##0.0_i</c:formatCode>
                <c:ptCount val="33"/>
                <c:pt idx="0">
                  <c:v>1.6624880073360648</c:v>
                </c:pt>
                <c:pt idx="2">
                  <c:v>4.1212443499069398</c:v>
                </c:pt>
                <c:pt idx="3">
                  <c:v>4.012474012474013</c:v>
                </c:pt>
                <c:pt idx="4">
                  <c:v>2.7611940298507465</c:v>
                </c:pt>
                <c:pt idx="5">
                  <c:v>2.6843338741662159</c:v>
                </c:pt>
                <c:pt idx="6">
                  <c:v>2.6115765422696113</c:v>
                </c:pt>
                <c:pt idx="7">
                  <c:v>2.5961132234896498</c:v>
                </c:pt>
                <c:pt idx="8">
                  <c:v>1.8762006403415157</c:v>
                </c:pt>
                <c:pt idx="9">
                  <c:v>1.7538176770013882</c:v>
                </c:pt>
                <c:pt idx="10">
                  <c:v>1.573307355090112</c:v>
                </c:pt>
                <c:pt idx="11">
                  <c:v>1.3320941759603471</c:v>
                </c:pt>
                <c:pt idx="12">
                  <c:v>1.2350597609561753</c:v>
                </c:pt>
                <c:pt idx="13">
                  <c:v>1.1831578947368422</c:v>
                </c:pt>
                <c:pt idx="14">
                  <c:v>1.1088628085795225</c:v>
                </c:pt>
                <c:pt idx="15">
                  <c:v>0.99881093935790721</c:v>
                </c:pt>
                <c:pt idx="16">
                  <c:v>0.90554254488680719</c:v>
                </c:pt>
                <c:pt idx="17">
                  <c:v>0.88968410661401776</c:v>
                </c:pt>
                <c:pt idx="18">
                  <c:v>0.80237414816443176</c:v>
                </c:pt>
                <c:pt idx="19">
                  <c:v>0.71672354948805461</c:v>
                </c:pt>
                <c:pt idx="20">
                  <c:v>0.70554445554445555</c:v>
                </c:pt>
                <c:pt idx="21">
                  <c:v>0.69873997709049263</c:v>
                </c:pt>
                <c:pt idx="22">
                  <c:v>0.58683584456780336</c:v>
                </c:pt>
                <c:pt idx="23">
                  <c:v>0.53454468624551021</c:v>
                </c:pt>
                <c:pt idx="24">
                  <c:v>0.45574636723910172</c:v>
                </c:pt>
                <c:pt idx="25">
                  <c:v>0.41657077100115081</c:v>
                </c:pt>
                <c:pt idx="26">
                  <c:v>0.21411192214111924</c:v>
                </c:pt>
                <c:pt idx="28">
                  <c:v>0.88330258302583031</c:v>
                </c:pt>
                <c:pt idx="30">
                  <c:v>1.8156379916853216</c:v>
                </c:pt>
                <c:pt idx="31">
                  <c:v>0.66493313521545316</c:v>
                </c:pt>
                <c:pt idx="3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6D3-4640-8EC0-E6AA39CDF5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651064872"/>
        <c:axId val="651065856"/>
      </c:barChart>
      <c:catAx>
        <c:axId val="6510648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51065856"/>
        <c:crosses val="autoZero"/>
        <c:auto val="1"/>
        <c:lblAlgn val="ctr"/>
        <c:lblOffset val="100"/>
        <c:tickMarkSkip val="1"/>
        <c:noMultiLvlLbl val="0"/>
      </c:catAx>
      <c:valAx>
        <c:axId val="651065856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51064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675426771653544"/>
          <c:y val="0.83917823325002749"/>
          <c:w val="0.46491464566929136"/>
          <c:h val="3.9981629655954559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6" Type="http://schemas.openxmlformats.org/officeDocument/2006/relationships/chart" Target="../charts/chart10.xml"/><Relationship Id="rId5" Type="http://schemas.openxmlformats.org/officeDocument/2006/relationships/chart" Target="../charts/chart9.xml"/><Relationship Id="rId4" Type="http://schemas.openxmlformats.org/officeDocument/2006/relationships/chart" Target="../charts/chart8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file:///C:\Program%20Files\DIaLOGIKa\Eurostat%20Layout\Logo\Eurostat%20logo.png" TargetMode="External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file:///C:\Program%20Files\DIaLOGIKa\Eurostat%20Layout\Logo\Eurostat%20logo.png" TargetMode="External"/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0</xdr:row>
      <xdr:rowOff>0</xdr:rowOff>
    </xdr:from>
    <xdr:to>
      <xdr:col>25</xdr:col>
      <xdr:colOff>381000</xdr:colOff>
      <xdr:row>41</xdr:row>
      <xdr:rowOff>132166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absSizeAnchor xmlns:cdr="http://schemas.openxmlformats.org/drawingml/2006/chartDrawing">
    <cdr:from>
      <cdr:x>0.00533</cdr:x>
      <cdr:y>0.95644</cdr:y>
    </cdr:from>
    <cdr:ext cx="7994650" cy="269369"/>
    <cdr:sp macro="" textlink="">
      <cdr:nvSpPr>
        <cdr:cNvPr id="2" name="FootonotesShape"/>
        <cdr:cNvSpPr txBox="1"/>
      </cdr:nvSpPr>
      <cdr:spPr>
        <a:xfrm xmlns:a="http://schemas.openxmlformats.org/drawingml/2006/main">
          <a:off x="50800" y="5914347"/>
          <a:ext cx="7994650" cy="2693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 panose="020B0604020202020204" pitchFamily="34" charset="0"/>
            </a:rPr>
            <a:t>Source:</a:t>
          </a:r>
          <a:r>
            <a:rPr lang="en-GB" sz="1200">
              <a:latin typeface="Arial" panose="020B0604020202020204" pitchFamily="34" charset="0"/>
            </a:rPr>
            <a:t> Eurostat (online data code: lfsi_abs_q)</a:t>
          </a:r>
        </a:p>
      </cdr:txBody>
    </cdr:sp>
  </cdr:absSizeAnchor>
  <cdr:absSizeAnchor xmlns:cdr="http://schemas.openxmlformats.org/drawingml/2006/chartDrawing">
    <cdr:from>
      <cdr:x>0.83933</cdr:x>
      <cdr:y>0.93242</cdr:y>
    </cdr:from>
    <cdr:ext cx="1530358" cy="417916"/>
    <cdr:pic>
      <cdr:nvPicPr>
        <cdr:cNvPr id="3" name="LogoShape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rcRect xmlns:a="http://schemas.openxmlformats.org/drawingml/2006/main" b="16916"/>
        <a:stretch xmlns:a="http://schemas.openxmlformats.org/drawingml/2006/main">
          <a:fillRect/>
        </a:stretch>
      </cdr:blipFill>
      <cdr:spPr>
        <a:xfrm xmlns:a="http://schemas.openxmlformats.org/drawingml/2006/main">
          <a:off x="7994642" y="5765800"/>
          <a:ext cx="1530358" cy="417916"/>
        </a:xfrm>
        <a:prstGeom xmlns:a="http://schemas.openxmlformats.org/drawingml/2006/main" prst="rect">
          <a:avLst/>
        </a:prstGeom>
      </cdr:spPr>
    </cdr:pic>
  </cdr:abs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19050</xdr:colOff>
      <xdr:row>0</xdr:row>
      <xdr:rowOff>0</xdr:rowOff>
    </xdr:from>
    <xdr:to>
      <xdr:col>22</xdr:col>
      <xdr:colOff>400050</xdr:colOff>
      <xdr:row>40</xdr:row>
      <xdr:rowOff>132166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absSizeAnchor xmlns:cdr="http://schemas.openxmlformats.org/drawingml/2006/chartDrawing">
    <cdr:from>
      <cdr:x>0.00533</cdr:x>
      <cdr:y>0.95644</cdr:y>
    </cdr:from>
    <cdr:ext cx="7994650" cy="269369"/>
    <cdr:sp macro="" textlink="">
      <cdr:nvSpPr>
        <cdr:cNvPr id="2" name="FootonotesShape"/>
        <cdr:cNvSpPr txBox="1"/>
      </cdr:nvSpPr>
      <cdr:spPr>
        <a:xfrm xmlns:a="http://schemas.openxmlformats.org/drawingml/2006/main">
          <a:off x="50800" y="5914347"/>
          <a:ext cx="7994650" cy="2693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 panose="020B0604020202020204" pitchFamily="34" charset="0"/>
            </a:rPr>
            <a:t>Source:</a:t>
          </a:r>
          <a:r>
            <a:rPr lang="en-GB" sz="1200">
              <a:latin typeface="Arial" panose="020B0604020202020204" pitchFamily="34" charset="0"/>
            </a:rPr>
            <a:t> Eurostat (online data code: lfsi_abs_q)</a:t>
          </a:r>
        </a:p>
      </cdr:txBody>
    </cdr:sp>
  </cdr:absSizeAnchor>
  <cdr:absSizeAnchor xmlns:cdr="http://schemas.openxmlformats.org/drawingml/2006/chartDrawing">
    <cdr:from>
      <cdr:x>0.83933</cdr:x>
      <cdr:y>0.93242</cdr:y>
    </cdr:from>
    <cdr:ext cx="1530358" cy="417916"/>
    <cdr:pic>
      <cdr:nvPicPr>
        <cdr:cNvPr id="3" name="LogoShape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rcRect xmlns:a="http://schemas.openxmlformats.org/drawingml/2006/main" b="16916"/>
        <a:stretch xmlns:a="http://schemas.openxmlformats.org/drawingml/2006/main">
          <a:fillRect/>
        </a:stretch>
      </cdr:blipFill>
      <cdr:spPr>
        <a:xfrm xmlns:a="http://schemas.openxmlformats.org/drawingml/2006/main">
          <a:off x="7994642" y="5765800"/>
          <a:ext cx="1530358" cy="417916"/>
        </a:xfrm>
        <a:prstGeom xmlns:a="http://schemas.openxmlformats.org/drawingml/2006/main" prst="rect">
          <a:avLst/>
        </a:prstGeom>
      </cdr:spPr>
    </cdr:pic>
  </cdr:abs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0</xdr:row>
      <xdr:rowOff>8013</xdr:rowOff>
    </xdr:from>
    <xdr:to>
      <xdr:col>23</xdr:col>
      <xdr:colOff>263525</xdr:colOff>
      <xdr:row>43</xdr:row>
      <xdr:rowOff>9525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absSizeAnchor xmlns:cdr="http://schemas.openxmlformats.org/drawingml/2006/chartDrawing">
    <cdr:from>
      <cdr:x>0</cdr:x>
      <cdr:y>0.92058</cdr:y>
    </cdr:from>
    <cdr:ext cx="7994648" cy="484876"/>
    <cdr:sp macro="" textlink="">
      <cdr:nvSpPr>
        <cdr:cNvPr id="2" name="FootonotesShape"/>
        <cdr:cNvSpPr txBox="1"/>
      </cdr:nvSpPr>
      <cdr:spPr>
        <a:xfrm xmlns:a="http://schemas.openxmlformats.org/drawingml/2006/main">
          <a:off x="0" y="5858774"/>
          <a:ext cx="7994648" cy="4848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en-GB" sz="1200">
              <a:latin typeface="Arial" panose="020B0604020202020204" pitchFamily="34" charset="0"/>
            </a:rPr>
            <a:t>Note: The summation of the percentages may not equal precisely 100 % due to rounding.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 panose="020B0604020202020204" pitchFamily="34" charset="0"/>
            </a:rPr>
            <a:t>Source:</a:t>
          </a:r>
          <a:r>
            <a:rPr lang="en-GB" sz="1200">
              <a:latin typeface="Arial" panose="020B0604020202020204" pitchFamily="34" charset="0"/>
            </a:rPr>
            <a:t> Eurostat (online data code: lfsi_abs_q)</a:t>
          </a:r>
        </a:p>
      </cdr:txBody>
    </cdr:sp>
  </cdr:absSizeAnchor>
  <cdr:absSizeAnchor xmlns:cdr="http://schemas.openxmlformats.org/drawingml/2006/chartDrawing">
    <cdr:from>
      <cdr:x>0.83933</cdr:x>
      <cdr:y>0.93498</cdr:y>
    </cdr:from>
    <cdr:ext cx="1530358" cy="417916"/>
    <cdr:pic>
      <cdr:nvPicPr>
        <cdr:cNvPr id="3" name="LogoShape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rcRect xmlns:a="http://schemas.openxmlformats.org/drawingml/2006/main" b="16916"/>
        <a:stretch xmlns:a="http://schemas.openxmlformats.org/drawingml/2006/main">
          <a:fillRect/>
        </a:stretch>
      </cdr:blipFill>
      <cdr:spPr>
        <a:xfrm xmlns:a="http://schemas.openxmlformats.org/drawingml/2006/main">
          <a:off x="7994642" y="6009796"/>
          <a:ext cx="1530358" cy="417916"/>
        </a:xfrm>
        <a:prstGeom xmlns:a="http://schemas.openxmlformats.org/drawingml/2006/main" prst="rect">
          <a:avLst/>
        </a:prstGeom>
      </cdr:spPr>
    </cdr:pic>
  </cdr:abs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0</xdr:colOff>
      <xdr:row>0</xdr:row>
      <xdr:rowOff>0</xdr:rowOff>
    </xdr:from>
    <xdr:to>
      <xdr:col>38</xdr:col>
      <xdr:colOff>228600</xdr:colOff>
      <xdr:row>43</xdr:row>
      <xdr:rowOff>171434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absSizeAnchor xmlns:cdr="http://schemas.openxmlformats.org/drawingml/2006/chartDrawing">
    <cdr:from>
      <cdr:x>0.00533</cdr:x>
      <cdr:y>0.85019</cdr:y>
    </cdr:from>
    <cdr:ext cx="7994650" cy="1015984"/>
    <cdr:sp macro="" textlink="">
      <cdr:nvSpPr>
        <cdr:cNvPr id="2" name="FootonotesShape"/>
        <cdr:cNvSpPr txBox="1"/>
      </cdr:nvSpPr>
      <cdr:spPr>
        <a:xfrm xmlns:a="http://schemas.openxmlformats.org/drawingml/2006/main">
          <a:off x="50800" y="5765800"/>
          <a:ext cx="7994650" cy="101598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GB" sz="1200">
              <a:latin typeface="Arial" panose="020B0604020202020204" pitchFamily="34" charset="0"/>
            </a:rPr>
            <a:t>(¹) Data for Q4 2019 with low reliability.</a:t>
          </a:r>
        </a:p>
        <a:p xmlns:a="http://schemas.openxmlformats.org/drawingml/2006/main">
          <a:r>
            <a:rPr lang="en-GB" sz="1200">
              <a:latin typeface="Arial" panose="020B0604020202020204" pitchFamily="34" charset="0"/>
            </a:rPr>
            <a:t>(²) Data for Q1 - Q4 2020 not available.</a:t>
          </a:r>
        </a:p>
        <a:p xmlns:a="http://schemas.openxmlformats.org/drawingml/2006/main">
          <a:r>
            <a:rPr lang="en-GB" sz="1200">
              <a:latin typeface="Arial" panose="020B0604020202020204" pitchFamily="34" charset="0"/>
            </a:rPr>
            <a:t>(³) Break in time series since Q4 2020.</a:t>
          </a:r>
        </a:p>
        <a:p xmlns:a="http://schemas.openxmlformats.org/drawingml/2006/main">
          <a:r>
            <a:rPr lang="en-GB" sz="1200">
              <a:latin typeface="Arial" panose="020B0604020202020204" pitchFamily="34" charset="0"/>
            </a:rPr>
            <a:t>(⁴) Data for Q4 2020 not available.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 panose="020B0604020202020204" pitchFamily="34" charset="0"/>
            </a:rPr>
            <a:t>Source:</a:t>
          </a:r>
          <a:r>
            <a:rPr lang="en-GB" sz="1200">
              <a:latin typeface="Arial" panose="020B0604020202020204" pitchFamily="34" charset="0"/>
            </a:rPr>
            <a:t> Eurostat (online data codes: lfsi_emp_q, lfsi_abs_q)</a:t>
          </a:r>
        </a:p>
      </cdr:txBody>
    </cdr:sp>
  </cdr:absSizeAnchor>
  <cdr:absSizeAnchor xmlns:cdr="http://schemas.openxmlformats.org/drawingml/2006/chartDrawing">
    <cdr:from>
      <cdr:x>0.83933</cdr:x>
      <cdr:y>0.93838</cdr:y>
    </cdr:from>
    <cdr:ext cx="1530358" cy="417915"/>
    <cdr:pic>
      <cdr:nvPicPr>
        <cdr:cNvPr id="3" name="LogoShape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rcRect xmlns:a="http://schemas.openxmlformats.org/drawingml/2006/main" b="16916"/>
        <a:stretch xmlns:a="http://schemas.openxmlformats.org/drawingml/2006/main">
          <a:fillRect/>
        </a:stretch>
      </cdr:blipFill>
      <cdr:spPr>
        <a:xfrm xmlns:a="http://schemas.openxmlformats.org/drawingml/2006/main">
          <a:off x="7994642" y="6363869"/>
          <a:ext cx="1530358" cy="417915"/>
        </a:xfrm>
        <a:prstGeom xmlns:a="http://schemas.openxmlformats.org/drawingml/2006/main" prst="rect">
          <a:avLst/>
        </a:prstGeom>
      </cdr:spPr>
    </cdr:pic>
  </cdr:abs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0</xdr:row>
      <xdr:rowOff>0</xdr:rowOff>
    </xdr:from>
    <xdr:to>
      <xdr:col>57</xdr:col>
      <xdr:colOff>385234</xdr:colOff>
      <xdr:row>30</xdr:row>
      <xdr:rowOff>16762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57</xdr:col>
      <xdr:colOff>232833</xdr:colOff>
      <xdr:row>0</xdr:row>
      <xdr:rowOff>0</xdr:rowOff>
    </xdr:from>
    <xdr:to>
      <xdr:col>73</xdr:col>
      <xdr:colOff>0</xdr:colOff>
      <xdr:row>30</xdr:row>
      <xdr:rowOff>13329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42</xdr:col>
      <xdr:colOff>0</xdr:colOff>
      <xdr:row>30</xdr:row>
      <xdr:rowOff>0</xdr:rowOff>
    </xdr:from>
    <xdr:to>
      <xdr:col>57</xdr:col>
      <xdr:colOff>385234</xdr:colOff>
      <xdr:row>59</xdr:row>
      <xdr:rowOff>65445</xdr:rowOff>
    </xdr:to>
    <xdr:graphicFrame macro="">
      <xdr:nvGraphicFramePr>
        <xdr:cNvPr id="10" name="Chart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57</xdr:col>
      <xdr:colOff>228600</xdr:colOff>
      <xdr:row>30</xdr:row>
      <xdr:rowOff>0</xdr:rowOff>
    </xdr:from>
    <xdr:to>
      <xdr:col>73</xdr:col>
      <xdr:colOff>0</xdr:colOff>
      <xdr:row>59</xdr:row>
      <xdr:rowOff>65444</xdr:rowOff>
    </xdr:to>
    <xdr:graphicFrame macro="">
      <xdr:nvGraphicFramePr>
        <xdr:cNvPr id="11" name="Chart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25400</xdr:colOff>
      <xdr:row>69</xdr:row>
      <xdr:rowOff>0</xdr:rowOff>
    </xdr:from>
    <xdr:to>
      <xdr:col>32</xdr:col>
      <xdr:colOff>301625</xdr:colOff>
      <xdr:row>138</xdr:row>
      <xdr:rowOff>25797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42</xdr:col>
      <xdr:colOff>0</xdr:colOff>
      <xdr:row>0</xdr:row>
      <xdr:rowOff>0</xdr:rowOff>
    </xdr:from>
    <xdr:to>
      <xdr:col>73</xdr:col>
      <xdr:colOff>228600</xdr:colOff>
      <xdr:row>68</xdr:row>
      <xdr:rowOff>54372</xdr:rowOff>
    </xdr:to>
    <xdr:graphicFrame macro="">
      <xdr:nvGraphicFramePr>
        <xdr:cNvPr id="12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0.00465</cdr:x>
      <cdr:y>0.0541</cdr:y>
    </cdr:from>
    <cdr:to>
      <cdr:x>0.99257</cdr:x>
      <cdr:y>0.92474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88900" y="712470"/>
          <a:ext cx="18895238" cy="11466667"/>
        </a:xfrm>
        <a:prstGeom xmlns:a="http://schemas.openxmlformats.org/drawingml/2006/main" prst="rect">
          <a:avLst/>
        </a:prstGeom>
      </cdr:spPr>
    </cdr:pic>
  </cdr:relSizeAnchor>
  <cdr:absSizeAnchor xmlns:cdr="http://schemas.openxmlformats.org/drawingml/2006/chartDrawing">
    <cdr:from>
      <cdr:x>0.00266</cdr:x>
      <cdr:y>0.91994</cdr:y>
    </cdr:from>
    <cdr:ext cx="17595850" cy="1054456"/>
    <cdr:sp macro="" textlink="">
      <cdr:nvSpPr>
        <cdr:cNvPr id="3" name="FootonotesShape"/>
        <cdr:cNvSpPr txBox="1"/>
      </cdr:nvSpPr>
      <cdr:spPr>
        <a:xfrm xmlns:a="http://schemas.openxmlformats.org/drawingml/2006/main">
          <a:off x="50800" y="12115841"/>
          <a:ext cx="17595850" cy="10544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en-GB" sz="1200">
              <a:latin typeface="Arial" panose="020B0604020202020204" pitchFamily="34" charset="0"/>
            </a:rPr>
            <a:t>Note: Data for Germany for Q1 - Q4 2020 not available.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GB" sz="1200">
              <a:latin typeface="Arial" panose="020B0604020202020204" pitchFamily="34" charset="0"/>
            </a:rPr>
            <a:t>(¹) Data for women for Q4 2020 with low reliability.</a:t>
          </a:r>
        </a:p>
        <a:p xmlns:a="http://schemas.openxmlformats.org/drawingml/2006/main">
          <a:r>
            <a:rPr lang="en-GB" sz="1200">
              <a:latin typeface="Arial" panose="020B0604020202020204" pitchFamily="34" charset="0"/>
            </a:rPr>
            <a:t>(²) Break in time series since Q4 2020.</a:t>
          </a:r>
        </a:p>
        <a:p xmlns:a="http://schemas.openxmlformats.org/drawingml/2006/main">
          <a:r>
            <a:rPr lang="en-GB" sz="1200">
              <a:latin typeface="Arial" panose="020B0604020202020204" pitchFamily="34" charset="0"/>
            </a:rPr>
            <a:t>(³) Data for men for Q3 2020 with low reliability. Data for Q4 2020 not available.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 panose="020B0604020202020204" pitchFamily="34" charset="0"/>
            </a:rPr>
            <a:t>Source:</a:t>
          </a:r>
          <a:r>
            <a:rPr lang="en-GB" sz="1200">
              <a:latin typeface="Arial" panose="020B0604020202020204" pitchFamily="34" charset="0"/>
            </a:rPr>
            <a:t> Eurostat (online data codes: lfsi_emp_q, lfsi_abs_q)</a:t>
          </a:r>
        </a:p>
      </cdr:txBody>
    </cdr:sp>
  </cdr:absSizeAnchor>
  <cdr:absSizeAnchor xmlns:cdr="http://schemas.openxmlformats.org/drawingml/2006/chartDrawing">
    <cdr:from>
      <cdr:x>0.91999</cdr:x>
      <cdr:y>0.96827</cdr:y>
    </cdr:from>
    <cdr:ext cx="1530358" cy="417916"/>
    <cdr:pic>
      <cdr:nvPicPr>
        <cdr:cNvPr id="4" name="LogoShape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2"/>
        <a:srcRect xmlns:a="http://schemas.openxmlformats.org/drawingml/2006/main" b="16916"/>
        <a:stretch xmlns:a="http://schemas.openxmlformats.org/drawingml/2006/main">
          <a:fillRect/>
        </a:stretch>
      </cdr:blipFill>
      <cdr:spPr>
        <a:xfrm xmlns:a="http://schemas.openxmlformats.org/drawingml/2006/main">
          <a:off x="17595842" y="12752381"/>
          <a:ext cx="1530358" cy="417916"/>
        </a:xfrm>
        <a:prstGeom xmlns:a="http://schemas.openxmlformats.org/drawingml/2006/main" prst="rect">
          <a:avLst/>
        </a:prstGeom>
      </cdr:spPr>
    </cdr:pic>
  </cdr:abs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0.00465</cdr:x>
      <cdr:y>0.0541</cdr:y>
    </cdr:from>
    <cdr:to>
      <cdr:x>0.99257</cdr:x>
      <cdr:y>0.92474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88900" y="712470"/>
          <a:ext cx="18895238" cy="11466667"/>
        </a:xfrm>
        <a:prstGeom xmlns:a="http://schemas.openxmlformats.org/drawingml/2006/main" prst="rect">
          <a:avLst/>
        </a:prstGeom>
      </cdr:spPr>
    </cdr:pic>
  </cdr:relSizeAnchor>
  <cdr:absSizeAnchor xmlns:cdr="http://schemas.openxmlformats.org/drawingml/2006/chartDrawing">
    <cdr:from>
      <cdr:x>0.00266</cdr:x>
      <cdr:y>0.91994</cdr:y>
    </cdr:from>
    <cdr:ext cx="17595850" cy="1054456"/>
    <cdr:sp macro="" textlink="">
      <cdr:nvSpPr>
        <cdr:cNvPr id="3" name="FootonotesShape"/>
        <cdr:cNvSpPr txBox="1"/>
      </cdr:nvSpPr>
      <cdr:spPr>
        <a:xfrm xmlns:a="http://schemas.openxmlformats.org/drawingml/2006/main">
          <a:off x="50800" y="12115841"/>
          <a:ext cx="17595850" cy="10544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en-GB" sz="1200">
              <a:latin typeface="Arial" panose="020B0604020202020204" pitchFamily="34" charset="0"/>
            </a:rPr>
            <a:t>Note: Data for Germany for Q1 - Q4 2020 not available.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GB" sz="1200">
              <a:latin typeface="Arial" panose="020B0604020202020204" pitchFamily="34" charset="0"/>
            </a:rPr>
            <a:t>(¹) Data for women for Q4 2020 with low reliability.</a:t>
          </a:r>
        </a:p>
        <a:p xmlns:a="http://schemas.openxmlformats.org/drawingml/2006/main">
          <a:r>
            <a:rPr lang="en-GB" sz="1200">
              <a:latin typeface="Arial" panose="020B0604020202020204" pitchFamily="34" charset="0"/>
            </a:rPr>
            <a:t>(²) Break in time series since Q4 2020.</a:t>
          </a:r>
        </a:p>
        <a:p xmlns:a="http://schemas.openxmlformats.org/drawingml/2006/main">
          <a:r>
            <a:rPr lang="en-GB" sz="1200">
              <a:latin typeface="Arial" panose="020B0604020202020204" pitchFamily="34" charset="0"/>
            </a:rPr>
            <a:t>(³) Data for men for Q3 2020 with low reliability. Data for Q4 2020 not available.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 panose="020B0604020202020204" pitchFamily="34" charset="0"/>
            </a:rPr>
            <a:t>Source:</a:t>
          </a:r>
          <a:r>
            <a:rPr lang="en-GB" sz="1200">
              <a:latin typeface="Arial" panose="020B0604020202020204" pitchFamily="34" charset="0"/>
            </a:rPr>
            <a:t> Eurostat (online data codes: lfsi_emp_q, lfsi_abs_q)</a:t>
          </a:r>
        </a:p>
      </cdr:txBody>
    </cdr:sp>
  </cdr:absSizeAnchor>
  <cdr:absSizeAnchor xmlns:cdr="http://schemas.openxmlformats.org/drawingml/2006/chartDrawing">
    <cdr:from>
      <cdr:x>0.91999</cdr:x>
      <cdr:y>0.96827</cdr:y>
    </cdr:from>
    <cdr:ext cx="1530358" cy="417916"/>
    <cdr:pic>
      <cdr:nvPicPr>
        <cdr:cNvPr id="4" name="LogoShape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2"/>
        <a:srcRect xmlns:a="http://schemas.openxmlformats.org/drawingml/2006/main" b="16916"/>
        <a:stretch xmlns:a="http://schemas.openxmlformats.org/drawingml/2006/main">
          <a:fillRect/>
        </a:stretch>
      </cdr:blipFill>
      <cdr:spPr>
        <a:xfrm xmlns:a="http://schemas.openxmlformats.org/drawingml/2006/main">
          <a:off x="17595842" y="12752381"/>
          <a:ext cx="1530358" cy="417916"/>
        </a:xfrm>
        <a:prstGeom xmlns:a="http://schemas.openxmlformats.org/drawingml/2006/main" prst="rect">
          <a:avLst/>
        </a:prstGeom>
      </cdr:spPr>
    </cdr:pic>
  </cdr:abs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</xdr:row>
      <xdr:rowOff>142875</xdr:rowOff>
    </xdr:from>
    <xdr:to>
      <xdr:col>16</xdr:col>
      <xdr:colOff>123825</xdr:colOff>
      <xdr:row>49</xdr:row>
      <xdr:rowOff>40091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c:userShapes xmlns:c="http://schemas.openxmlformats.org/drawingml/2006/chart">
  <cdr:absSizeAnchor xmlns:cdr="http://schemas.openxmlformats.org/drawingml/2006/chartDrawing">
    <cdr:from>
      <cdr:x>0.00533</cdr:x>
      <cdr:y>0.95644</cdr:y>
    </cdr:from>
    <cdr:ext cx="7994650" cy="269369"/>
    <cdr:sp macro="" textlink="">
      <cdr:nvSpPr>
        <cdr:cNvPr id="2" name="FootonotesShape"/>
        <cdr:cNvSpPr txBox="1"/>
      </cdr:nvSpPr>
      <cdr:spPr>
        <a:xfrm xmlns:a="http://schemas.openxmlformats.org/drawingml/2006/main">
          <a:off x="50800" y="5914347"/>
          <a:ext cx="7994650" cy="2693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 panose="020B0604020202020204" pitchFamily="34" charset="0"/>
            </a:rPr>
            <a:t>Source:</a:t>
          </a:r>
          <a:r>
            <a:rPr lang="en-GB" sz="1200">
              <a:latin typeface="Arial" panose="020B0604020202020204" pitchFamily="34" charset="0"/>
            </a:rPr>
            <a:t> Eurostat (online data codes: lfsi_emp_q, lfsi_abs_q)</a:t>
          </a:r>
        </a:p>
      </cdr:txBody>
    </cdr:sp>
  </cdr:absSizeAnchor>
  <cdr:absSizeAnchor xmlns:cdr="http://schemas.openxmlformats.org/drawingml/2006/chartDrawing">
    <cdr:from>
      <cdr:x>0.83933</cdr:x>
      <cdr:y>0.93242</cdr:y>
    </cdr:from>
    <cdr:ext cx="1530358" cy="417916"/>
    <cdr:pic>
      <cdr:nvPicPr>
        <cdr:cNvPr id="3" name="LogoShape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rcRect xmlns:a="http://schemas.openxmlformats.org/drawingml/2006/main" b="16916"/>
        <a:stretch xmlns:a="http://schemas.openxmlformats.org/drawingml/2006/main">
          <a:fillRect/>
        </a:stretch>
      </cdr:blipFill>
      <cdr:spPr>
        <a:xfrm xmlns:a="http://schemas.openxmlformats.org/drawingml/2006/main">
          <a:off x="7994642" y="5765800"/>
          <a:ext cx="1530358" cy="417916"/>
        </a:xfrm>
        <a:prstGeom xmlns:a="http://schemas.openxmlformats.org/drawingml/2006/main" prst="rect">
          <a:avLst/>
        </a:prstGeom>
      </cdr:spPr>
    </cdr:pic>
  </cdr:absSizeAnchor>
</c:userShapes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19050</xdr:colOff>
      <xdr:row>0</xdr:row>
      <xdr:rowOff>28575</xdr:rowOff>
    </xdr:from>
    <xdr:to>
      <xdr:col>37</xdr:col>
      <xdr:colOff>400050</xdr:colOff>
      <xdr:row>49</xdr:row>
      <xdr:rowOff>133059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c:userShapes xmlns:c="http://schemas.openxmlformats.org/drawingml/2006/chart">
  <cdr:absSizeAnchor xmlns:cdr="http://schemas.openxmlformats.org/drawingml/2006/chartDrawing">
    <cdr:from>
      <cdr:x>0.00533</cdr:x>
      <cdr:y>0.74828</cdr:y>
    </cdr:from>
    <cdr:ext cx="7994650" cy="1939632"/>
    <cdr:sp macro="" textlink="">
      <cdr:nvSpPr>
        <cdr:cNvPr id="2" name="FootonotesShape"/>
        <cdr:cNvSpPr txBox="1"/>
      </cdr:nvSpPr>
      <cdr:spPr>
        <a:xfrm xmlns:a="http://schemas.openxmlformats.org/drawingml/2006/main">
          <a:off x="50800" y="5765802"/>
          <a:ext cx="7994650" cy="193963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en-GB" sz="1200">
              <a:latin typeface="Arial" panose="020B0604020202020204" pitchFamily="34" charset="0"/>
            </a:rPr>
            <a:t>Note: Data for Malta not available due to very low reliability. Data for Montenegro not available for Q4 2020 and not available due to very low reliability for Q4 2019 - Q3 2020.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GB" sz="1200">
              <a:latin typeface="Arial" panose="020B0604020202020204" pitchFamily="34" charset="0"/>
            </a:rPr>
            <a:t>(¹) Data for Q2 and Q3 2020 with low reliability.</a:t>
          </a:r>
        </a:p>
        <a:p xmlns:a="http://schemas.openxmlformats.org/drawingml/2006/main">
          <a:r>
            <a:rPr lang="en-GB" sz="1200">
              <a:latin typeface="Arial" panose="020B0604020202020204" pitchFamily="34" charset="0"/>
            </a:rPr>
            <a:t>(²) Data for Q3 2020 with low reliability.</a:t>
          </a:r>
        </a:p>
        <a:p xmlns:a="http://schemas.openxmlformats.org/drawingml/2006/main">
          <a:r>
            <a:rPr lang="en-GB" sz="1200">
              <a:latin typeface="Arial" panose="020B0604020202020204" pitchFamily="34" charset="0"/>
            </a:rPr>
            <a:t>(³) Data for Q4 2019 - Q3 2020 with low reliability.</a:t>
          </a:r>
        </a:p>
        <a:p xmlns:a="http://schemas.openxmlformats.org/drawingml/2006/main">
          <a:r>
            <a:rPr lang="en-GB" sz="1200">
              <a:latin typeface="Arial" panose="020B0604020202020204" pitchFamily="34" charset="0"/>
            </a:rPr>
            <a:t>(⁴) Data for Q4 2019, Q1 and Q3 2020 with low reliability.</a:t>
          </a:r>
        </a:p>
        <a:p xmlns:a="http://schemas.openxmlformats.org/drawingml/2006/main">
          <a:r>
            <a:rPr lang="en-GB" sz="1200">
              <a:latin typeface="Arial" panose="020B0604020202020204" pitchFamily="34" charset="0"/>
            </a:rPr>
            <a:t>(⁵) Data for Q4 2019 - Q3 2020 not available due to very low reliability. Data for Q4 2020 with low reliability.</a:t>
          </a:r>
        </a:p>
        <a:p xmlns:a="http://schemas.openxmlformats.org/drawingml/2006/main">
          <a:r>
            <a:rPr lang="en-GB" sz="1200">
              <a:latin typeface="Arial" panose="020B0604020202020204" pitchFamily="34" charset="0"/>
            </a:rPr>
            <a:t>(⁶) Data for Q1 - Q4 2020 not available.</a:t>
          </a:r>
        </a:p>
        <a:p xmlns:a="http://schemas.openxmlformats.org/drawingml/2006/main">
          <a:r>
            <a:rPr lang="en-GB" sz="1200">
              <a:latin typeface="Arial" panose="020B0604020202020204" pitchFamily="34" charset="0"/>
            </a:rPr>
            <a:t>(⁷) Break in time series since Q4 2020.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 panose="020B0604020202020204" pitchFamily="34" charset="0"/>
            </a:rPr>
            <a:t>Source:</a:t>
          </a:r>
          <a:r>
            <a:rPr lang="en-GB" sz="1200">
              <a:latin typeface="Arial" panose="020B0604020202020204" pitchFamily="34" charset="0"/>
            </a:rPr>
            <a:t> Eurostat (online data codes: lfsi_emp_q, lfsi_abs_q)</a:t>
          </a:r>
        </a:p>
      </cdr:txBody>
    </cdr:sp>
  </cdr:absSizeAnchor>
  <cdr:absSizeAnchor xmlns:cdr="http://schemas.openxmlformats.org/drawingml/2006/chartDrawing">
    <cdr:from>
      <cdr:x>0.83933</cdr:x>
      <cdr:y>0.94576</cdr:y>
    </cdr:from>
    <cdr:ext cx="1530358" cy="417916"/>
    <cdr:pic>
      <cdr:nvPicPr>
        <cdr:cNvPr id="3" name="LogoShape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rcRect xmlns:a="http://schemas.openxmlformats.org/drawingml/2006/main" b="16916"/>
        <a:stretch xmlns:a="http://schemas.openxmlformats.org/drawingml/2006/main">
          <a:fillRect/>
        </a:stretch>
      </cdr:blipFill>
      <cdr:spPr>
        <a:xfrm xmlns:a="http://schemas.openxmlformats.org/drawingml/2006/main">
          <a:off x="7994642" y="7287518"/>
          <a:ext cx="1530358" cy="417916"/>
        </a:xfrm>
        <a:prstGeom xmlns:a="http://schemas.openxmlformats.org/drawingml/2006/main" prst="rect">
          <a:avLst/>
        </a:prstGeom>
      </cdr:spPr>
    </cdr:pic>
  </cdr:abs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19050</xdr:colOff>
      <xdr:row>0</xdr:row>
      <xdr:rowOff>0</xdr:rowOff>
    </xdr:from>
    <xdr:to>
      <xdr:col>37</xdr:col>
      <xdr:colOff>400050</xdr:colOff>
      <xdr:row>45</xdr:row>
      <xdr:rowOff>182605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c:userShapes xmlns:c="http://schemas.openxmlformats.org/drawingml/2006/chart">
  <cdr:absSizeAnchor xmlns:cdr="http://schemas.openxmlformats.org/drawingml/2006/chartDrawing">
    <cdr:from>
      <cdr:x>0.00533</cdr:x>
      <cdr:y>0.808</cdr:y>
    </cdr:from>
    <cdr:ext cx="7994650" cy="1370055"/>
    <cdr:sp macro="" textlink="">
      <cdr:nvSpPr>
        <cdr:cNvPr id="2" name="FootonotesShape"/>
        <cdr:cNvSpPr txBox="1"/>
      </cdr:nvSpPr>
      <cdr:spPr>
        <a:xfrm xmlns:a="http://schemas.openxmlformats.org/drawingml/2006/main">
          <a:off x="50800" y="5765800"/>
          <a:ext cx="7994650" cy="137005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GB" sz="1200">
              <a:latin typeface="Arial" panose="020B0604020202020204" pitchFamily="34" charset="0"/>
            </a:rPr>
            <a:t>(¹) Data for Q4 2019, Q3 and Q4 2020 not available due to very low reliability. Data for Q1 and Q2 2020 with low reliability.</a:t>
          </a:r>
        </a:p>
        <a:p xmlns:a="http://schemas.openxmlformats.org/drawingml/2006/main">
          <a:r>
            <a:rPr lang="en-GB" sz="1200">
              <a:latin typeface="Arial" panose="020B0604020202020204" pitchFamily="34" charset="0"/>
            </a:rPr>
            <a:t>(²) Data for Q1 - Q4 2020 not available.</a:t>
          </a:r>
        </a:p>
        <a:p xmlns:a="http://schemas.openxmlformats.org/drawingml/2006/main">
          <a:r>
            <a:rPr lang="en-GB" sz="1200">
              <a:latin typeface="Arial" panose="020B0604020202020204" pitchFamily="34" charset="0"/>
            </a:rPr>
            <a:t>(³) Break in time series since Q4 2020.</a:t>
          </a:r>
        </a:p>
        <a:p xmlns:a="http://schemas.openxmlformats.org/drawingml/2006/main">
          <a:r>
            <a:rPr lang="en-GB" sz="1200">
              <a:latin typeface="Arial" panose="020B0604020202020204" pitchFamily="34" charset="0"/>
            </a:rPr>
            <a:t>(⁴) Data for Q2 2020 not available due to very low reliability. Data for Q4 2020 not available. Data for Q4 2019 with low reliability.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 panose="020B0604020202020204" pitchFamily="34" charset="0"/>
            </a:rPr>
            <a:t>Source:</a:t>
          </a:r>
          <a:r>
            <a:rPr lang="en-GB" sz="1200">
              <a:latin typeface="Arial" panose="020B0604020202020204" pitchFamily="34" charset="0"/>
            </a:rPr>
            <a:t> Eurostat (online data codes: lfsi_emp_q, lfsi_abs_q)</a:t>
          </a:r>
        </a:p>
      </cdr:txBody>
    </cdr:sp>
  </cdr:absSizeAnchor>
  <cdr:absSizeAnchor xmlns:cdr="http://schemas.openxmlformats.org/drawingml/2006/chartDrawing">
    <cdr:from>
      <cdr:x>0.83933</cdr:x>
      <cdr:y>0.94143</cdr:y>
    </cdr:from>
    <cdr:ext cx="1530358" cy="417916"/>
    <cdr:pic>
      <cdr:nvPicPr>
        <cdr:cNvPr id="3" name="LogoShape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rcRect xmlns:a="http://schemas.openxmlformats.org/drawingml/2006/main" b="16916"/>
        <a:stretch xmlns:a="http://schemas.openxmlformats.org/drawingml/2006/main">
          <a:fillRect/>
        </a:stretch>
      </cdr:blipFill>
      <cdr:spPr>
        <a:xfrm xmlns:a="http://schemas.openxmlformats.org/drawingml/2006/main">
          <a:off x="7994642" y="6717939"/>
          <a:ext cx="1530358" cy="417916"/>
        </a:xfrm>
        <a:prstGeom xmlns:a="http://schemas.openxmlformats.org/drawingml/2006/main" prst="rect">
          <a:avLst/>
        </a:prstGeom>
      </cdr:spPr>
    </cdr:pic>
  </cdr:absSizeAnchor>
</c:userShapes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590550</xdr:colOff>
      <xdr:row>0</xdr:row>
      <xdr:rowOff>0</xdr:rowOff>
    </xdr:from>
    <xdr:to>
      <xdr:col>37</xdr:col>
      <xdr:colOff>361950</xdr:colOff>
      <xdr:row>39</xdr:row>
      <xdr:rowOff>84062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c:userShapes xmlns:c="http://schemas.openxmlformats.org/drawingml/2006/chart">
  <cdr:absSizeAnchor xmlns:cdr="http://schemas.openxmlformats.org/drawingml/2006/chartDrawing">
    <cdr:from>
      <cdr:x>0.00533</cdr:x>
      <cdr:y>0.89702</cdr:y>
    </cdr:from>
    <cdr:ext cx="7994650" cy="661912"/>
    <cdr:sp macro="" textlink="">
      <cdr:nvSpPr>
        <cdr:cNvPr id="2" name="FootonotesShape"/>
        <cdr:cNvSpPr txBox="1"/>
      </cdr:nvSpPr>
      <cdr:spPr>
        <a:xfrm xmlns:a="http://schemas.openxmlformats.org/drawingml/2006/main">
          <a:off x="50800" y="5765800"/>
          <a:ext cx="7994650" cy="66191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en-GB" sz="1200">
              <a:latin typeface="Arial" panose="020B0604020202020204" pitchFamily="34" charset="0"/>
            </a:rPr>
            <a:t>Note: For information about data availability, reliability and breaks in time series please refer to the “Source data for tables and graphs” section.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 panose="020B0604020202020204" pitchFamily="34" charset="0"/>
            </a:rPr>
            <a:t>Source:</a:t>
          </a:r>
          <a:r>
            <a:rPr lang="en-GB" sz="1200">
              <a:latin typeface="Arial" panose="020B0604020202020204" pitchFamily="34" charset="0"/>
            </a:rPr>
            <a:t> Eurostat (online data codes: lfsi_emp_q, lfsi_abs_q)</a:t>
          </a:r>
        </a:p>
      </cdr:txBody>
    </cdr:sp>
  </cdr:absSizeAnchor>
  <cdr:absSizeAnchor xmlns:cdr="http://schemas.openxmlformats.org/drawingml/2006/chartDrawing">
    <cdr:from>
      <cdr:x>0.83933</cdr:x>
      <cdr:y>0.93498</cdr:y>
    </cdr:from>
    <cdr:ext cx="1530358" cy="417916"/>
    <cdr:pic>
      <cdr:nvPicPr>
        <cdr:cNvPr id="3" name="LogoShape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rcRect xmlns:a="http://schemas.openxmlformats.org/drawingml/2006/main" b="16916"/>
        <a:stretch xmlns:a="http://schemas.openxmlformats.org/drawingml/2006/main">
          <a:fillRect/>
        </a:stretch>
      </cdr:blipFill>
      <cdr:spPr>
        <a:xfrm xmlns:a="http://schemas.openxmlformats.org/drawingml/2006/main">
          <a:off x="7994642" y="6009796"/>
          <a:ext cx="1530358" cy="417916"/>
        </a:xfrm>
        <a:prstGeom xmlns:a="http://schemas.openxmlformats.org/drawingml/2006/main" prst="rect">
          <a:avLst/>
        </a:prstGeom>
      </cdr:spPr>
    </cdr:pic>
  </cdr:absSizeAnchor>
</c:userShapes>
</file>

<file path=xl/theme/theme1.xml><?xml version="1.0" encoding="utf-8"?>
<a:theme xmlns:a="http://schemas.openxmlformats.org/drawingml/2006/main" name="Office Theme">
  <a:themeElements>
    <a:clrScheme name="3 Population and social condition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FAA519"/>
      </a:accent1>
      <a:accent2>
        <a:srgbClr val="286EB4"/>
      </a:accent2>
      <a:accent3>
        <a:srgbClr val="F06423"/>
      </a:accent3>
      <a:accent4>
        <a:srgbClr val="B9C31E"/>
      </a:accent4>
      <a:accent5>
        <a:srgbClr val="5FB441"/>
      </a:accent5>
      <a:accent6>
        <a:srgbClr val="32AFAF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6"/>
  <sheetViews>
    <sheetView showGridLines="0" tabSelected="1" zoomScaleNormal="100" workbookViewId="0">
      <selection activeCell="F9" sqref="F9"/>
    </sheetView>
  </sheetViews>
  <sheetFormatPr defaultColWidth="8.7109375" defaultRowHeight="12" x14ac:dyDescent="0.2"/>
  <cols>
    <col min="1" max="1" width="5" style="98" customWidth="1"/>
    <col min="2" max="2" width="8.85546875" style="1" customWidth="1"/>
    <col min="3" max="3" width="10.140625" style="1" customWidth="1"/>
    <col min="4" max="16384" width="8.7109375" style="1"/>
  </cols>
  <sheetData>
    <row r="1" spans="1:4" ht="15.75" x14ac:dyDescent="0.25">
      <c r="B1" s="2" t="s">
        <v>0</v>
      </c>
    </row>
    <row r="2" spans="1:4" ht="12.75" x14ac:dyDescent="0.2">
      <c r="B2" s="3" t="s">
        <v>1</v>
      </c>
    </row>
    <row r="4" spans="1:4" x14ac:dyDescent="0.2">
      <c r="B4" s="7"/>
      <c r="C4" s="11" t="s">
        <v>62</v>
      </c>
    </row>
    <row r="5" spans="1:4" x14ac:dyDescent="0.2">
      <c r="B5" s="8" t="s">
        <v>2</v>
      </c>
      <c r="C5" s="13">
        <v>14.441700000000001</v>
      </c>
      <c r="D5" s="6"/>
    </row>
    <row r="6" spans="1:4" x14ac:dyDescent="0.2">
      <c r="A6" s="98" t="str">
        <f>LEFT(B6,4)&amp;" "&amp;RIGHT(B6,2)</f>
        <v>2006 Q2</v>
      </c>
      <c r="B6" s="9" t="s">
        <v>3</v>
      </c>
      <c r="C6" s="14">
        <v>15.1783</v>
      </c>
      <c r="D6" s="6"/>
    </row>
    <row r="7" spans="1:4" x14ac:dyDescent="0.2">
      <c r="B7" s="9" t="s">
        <v>4</v>
      </c>
      <c r="C7" s="14">
        <v>14.762</v>
      </c>
      <c r="D7" s="6"/>
    </row>
    <row r="8" spans="1:4" x14ac:dyDescent="0.2">
      <c r="A8" s="98" t="str">
        <f t="shared" ref="A8" si="0">LEFT(B8,4)&amp;" "&amp;RIGHT(B8,2)</f>
        <v>2006 Q4</v>
      </c>
      <c r="B8" s="9" t="s">
        <v>5</v>
      </c>
      <c r="C8" s="14">
        <v>15.119299999999999</v>
      </c>
      <c r="D8" s="6"/>
    </row>
    <row r="9" spans="1:4" x14ac:dyDescent="0.2">
      <c r="B9" s="9" t="s">
        <v>6</v>
      </c>
      <c r="C9" s="14">
        <v>15.343999999999999</v>
      </c>
      <c r="D9" s="6"/>
    </row>
    <row r="10" spans="1:4" x14ac:dyDescent="0.2">
      <c r="A10" s="98" t="str">
        <f t="shared" ref="A10" si="1">LEFT(B10,4)&amp;" "&amp;RIGHT(B10,2)</f>
        <v>2007 Q2</v>
      </c>
      <c r="B10" s="9" t="s">
        <v>7</v>
      </c>
      <c r="C10" s="14">
        <v>16.0899</v>
      </c>
      <c r="D10" s="6"/>
    </row>
    <row r="11" spans="1:4" x14ac:dyDescent="0.2">
      <c r="B11" s="9" t="s">
        <v>8</v>
      </c>
      <c r="C11" s="14">
        <v>16.200800000000001</v>
      </c>
      <c r="D11" s="6"/>
    </row>
    <row r="12" spans="1:4" x14ac:dyDescent="0.2">
      <c r="A12" s="98" t="str">
        <f t="shared" ref="A12" si="2">LEFT(B12,4)&amp;" "&amp;RIGHT(B12,2)</f>
        <v>2007 Q4</v>
      </c>
      <c r="B12" s="9" t="s">
        <v>9</v>
      </c>
      <c r="C12" s="14">
        <v>15.810700000000001</v>
      </c>
      <c r="D12" s="6"/>
    </row>
    <row r="13" spans="1:4" x14ac:dyDescent="0.2">
      <c r="B13" s="9" t="s">
        <v>10</v>
      </c>
      <c r="C13" s="14">
        <v>16.616400000000002</v>
      </c>
      <c r="D13" s="6"/>
    </row>
    <row r="14" spans="1:4" x14ac:dyDescent="0.2">
      <c r="A14" s="98" t="str">
        <f t="shared" ref="A14" si="3">LEFT(B14,4)&amp;" "&amp;RIGHT(B14,2)</f>
        <v>2008 Q2</v>
      </c>
      <c r="B14" s="9" t="s">
        <v>11</v>
      </c>
      <c r="C14" s="14">
        <v>15.616700000000002</v>
      </c>
      <c r="D14" s="6"/>
    </row>
    <row r="15" spans="1:4" x14ac:dyDescent="0.2">
      <c r="B15" s="9" t="s">
        <v>12</v>
      </c>
      <c r="C15" s="14">
        <v>16.366299999999999</v>
      </c>
      <c r="D15" s="6"/>
    </row>
    <row r="16" spans="1:4" x14ac:dyDescent="0.2">
      <c r="A16" s="98" t="str">
        <f t="shared" ref="A16" si="4">LEFT(B16,4)&amp;" "&amp;RIGHT(B16,2)</f>
        <v>2008 Q4</v>
      </c>
      <c r="B16" s="9" t="s">
        <v>13</v>
      </c>
      <c r="C16" s="14">
        <v>15.561</v>
      </c>
      <c r="D16" s="6"/>
    </row>
    <row r="17" spans="1:4" x14ac:dyDescent="0.2">
      <c r="B17" s="9" t="s">
        <v>14</v>
      </c>
      <c r="C17" s="14">
        <v>17.907299999999999</v>
      </c>
      <c r="D17" s="6"/>
    </row>
    <row r="18" spans="1:4" x14ac:dyDescent="0.2">
      <c r="A18" s="98" t="str">
        <f t="shared" ref="A18" si="5">LEFT(B18,4)&amp;" "&amp;RIGHT(B18,2)</f>
        <v>2009 Q2</v>
      </c>
      <c r="B18" s="9" t="s">
        <v>15</v>
      </c>
      <c r="C18" s="14">
        <v>16.727900000000002</v>
      </c>
      <c r="D18" s="6"/>
    </row>
    <row r="19" spans="1:4" x14ac:dyDescent="0.2">
      <c r="B19" s="9" t="s">
        <v>16</v>
      </c>
      <c r="C19" s="14">
        <v>16.848400000000002</v>
      </c>
      <c r="D19" s="6"/>
    </row>
    <row r="20" spans="1:4" x14ac:dyDescent="0.2">
      <c r="A20" s="98" t="str">
        <f t="shared" ref="A20" si="6">LEFT(B20,4)&amp;" "&amp;RIGHT(B20,2)</f>
        <v>2009 Q4</v>
      </c>
      <c r="B20" s="9" t="s">
        <v>17</v>
      </c>
      <c r="C20" s="14">
        <v>16.806699999999999</v>
      </c>
      <c r="D20" s="6"/>
    </row>
    <row r="21" spans="1:4" x14ac:dyDescent="0.2">
      <c r="B21" s="9" t="s">
        <v>18</v>
      </c>
      <c r="C21" s="14">
        <v>15.565200000000001</v>
      </c>
      <c r="D21" s="6"/>
    </row>
    <row r="22" spans="1:4" x14ac:dyDescent="0.2">
      <c r="A22" s="98" t="str">
        <f t="shared" ref="A22" si="7">LEFT(B22,4)&amp;" "&amp;RIGHT(B22,2)</f>
        <v>2010 Q2</v>
      </c>
      <c r="B22" s="9" t="s">
        <v>19</v>
      </c>
      <c r="C22" s="14">
        <v>16.2577</v>
      </c>
      <c r="D22" s="6"/>
    </row>
    <row r="23" spans="1:4" x14ac:dyDescent="0.2">
      <c r="B23" s="9" t="s">
        <v>20</v>
      </c>
      <c r="C23" s="14">
        <v>16.1554</v>
      </c>
      <c r="D23" s="6"/>
    </row>
    <row r="24" spans="1:4" x14ac:dyDescent="0.2">
      <c r="A24" s="98" t="str">
        <f t="shared" ref="A24" si="8">LEFT(B24,4)&amp;" "&amp;RIGHT(B24,2)</f>
        <v>2010 Q4</v>
      </c>
      <c r="B24" s="9" t="s">
        <v>21</v>
      </c>
      <c r="C24" s="14">
        <v>16.4771</v>
      </c>
      <c r="D24" s="6"/>
    </row>
    <row r="25" spans="1:4" x14ac:dyDescent="0.2">
      <c r="B25" s="9" t="s">
        <v>22</v>
      </c>
      <c r="C25" s="14">
        <v>15.6374</v>
      </c>
      <c r="D25" s="6"/>
    </row>
    <row r="26" spans="1:4" x14ac:dyDescent="0.2">
      <c r="A26" s="98" t="str">
        <f t="shared" ref="A26" si="9">LEFT(B26,4)&amp;" "&amp;RIGHT(B26,2)</f>
        <v>2011 Q2</v>
      </c>
      <c r="B26" s="9" t="s">
        <v>23</v>
      </c>
      <c r="C26" s="14">
        <v>16.856099999999998</v>
      </c>
      <c r="D26" s="6"/>
    </row>
    <row r="27" spans="1:4" x14ac:dyDescent="0.2">
      <c r="B27" s="9" t="s">
        <v>24</v>
      </c>
      <c r="C27" s="14">
        <v>16.7011</v>
      </c>
      <c r="D27" s="6"/>
    </row>
    <row r="28" spans="1:4" x14ac:dyDescent="0.2">
      <c r="A28" s="98" t="str">
        <f t="shared" ref="A28" si="10">LEFT(B28,4)&amp;" "&amp;RIGHT(B28,2)</f>
        <v>2011 Q4</v>
      </c>
      <c r="B28" s="9" t="s">
        <v>25</v>
      </c>
      <c r="C28" s="14">
        <v>16.600099999999998</v>
      </c>
      <c r="D28" s="6"/>
    </row>
    <row r="29" spans="1:4" x14ac:dyDescent="0.2">
      <c r="B29" s="9" t="s">
        <v>26</v>
      </c>
      <c r="C29" s="14">
        <v>16.1235</v>
      </c>
      <c r="D29" s="6"/>
    </row>
    <row r="30" spans="1:4" x14ac:dyDescent="0.2">
      <c r="A30" s="98" t="str">
        <f t="shared" ref="A30" si="11">LEFT(B30,4)&amp;" "&amp;RIGHT(B30,2)</f>
        <v>2012 Q2</v>
      </c>
      <c r="B30" s="9" t="s">
        <v>27</v>
      </c>
      <c r="C30" s="14">
        <v>17.1189</v>
      </c>
      <c r="D30" s="6"/>
    </row>
    <row r="31" spans="1:4" x14ac:dyDescent="0.2">
      <c r="B31" s="9" t="s">
        <v>28</v>
      </c>
      <c r="C31" s="14">
        <v>17.282900000000001</v>
      </c>
      <c r="D31" s="6"/>
    </row>
    <row r="32" spans="1:4" x14ac:dyDescent="0.2">
      <c r="A32" s="98" t="str">
        <f t="shared" ref="A32" si="12">LEFT(B32,4)&amp;" "&amp;RIGHT(B32,2)</f>
        <v>2012 Q4</v>
      </c>
      <c r="B32" s="9" t="s">
        <v>29</v>
      </c>
      <c r="C32" s="14">
        <v>17.367599999999999</v>
      </c>
      <c r="D32" s="6"/>
    </row>
    <row r="33" spans="1:4" x14ac:dyDescent="0.2">
      <c r="B33" s="9" t="s">
        <v>30</v>
      </c>
      <c r="C33" s="14">
        <v>17.572200000000002</v>
      </c>
      <c r="D33" s="6"/>
    </row>
    <row r="34" spans="1:4" x14ac:dyDescent="0.2">
      <c r="A34" s="98" t="str">
        <f t="shared" ref="A34" si="13">LEFT(B34,4)&amp;" "&amp;RIGHT(B34,2)</f>
        <v>2013 Q2</v>
      </c>
      <c r="B34" s="9" t="s">
        <v>31</v>
      </c>
      <c r="C34" s="14">
        <v>16.986799999999999</v>
      </c>
      <c r="D34" s="6"/>
    </row>
    <row r="35" spans="1:4" x14ac:dyDescent="0.2">
      <c r="B35" s="9" t="s">
        <v>32</v>
      </c>
      <c r="C35" s="14">
        <v>17.082699999999999</v>
      </c>
      <c r="D35" s="6"/>
    </row>
    <row r="36" spans="1:4" x14ac:dyDescent="0.2">
      <c r="A36" s="98" t="str">
        <f t="shared" ref="A36" si="14">LEFT(B36,4)&amp;" "&amp;RIGHT(B36,2)</f>
        <v>2013 Q4</v>
      </c>
      <c r="B36" s="9" t="s">
        <v>33</v>
      </c>
      <c r="C36" s="14">
        <v>17.218900000000001</v>
      </c>
      <c r="D36" s="6"/>
    </row>
    <row r="37" spans="1:4" x14ac:dyDescent="0.2">
      <c r="B37" s="9" t="s">
        <v>34</v>
      </c>
      <c r="C37" s="14">
        <v>17.729900000000001</v>
      </c>
      <c r="D37" s="6"/>
    </row>
    <row r="38" spans="1:4" x14ac:dyDescent="0.2">
      <c r="A38" s="98" t="str">
        <f t="shared" ref="A38" si="15">LEFT(B38,4)&amp;" "&amp;RIGHT(B38,2)</f>
        <v>2014 Q2</v>
      </c>
      <c r="B38" s="9" t="s">
        <v>35</v>
      </c>
      <c r="C38" s="14">
        <v>17.330299999999998</v>
      </c>
      <c r="D38" s="6"/>
    </row>
    <row r="39" spans="1:4" x14ac:dyDescent="0.2">
      <c r="B39" s="9" t="s">
        <v>36</v>
      </c>
      <c r="C39" s="14">
        <v>17.314900000000002</v>
      </c>
      <c r="D39" s="6"/>
    </row>
    <row r="40" spans="1:4" x14ac:dyDescent="0.2">
      <c r="A40" s="98" t="str">
        <f t="shared" ref="A40" si="16">LEFT(B40,4)&amp;" "&amp;RIGHT(B40,2)</f>
        <v>2014 Q4</v>
      </c>
      <c r="B40" s="9" t="s">
        <v>37</v>
      </c>
      <c r="C40" s="14">
        <v>16.510000000000002</v>
      </c>
      <c r="D40" s="6"/>
    </row>
    <row r="41" spans="1:4" x14ac:dyDescent="0.2">
      <c r="B41" s="9" t="s">
        <v>38</v>
      </c>
      <c r="C41" s="14">
        <v>18.553900000000002</v>
      </c>
      <c r="D41" s="6"/>
    </row>
    <row r="42" spans="1:4" x14ac:dyDescent="0.2">
      <c r="A42" s="98" t="str">
        <f t="shared" ref="A42" si="17">LEFT(B42,4)&amp;" "&amp;RIGHT(B42,2)</f>
        <v>2015 Q2</v>
      </c>
      <c r="B42" s="9" t="s">
        <v>39</v>
      </c>
      <c r="C42" s="14">
        <v>17.208599999999997</v>
      </c>
      <c r="D42" s="6"/>
    </row>
    <row r="43" spans="1:4" x14ac:dyDescent="0.2">
      <c r="B43" s="9" t="s">
        <v>40</v>
      </c>
      <c r="C43" s="14">
        <v>17.151900000000001</v>
      </c>
      <c r="D43" s="6"/>
    </row>
    <row r="44" spans="1:4" x14ac:dyDescent="0.2">
      <c r="A44" s="98" t="str">
        <f t="shared" ref="A44" si="18">LEFT(B44,4)&amp;" "&amp;RIGHT(B44,2)</f>
        <v>2015 Q4</v>
      </c>
      <c r="B44" s="9" t="s">
        <v>41</v>
      </c>
      <c r="C44" s="14">
        <v>17.752800000000001</v>
      </c>
      <c r="D44" s="6"/>
    </row>
    <row r="45" spans="1:4" x14ac:dyDescent="0.2">
      <c r="B45" s="9" t="s">
        <v>42</v>
      </c>
      <c r="C45" s="14">
        <v>16.670300000000001</v>
      </c>
      <c r="D45" s="6"/>
    </row>
    <row r="46" spans="1:4" x14ac:dyDescent="0.2">
      <c r="A46" s="98" t="str">
        <f t="shared" ref="A46" si="19">LEFT(B46,4)&amp;" "&amp;RIGHT(B46,2)</f>
        <v>2016 Q2</v>
      </c>
      <c r="B46" s="9" t="s">
        <v>43</v>
      </c>
      <c r="C46" s="14">
        <v>16.771799999999999</v>
      </c>
      <c r="D46" s="6"/>
    </row>
    <row r="47" spans="1:4" x14ac:dyDescent="0.2">
      <c r="B47" s="9" t="s">
        <v>44</v>
      </c>
      <c r="C47" s="14">
        <v>17.303900000000002</v>
      </c>
      <c r="D47" s="6"/>
    </row>
    <row r="48" spans="1:4" x14ac:dyDescent="0.2">
      <c r="A48" s="98" t="str">
        <f t="shared" ref="A48" si="20">LEFT(B48,4)&amp;" "&amp;RIGHT(B48,2)</f>
        <v>2016 Q4</v>
      </c>
      <c r="B48" s="9" t="s">
        <v>45</v>
      </c>
      <c r="C48" s="14">
        <v>17.3537</v>
      </c>
      <c r="D48" s="6"/>
    </row>
    <row r="49" spans="1:4" x14ac:dyDescent="0.2">
      <c r="B49" s="9" t="s">
        <v>46</v>
      </c>
      <c r="C49" s="14">
        <v>16.802099999999999</v>
      </c>
      <c r="D49" s="6"/>
    </row>
    <row r="50" spans="1:4" x14ac:dyDescent="0.2">
      <c r="A50" s="98" t="str">
        <f t="shared" ref="A50" si="21">LEFT(B50,4)&amp;" "&amp;RIGHT(B50,2)</f>
        <v>2017 Q2</v>
      </c>
      <c r="B50" s="9" t="s">
        <v>47</v>
      </c>
      <c r="C50" s="14">
        <v>17.670400000000001</v>
      </c>
      <c r="D50" s="6"/>
    </row>
    <row r="51" spans="1:4" x14ac:dyDescent="0.2">
      <c r="B51" s="9" t="s">
        <v>48</v>
      </c>
      <c r="C51" s="14">
        <v>18.229900000000001</v>
      </c>
      <c r="D51" s="6"/>
    </row>
    <row r="52" spans="1:4" x14ac:dyDescent="0.2">
      <c r="A52" s="98" t="str">
        <f t="shared" ref="A52" si="22">LEFT(B52,4)&amp;" "&amp;RIGHT(B52,2)</f>
        <v>2017 Q4</v>
      </c>
      <c r="B52" s="9" t="s">
        <v>49</v>
      </c>
      <c r="C52" s="14">
        <v>18.011400000000002</v>
      </c>
      <c r="D52" s="6"/>
    </row>
    <row r="53" spans="1:4" x14ac:dyDescent="0.2">
      <c r="B53" s="9" t="s">
        <v>50</v>
      </c>
      <c r="C53" s="14">
        <v>18.134</v>
      </c>
      <c r="D53" s="6"/>
    </row>
    <row r="54" spans="1:4" x14ac:dyDescent="0.2">
      <c r="A54" s="98" t="str">
        <f t="shared" ref="A54" si="23">LEFT(B54,4)&amp;" "&amp;RIGHT(B54,2)</f>
        <v>2018 Q2</v>
      </c>
      <c r="B54" s="9" t="s">
        <v>51</v>
      </c>
      <c r="C54" s="14">
        <v>17.941800000000001</v>
      </c>
      <c r="D54" s="6"/>
    </row>
    <row r="55" spans="1:4" x14ac:dyDescent="0.2">
      <c r="B55" s="9" t="s">
        <v>52</v>
      </c>
      <c r="C55" s="14">
        <v>18.372199999999999</v>
      </c>
      <c r="D55" s="6"/>
    </row>
    <row r="56" spans="1:4" x14ac:dyDescent="0.2">
      <c r="A56" s="98" t="str">
        <f t="shared" ref="A56" si="24">LEFT(B56,4)&amp;" "&amp;RIGHT(B56,2)</f>
        <v>2018 Q4</v>
      </c>
      <c r="B56" s="9" t="s">
        <v>53</v>
      </c>
      <c r="C56" s="14">
        <v>18.394299999999998</v>
      </c>
      <c r="D56" s="6"/>
    </row>
    <row r="57" spans="1:4" x14ac:dyDescent="0.2">
      <c r="B57" s="9" t="s">
        <v>54</v>
      </c>
      <c r="C57" s="14">
        <v>17.967400000000001</v>
      </c>
      <c r="D57" s="6"/>
    </row>
    <row r="58" spans="1:4" x14ac:dyDescent="0.2">
      <c r="A58" s="98" t="str">
        <f t="shared" ref="A58" si="25">LEFT(B58,4)&amp;" "&amp;RIGHT(B58,2)</f>
        <v>2019 Q2</v>
      </c>
      <c r="B58" s="9" t="s">
        <v>55</v>
      </c>
      <c r="C58" s="14">
        <v>18.372700000000002</v>
      </c>
      <c r="D58" s="6"/>
    </row>
    <row r="59" spans="1:4" x14ac:dyDescent="0.2">
      <c r="B59" s="9" t="s">
        <v>56</v>
      </c>
      <c r="C59" s="14">
        <v>18.941400000000002</v>
      </c>
      <c r="D59" s="6"/>
    </row>
    <row r="60" spans="1:4" x14ac:dyDescent="0.2">
      <c r="A60" s="98" t="str">
        <f t="shared" ref="A60" si="26">LEFT(B60,4)&amp;" "&amp;RIGHT(B60,2)</f>
        <v>2019 Q4</v>
      </c>
      <c r="B60" s="9" t="s">
        <v>57</v>
      </c>
      <c r="C60" s="14">
        <v>18.129300000000001</v>
      </c>
      <c r="D60" s="6"/>
    </row>
    <row r="61" spans="1:4" x14ac:dyDescent="0.2">
      <c r="B61" s="9" t="s">
        <v>58</v>
      </c>
      <c r="C61" s="14">
        <v>23.504200000000001</v>
      </c>
      <c r="D61" s="6"/>
    </row>
    <row r="62" spans="1:4" x14ac:dyDescent="0.2">
      <c r="A62" s="98" t="str">
        <f t="shared" ref="A62" si="27">LEFT(B62,4)&amp;" "&amp;RIGHT(B62,2)</f>
        <v>2020 Q2</v>
      </c>
      <c r="B62" s="9" t="s">
        <v>59</v>
      </c>
      <c r="C62" s="14">
        <v>35.3324</v>
      </c>
      <c r="D62" s="6"/>
    </row>
    <row r="63" spans="1:4" x14ac:dyDescent="0.2">
      <c r="B63" s="9" t="s">
        <v>60</v>
      </c>
      <c r="C63" s="14">
        <v>17.852400000000003</v>
      </c>
      <c r="D63" s="6"/>
    </row>
    <row r="64" spans="1:4" x14ac:dyDescent="0.2">
      <c r="A64" s="98" t="str">
        <f t="shared" ref="A64" si="28">LEFT(B64,4)&amp;" "&amp;RIGHT(B64,2)</f>
        <v>2020 Q4</v>
      </c>
      <c r="B64" s="10" t="s">
        <v>61</v>
      </c>
      <c r="C64" s="15">
        <v>22.315099999999997</v>
      </c>
      <c r="D64" s="6"/>
    </row>
    <row r="66" spans="2:2" ht="15" customHeight="1" x14ac:dyDescent="0.2">
      <c r="B66" s="4" t="s">
        <v>63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6"/>
  <sheetViews>
    <sheetView showGridLines="0" zoomScaleNormal="100" workbookViewId="0">
      <selection activeCell="B2" sqref="B2"/>
    </sheetView>
  </sheetViews>
  <sheetFormatPr defaultColWidth="8.7109375" defaultRowHeight="12" x14ac:dyDescent="0.2"/>
  <cols>
    <col min="1" max="1" width="4.42578125" style="98" customWidth="1"/>
    <col min="2" max="6" width="15.42578125" style="1" customWidth="1"/>
    <col min="7" max="16384" width="8.7109375" style="1"/>
  </cols>
  <sheetData>
    <row r="1" spans="1:6" ht="15.75" x14ac:dyDescent="0.25">
      <c r="B1" s="2" t="s">
        <v>114</v>
      </c>
    </row>
    <row r="2" spans="1:6" ht="12.75" x14ac:dyDescent="0.2">
      <c r="B2" s="3" t="s">
        <v>1</v>
      </c>
    </row>
    <row r="4" spans="1:6" ht="24" x14ac:dyDescent="0.2">
      <c r="B4" s="23"/>
      <c r="C4" s="28" t="s">
        <v>66</v>
      </c>
      <c r="D4" s="24" t="s">
        <v>67</v>
      </c>
      <c r="E4" s="24" t="s">
        <v>68</v>
      </c>
      <c r="F4" s="24" t="s">
        <v>69</v>
      </c>
    </row>
    <row r="5" spans="1:6" x14ac:dyDescent="0.2">
      <c r="B5" s="25" t="s">
        <v>2</v>
      </c>
      <c r="C5" s="13">
        <v>0.33900000000000002</v>
      </c>
      <c r="D5" s="20">
        <v>8.4924999999999997</v>
      </c>
      <c r="E5" s="20">
        <v>2.8531</v>
      </c>
      <c r="F5" s="20">
        <v>2.7570999999999999</v>
      </c>
    </row>
    <row r="6" spans="1:6" x14ac:dyDescent="0.2">
      <c r="A6" s="98" t="str">
        <f>LEFT(B6,4)&amp;" "&amp;RIGHT(B6,2)</f>
        <v>2006 Q2</v>
      </c>
      <c r="B6" s="26" t="s">
        <v>3</v>
      </c>
      <c r="C6" s="14">
        <v>0.30760000000000004</v>
      </c>
      <c r="D6" s="21">
        <v>9.2274999999999991</v>
      </c>
      <c r="E6" s="21">
        <v>2.8943000000000003</v>
      </c>
      <c r="F6" s="21">
        <v>2.7488999999999999</v>
      </c>
    </row>
    <row r="7" spans="1:6" x14ac:dyDescent="0.2">
      <c r="B7" s="26" t="s">
        <v>4</v>
      </c>
      <c r="C7" s="14">
        <v>0.33139999999999997</v>
      </c>
      <c r="D7" s="21">
        <v>8.6820000000000004</v>
      </c>
      <c r="E7" s="21">
        <v>2.9928000000000003</v>
      </c>
      <c r="F7" s="21">
        <v>2.7558000000000002</v>
      </c>
    </row>
    <row r="8" spans="1:6" x14ac:dyDescent="0.2">
      <c r="A8" s="98" t="str">
        <f t="shared" ref="A8" si="0">LEFT(B8,4)&amp;" "&amp;RIGHT(B8,2)</f>
        <v>2006 Q4</v>
      </c>
      <c r="B8" s="26" t="s">
        <v>5</v>
      </c>
      <c r="C8" s="14">
        <v>0.2888</v>
      </c>
      <c r="D8" s="21">
        <v>9.1220999999999997</v>
      </c>
      <c r="E8" s="21">
        <v>2.9470999999999998</v>
      </c>
      <c r="F8" s="21">
        <v>2.7613000000000003</v>
      </c>
    </row>
    <row r="9" spans="1:6" x14ac:dyDescent="0.2">
      <c r="B9" s="26" t="s">
        <v>6</v>
      </c>
      <c r="C9" s="14">
        <v>0.28470000000000001</v>
      </c>
      <c r="D9" s="21">
        <v>9.1539999999999999</v>
      </c>
      <c r="E9" s="21">
        <v>3.1061000000000001</v>
      </c>
      <c r="F9" s="21">
        <v>2.7991999999999999</v>
      </c>
    </row>
    <row r="10" spans="1:6" x14ac:dyDescent="0.2">
      <c r="A10" s="98" t="str">
        <f t="shared" ref="A10" si="1">LEFT(B10,4)&amp;" "&amp;RIGHT(B10,2)</f>
        <v>2007 Q2</v>
      </c>
      <c r="B10" s="26" t="s">
        <v>7</v>
      </c>
      <c r="C10" s="14">
        <v>0.29760000000000003</v>
      </c>
      <c r="D10" s="21">
        <v>9.5692000000000004</v>
      </c>
      <c r="E10" s="21">
        <v>3.2349000000000001</v>
      </c>
      <c r="F10" s="21">
        <v>2.9882</v>
      </c>
    </row>
    <row r="11" spans="1:6" x14ac:dyDescent="0.2">
      <c r="B11" s="26" t="s">
        <v>8</v>
      </c>
      <c r="C11" s="14">
        <v>0.28660000000000002</v>
      </c>
      <c r="D11" s="21">
        <v>9.6606000000000005</v>
      </c>
      <c r="E11" s="21">
        <v>3.2656999999999998</v>
      </c>
      <c r="F11" s="21">
        <v>2.9879000000000002</v>
      </c>
    </row>
    <row r="12" spans="1:6" x14ac:dyDescent="0.2">
      <c r="A12" s="98" t="str">
        <f t="shared" ref="A12" si="2">LEFT(B12,4)&amp;" "&amp;RIGHT(B12,2)</f>
        <v>2007 Q4</v>
      </c>
      <c r="B12" s="26" t="s">
        <v>9</v>
      </c>
      <c r="C12" s="14">
        <v>0.30810000000000004</v>
      </c>
      <c r="D12" s="21">
        <v>9.3975000000000009</v>
      </c>
      <c r="E12" s="21">
        <v>3.1179000000000001</v>
      </c>
      <c r="F12" s="21">
        <v>2.9870999999999999</v>
      </c>
    </row>
    <row r="13" spans="1:6" x14ac:dyDescent="0.2">
      <c r="B13" s="26" t="s">
        <v>10</v>
      </c>
      <c r="C13" s="14">
        <v>0.29499999999999998</v>
      </c>
      <c r="D13" s="21">
        <v>10.3916</v>
      </c>
      <c r="E13" s="21">
        <v>3.1283000000000003</v>
      </c>
      <c r="F13" s="21">
        <v>2.8014999999999999</v>
      </c>
    </row>
    <row r="14" spans="1:6" x14ac:dyDescent="0.2">
      <c r="A14" s="98" t="str">
        <f t="shared" ref="A14" si="3">LEFT(B14,4)&amp;" "&amp;RIGHT(B14,2)</f>
        <v>2008 Q2</v>
      </c>
      <c r="B14" s="26" t="s">
        <v>11</v>
      </c>
      <c r="C14" s="14">
        <v>0.33169999999999999</v>
      </c>
      <c r="D14" s="21">
        <v>9.1996000000000002</v>
      </c>
      <c r="E14" s="21">
        <v>3.2126999999999999</v>
      </c>
      <c r="F14" s="21">
        <v>2.8725999999999998</v>
      </c>
    </row>
    <row r="15" spans="1:6" x14ac:dyDescent="0.2">
      <c r="B15" s="26" t="s">
        <v>12</v>
      </c>
      <c r="C15" s="14">
        <v>0.33069999999999999</v>
      </c>
      <c r="D15" s="21">
        <v>9.9795999999999996</v>
      </c>
      <c r="E15" s="21">
        <v>3.1829999999999998</v>
      </c>
      <c r="F15" s="21">
        <v>2.8730000000000002</v>
      </c>
    </row>
    <row r="16" spans="1:6" x14ac:dyDescent="0.2">
      <c r="A16" s="98" t="str">
        <f t="shared" ref="A16" si="4">LEFT(B16,4)&amp;" "&amp;RIGHT(B16,2)</f>
        <v>2008 Q4</v>
      </c>
      <c r="B16" s="26" t="s">
        <v>13</v>
      </c>
      <c r="C16" s="14">
        <v>0.47349999999999998</v>
      </c>
      <c r="D16" s="21">
        <v>9.0447999999999986</v>
      </c>
      <c r="E16" s="21">
        <v>3.1943999999999999</v>
      </c>
      <c r="F16" s="21">
        <v>2.8484000000000003</v>
      </c>
    </row>
    <row r="17" spans="1:6" x14ac:dyDescent="0.2">
      <c r="B17" s="26" t="s">
        <v>14</v>
      </c>
      <c r="C17" s="14">
        <v>0.73699999999999999</v>
      </c>
      <c r="D17" s="21">
        <v>10.9826</v>
      </c>
      <c r="E17" s="21">
        <v>3.3070999999999997</v>
      </c>
      <c r="F17" s="21">
        <v>2.8805000000000001</v>
      </c>
    </row>
    <row r="18" spans="1:6" x14ac:dyDescent="0.2">
      <c r="A18" s="98" t="str">
        <f t="shared" ref="A18" si="5">LEFT(B18,4)&amp;" "&amp;RIGHT(B18,2)</f>
        <v>2009 Q2</v>
      </c>
      <c r="B18" s="26" t="s">
        <v>15</v>
      </c>
      <c r="C18" s="14">
        <v>0.97960000000000003</v>
      </c>
      <c r="D18" s="21">
        <v>9.7535000000000007</v>
      </c>
      <c r="E18" s="21">
        <v>3.0680000000000001</v>
      </c>
      <c r="F18" s="21">
        <v>2.9268000000000001</v>
      </c>
    </row>
    <row r="19" spans="1:6" x14ac:dyDescent="0.2">
      <c r="B19" s="26" t="s">
        <v>16</v>
      </c>
      <c r="C19" s="14">
        <v>0.8042999999999999</v>
      </c>
      <c r="D19" s="21">
        <v>10.0091</v>
      </c>
      <c r="E19" s="21">
        <v>3.1201999999999996</v>
      </c>
      <c r="F19" s="21">
        <v>2.9148000000000001</v>
      </c>
    </row>
    <row r="20" spans="1:6" x14ac:dyDescent="0.2">
      <c r="A20" s="98" t="str">
        <f t="shared" ref="A20" si="6">LEFT(B20,4)&amp;" "&amp;RIGHT(B20,2)</f>
        <v>2009 Q4</v>
      </c>
      <c r="B20" s="26" t="s">
        <v>17</v>
      </c>
      <c r="C20" s="14">
        <v>0.73160000000000003</v>
      </c>
      <c r="D20" s="21">
        <v>9.8176000000000005</v>
      </c>
      <c r="E20" s="21">
        <v>3.3048999999999999</v>
      </c>
      <c r="F20" s="21">
        <v>2.9525999999999999</v>
      </c>
    </row>
    <row r="21" spans="1:6" x14ac:dyDescent="0.2">
      <c r="B21" s="26" t="s">
        <v>18</v>
      </c>
      <c r="C21" s="14">
        <v>0.68479999999999996</v>
      </c>
      <c r="D21" s="21">
        <v>8.904399999999999</v>
      </c>
      <c r="E21" s="21">
        <v>3.0031999999999996</v>
      </c>
      <c r="F21" s="21">
        <v>2.9728000000000003</v>
      </c>
    </row>
    <row r="22" spans="1:6" x14ac:dyDescent="0.2">
      <c r="A22" s="98" t="str">
        <f t="shared" ref="A22" si="7">LEFT(B22,4)&amp;" "&amp;RIGHT(B22,2)</f>
        <v>2010 Q2</v>
      </c>
      <c r="B22" s="26" t="s">
        <v>19</v>
      </c>
      <c r="C22" s="14">
        <v>0.61939999999999995</v>
      </c>
      <c r="D22" s="21">
        <v>9.5097000000000005</v>
      </c>
      <c r="E22" s="21">
        <v>3.1865000000000001</v>
      </c>
      <c r="F22" s="21">
        <v>2.9420000000000002</v>
      </c>
    </row>
    <row r="23" spans="1:6" x14ac:dyDescent="0.2">
      <c r="B23" s="26" t="s">
        <v>20</v>
      </c>
      <c r="C23" s="14">
        <v>0.58199999999999996</v>
      </c>
      <c r="D23" s="21">
        <v>9.4501000000000008</v>
      </c>
      <c r="E23" s="21">
        <v>3.1364000000000001</v>
      </c>
      <c r="F23" s="21">
        <v>2.9868999999999999</v>
      </c>
    </row>
    <row r="24" spans="1:6" x14ac:dyDescent="0.2">
      <c r="A24" s="98" t="str">
        <f t="shared" ref="A24" si="8">LEFT(B24,4)&amp;" "&amp;RIGHT(B24,2)</f>
        <v>2010 Q4</v>
      </c>
      <c r="B24" s="26" t="s">
        <v>21</v>
      </c>
      <c r="C24" s="14">
        <v>0.5512999999999999</v>
      </c>
      <c r="D24" s="21">
        <v>9.7805999999999997</v>
      </c>
      <c r="E24" s="21">
        <v>3.1505000000000001</v>
      </c>
      <c r="F24" s="21">
        <v>2.9946999999999999</v>
      </c>
    </row>
    <row r="25" spans="1:6" x14ac:dyDescent="0.2">
      <c r="B25" s="26" t="s">
        <v>22</v>
      </c>
      <c r="C25" s="14">
        <v>0.49430000000000002</v>
      </c>
      <c r="D25" s="21">
        <v>8.9580000000000002</v>
      </c>
      <c r="E25" s="21">
        <v>3.2471999999999999</v>
      </c>
      <c r="F25" s="21">
        <v>2.9378000000000002</v>
      </c>
    </row>
    <row r="26" spans="1:6" x14ac:dyDescent="0.2">
      <c r="A26" s="98" t="str">
        <f t="shared" ref="A26" si="9">LEFT(B26,4)&amp;" "&amp;RIGHT(B26,2)</f>
        <v>2011 Q2</v>
      </c>
      <c r="B26" s="26" t="s">
        <v>23</v>
      </c>
      <c r="C26" s="14">
        <v>0.47699999999999998</v>
      </c>
      <c r="D26" s="21">
        <v>10.014200000000001</v>
      </c>
      <c r="E26" s="21">
        <v>3.31</v>
      </c>
      <c r="F26" s="21">
        <v>3.0548999999999999</v>
      </c>
    </row>
    <row r="27" spans="1:6" x14ac:dyDescent="0.2">
      <c r="B27" s="26" t="s">
        <v>24</v>
      </c>
      <c r="C27" s="14">
        <v>0.50970000000000004</v>
      </c>
      <c r="D27" s="21">
        <v>9.8167999999999989</v>
      </c>
      <c r="E27" s="21">
        <v>3.3090000000000002</v>
      </c>
      <c r="F27" s="21">
        <v>3.0653999999999999</v>
      </c>
    </row>
    <row r="28" spans="1:6" x14ac:dyDescent="0.2">
      <c r="A28" s="98" t="str">
        <f t="shared" ref="A28" si="10">LEFT(B28,4)&amp;" "&amp;RIGHT(B28,2)</f>
        <v>2011 Q4</v>
      </c>
      <c r="B28" s="26" t="s">
        <v>25</v>
      </c>
      <c r="C28" s="14">
        <v>0.54520000000000002</v>
      </c>
      <c r="D28" s="21">
        <v>9.6943000000000001</v>
      </c>
      <c r="E28" s="21">
        <v>3.2860999999999998</v>
      </c>
      <c r="F28" s="21">
        <v>3.0745</v>
      </c>
    </row>
    <row r="29" spans="1:6" x14ac:dyDescent="0.2">
      <c r="B29" s="26" t="s">
        <v>26</v>
      </c>
      <c r="C29" s="14">
        <v>0.61160000000000003</v>
      </c>
      <c r="D29" s="21">
        <v>9.1839999999999993</v>
      </c>
      <c r="E29" s="21">
        <v>3.2354000000000003</v>
      </c>
      <c r="F29" s="21">
        <v>3.0924999999999998</v>
      </c>
    </row>
    <row r="30" spans="1:6" x14ac:dyDescent="0.2">
      <c r="A30" s="98" t="str">
        <f t="shared" ref="A30" si="11">LEFT(B30,4)&amp;" "&amp;RIGHT(B30,2)</f>
        <v>2012 Q2</v>
      </c>
      <c r="B30" s="26" t="s">
        <v>27</v>
      </c>
      <c r="C30" s="14">
        <v>0.66160000000000008</v>
      </c>
      <c r="D30" s="21">
        <v>10.091799999999999</v>
      </c>
      <c r="E30" s="21">
        <v>3.2679</v>
      </c>
      <c r="F30" s="21">
        <v>3.0975999999999999</v>
      </c>
    </row>
    <row r="31" spans="1:6" x14ac:dyDescent="0.2">
      <c r="B31" s="26" t="s">
        <v>28</v>
      </c>
      <c r="C31" s="14">
        <v>0.63109999999999999</v>
      </c>
      <c r="D31" s="21">
        <v>10.2424</v>
      </c>
      <c r="E31" s="21">
        <v>3.3188</v>
      </c>
      <c r="F31" s="21">
        <v>3.0905999999999998</v>
      </c>
    </row>
    <row r="32" spans="1:6" x14ac:dyDescent="0.2">
      <c r="A32" s="98" t="str">
        <f t="shared" ref="A32" si="12">LEFT(B32,4)&amp;" "&amp;RIGHT(B32,2)</f>
        <v>2012 Q4</v>
      </c>
      <c r="B32" s="26" t="s">
        <v>29</v>
      </c>
      <c r="C32" s="14">
        <v>0.6351</v>
      </c>
      <c r="D32" s="21">
        <v>10.263</v>
      </c>
      <c r="E32" s="21">
        <v>3.3268</v>
      </c>
      <c r="F32" s="21">
        <v>3.1426999999999996</v>
      </c>
    </row>
    <row r="33" spans="1:6" x14ac:dyDescent="0.2">
      <c r="B33" s="26" t="s">
        <v>30</v>
      </c>
      <c r="C33" s="14">
        <v>0.64870000000000005</v>
      </c>
      <c r="D33" s="21">
        <v>10.1226</v>
      </c>
      <c r="E33" s="21">
        <v>3.5444</v>
      </c>
      <c r="F33" s="21">
        <v>3.2565</v>
      </c>
    </row>
    <row r="34" spans="1:6" x14ac:dyDescent="0.2">
      <c r="A34" s="98" t="str">
        <f t="shared" ref="A34" si="13">LEFT(B34,4)&amp;" "&amp;RIGHT(B34,2)</f>
        <v>2013 Q2</v>
      </c>
      <c r="B34" s="26" t="s">
        <v>31</v>
      </c>
      <c r="C34" s="14">
        <v>0.63360000000000005</v>
      </c>
      <c r="D34" s="21">
        <v>9.7472999999999992</v>
      </c>
      <c r="E34" s="21">
        <v>3.3473000000000002</v>
      </c>
      <c r="F34" s="21">
        <v>3.2585999999999999</v>
      </c>
    </row>
    <row r="35" spans="1:6" x14ac:dyDescent="0.2">
      <c r="B35" s="26" t="s">
        <v>32</v>
      </c>
      <c r="C35" s="14">
        <v>0.64649999999999996</v>
      </c>
      <c r="D35" s="21">
        <v>9.8490000000000002</v>
      </c>
      <c r="E35" s="21">
        <v>3.3164000000000002</v>
      </c>
      <c r="F35" s="21">
        <v>3.2706999999999997</v>
      </c>
    </row>
    <row r="36" spans="1:6" x14ac:dyDescent="0.2">
      <c r="A36" s="98" t="str">
        <f t="shared" ref="A36" si="14">LEFT(B36,4)&amp;" "&amp;RIGHT(B36,2)</f>
        <v>2013 Q4</v>
      </c>
      <c r="B36" s="26" t="s">
        <v>33</v>
      </c>
      <c r="C36" s="14">
        <v>0.6028</v>
      </c>
      <c r="D36" s="21">
        <v>9.960799999999999</v>
      </c>
      <c r="E36" s="21">
        <v>3.4260999999999999</v>
      </c>
      <c r="F36" s="21">
        <v>3.2291999999999996</v>
      </c>
    </row>
    <row r="37" spans="1:6" x14ac:dyDescent="0.2">
      <c r="B37" s="26" t="s">
        <v>34</v>
      </c>
      <c r="C37" s="14">
        <v>0.5454</v>
      </c>
      <c r="D37" s="21">
        <v>10.5733</v>
      </c>
      <c r="E37" s="21">
        <v>3.3060999999999998</v>
      </c>
      <c r="F37" s="21">
        <v>3.3050999999999999</v>
      </c>
    </row>
    <row r="38" spans="1:6" x14ac:dyDescent="0.2">
      <c r="A38" s="98" t="str">
        <f t="shared" ref="A38" si="15">LEFT(B38,4)&amp;" "&amp;RIGHT(B38,2)</f>
        <v>2014 Q2</v>
      </c>
      <c r="B38" s="26" t="s">
        <v>35</v>
      </c>
      <c r="C38" s="14">
        <v>0.54549999999999998</v>
      </c>
      <c r="D38" s="21">
        <v>10.0969</v>
      </c>
      <c r="E38" s="21">
        <v>3.4281999999999999</v>
      </c>
      <c r="F38" s="21">
        <v>3.2595999999999998</v>
      </c>
    </row>
    <row r="39" spans="1:6" x14ac:dyDescent="0.2">
      <c r="B39" s="26" t="s">
        <v>36</v>
      </c>
      <c r="C39" s="14">
        <v>0.53439999999999999</v>
      </c>
      <c r="D39" s="21">
        <v>10.003399999999999</v>
      </c>
      <c r="E39" s="21">
        <v>3.5249999999999999</v>
      </c>
      <c r="F39" s="21">
        <v>3.2519999999999998</v>
      </c>
    </row>
    <row r="40" spans="1:6" x14ac:dyDescent="0.2">
      <c r="A40" s="98" t="str">
        <f t="shared" ref="A40" si="16">LEFT(B40,4)&amp;" "&amp;RIGHT(B40,2)</f>
        <v>2014 Q4</v>
      </c>
      <c r="B40" s="26" t="s">
        <v>37</v>
      </c>
      <c r="C40" s="14">
        <v>0.48330000000000001</v>
      </c>
      <c r="D40" s="21">
        <v>9.3384999999999998</v>
      </c>
      <c r="E40" s="21">
        <v>3.4469000000000003</v>
      </c>
      <c r="F40" s="21">
        <v>3.2414000000000001</v>
      </c>
    </row>
    <row r="41" spans="1:6" x14ac:dyDescent="0.2">
      <c r="B41" s="26" t="s">
        <v>38</v>
      </c>
      <c r="C41" s="14">
        <v>0.49119999999999997</v>
      </c>
      <c r="D41" s="21">
        <v>11.2029</v>
      </c>
      <c r="E41" s="21">
        <v>3.6453000000000002</v>
      </c>
      <c r="F41" s="21">
        <v>3.2145999999999999</v>
      </c>
    </row>
    <row r="42" spans="1:6" x14ac:dyDescent="0.2">
      <c r="A42" s="98" t="str">
        <f t="shared" ref="A42" si="17">LEFT(B42,4)&amp;" "&amp;RIGHT(B42,2)</f>
        <v>2015 Q2</v>
      </c>
      <c r="B42" s="26" t="s">
        <v>39</v>
      </c>
      <c r="C42" s="14">
        <v>0.4672</v>
      </c>
      <c r="D42" s="21">
        <v>9.9771999999999998</v>
      </c>
      <c r="E42" s="21">
        <v>3.5353000000000003</v>
      </c>
      <c r="F42" s="21">
        <v>3.2290000000000001</v>
      </c>
    </row>
    <row r="43" spans="1:6" x14ac:dyDescent="0.2">
      <c r="B43" s="26" t="s">
        <v>40</v>
      </c>
      <c r="C43" s="14">
        <v>0.40229999999999999</v>
      </c>
      <c r="D43" s="21">
        <v>9.9552999999999994</v>
      </c>
      <c r="E43" s="21">
        <v>3.5951999999999997</v>
      </c>
      <c r="F43" s="21">
        <v>3.1991000000000001</v>
      </c>
    </row>
    <row r="44" spans="1:6" x14ac:dyDescent="0.2">
      <c r="A44" s="98" t="str">
        <f t="shared" ref="A44" si="18">LEFT(B44,4)&amp;" "&amp;RIGHT(B44,2)</f>
        <v>2015 Q4</v>
      </c>
      <c r="B44" s="26" t="s">
        <v>41</v>
      </c>
      <c r="C44" s="14">
        <v>0.42910000000000004</v>
      </c>
      <c r="D44" s="21">
        <v>10.5387</v>
      </c>
      <c r="E44" s="21">
        <v>3.5945</v>
      </c>
      <c r="F44" s="21">
        <v>3.1903999999999999</v>
      </c>
    </row>
    <row r="45" spans="1:6" x14ac:dyDescent="0.2">
      <c r="B45" s="26" t="s">
        <v>42</v>
      </c>
      <c r="C45" s="14">
        <v>0.3831</v>
      </c>
      <c r="D45" s="21">
        <v>9.3981000000000012</v>
      </c>
      <c r="E45" s="21">
        <v>3.7048000000000001</v>
      </c>
      <c r="F45" s="21">
        <v>3.1844000000000001</v>
      </c>
    </row>
    <row r="46" spans="1:6" x14ac:dyDescent="0.2">
      <c r="A46" s="98" t="str">
        <f t="shared" ref="A46" si="19">LEFT(B46,4)&amp;" "&amp;RIGHT(B46,2)</f>
        <v>2016 Q2</v>
      </c>
      <c r="B46" s="26" t="s">
        <v>43</v>
      </c>
      <c r="C46" s="14">
        <v>0.3856</v>
      </c>
      <c r="D46" s="21">
        <v>9.44</v>
      </c>
      <c r="E46" s="21">
        <v>3.7742</v>
      </c>
      <c r="F46" s="21">
        <v>3.1720999999999999</v>
      </c>
    </row>
    <row r="47" spans="1:6" x14ac:dyDescent="0.2">
      <c r="B47" s="26" t="s">
        <v>44</v>
      </c>
      <c r="C47" s="14">
        <v>0.36249999999999999</v>
      </c>
      <c r="D47" s="21">
        <v>10.0044</v>
      </c>
      <c r="E47" s="21">
        <v>3.7302</v>
      </c>
      <c r="F47" s="21">
        <v>3.2069000000000001</v>
      </c>
    </row>
    <row r="48" spans="1:6" x14ac:dyDescent="0.2">
      <c r="A48" s="98" t="str">
        <f t="shared" ref="A48" si="20">LEFT(B48,4)&amp;" "&amp;RIGHT(B48,2)</f>
        <v>2016 Q4</v>
      </c>
      <c r="B48" s="26" t="s">
        <v>45</v>
      </c>
      <c r="C48" s="14">
        <v>0.35960000000000003</v>
      </c>
      <c r="D48" s="21">
        <v>9.8649000000000004</v>
      </c>
      <c r="E48" s="21">
        <v>3.8756999999999997</v>
      </c>
      <c r="F48" s="21">
        <v>3.2534999999999998</v>
      </c>
    </row>
    <row r="49" spans="1:6" x14ac:dyDescent="0.2">
      <c r="B49" s="26" t="s">
        <v>46</v>
      </c>
      <c r="C49" s="14">
        <v>0.35570000000000002</v>
      </c>
      <c r="D49" s="21">
        <v>9.2985000000000007</v>
      </c>
      <c r="E49" s="21">
        <v>3.8580999999999999</v>
      </c>
      <c r="F49" s="21">
        <v>3.2898000000000001</v>
      </c>
    </row>
    <row r="50" spans="1:6" x14ac:dyDescent="0.2">
      <c r="A50" s="98" t="str">
        <f t="shared" ref="A50" si="21">LEFT(B50,4)&amp;" "&amp;RIGHT(B50,2)</f>
        <v>2017 Q2</v>
      </c>
      <c r="B50" s="26" t="s">
        <v>47</v>
      </c>
      <c r="C50" s="14">
        <v>0.311</v>
      </c>
      <c r="D50" s="21">
        <v>10.3401</v>
      </c>
      <c r="E50" s="21">
        <v>3.7191000000000001</v>
      </c>
      <c r="F50" s="21">
        <v>3.3001999999999998</v>
      </c>
    </row>
    <row r="51" spans="1:6" x14ac:dyDescent="0.2">
      <c r="B51" s="26" t="s">
        <v>48</v>
      </c>
      <c r="C51" s="14">
        <v>0.31519999999999998</v>
      </c>
      <c r="D51" s="21">
        <v>10.594100000000001</v>
      </c>
      <c r="E51" s="21">
        <v>3.9768000000000003</v>
      </c>
      <c r="F51" s="21">
        <v>3.3438000000000003</v>
      </c>
    </row>
    <row r="52" spans="1:6" x14ac:dyDescent="0.2">
      <c r="A52" s="98" t="str">
        <f t="shared" ref="A52" si="22">LEFT(B52,4)&amp;" "&amp;RIGHT(B52,2)</f>
        <v>2017 Q4</v>
      </c>
      <c r="B52" s="26" t="s">
        <v>49</v>
      </c>
      <c r="C52" s="14">
        <v>0.29369999999999996</v>
      </c>
      <c r="D52" s="21">
        <v>10.517700000000001</v>
      </c>
      <c r="E52" s="21">
        <v>3.9046999999999996</v>
      </c>
      <c r="F52" s="21">
        <v>3.2953000000000001</v>
      </c>
    </row>
    <row r="53" spans="1:6" x14ac:dyDescent="0.2">
      <c r="B53" s="26" t="s">
        <v>50</v>
      </c>
      <c r="C53" s="14">
        <v>0.31610000000000005</v>
      </c>
      <c r="D53" s="21">
        <v>10.3468</v>
      </c>
      <c r="E53" s="21">
        <v>4.1769999999999996</v>
      </c>
      <c r="F53" s="21">
        <v>3.2942</v>
      </c>
    </row>
    <row r="54" spans="1:6" x14ac:dyDescent="0.2">
      <c r="A54" s="98" t="str">
        <f t="shared" ref="A54" si="23">LEFT(B54,4)&amp;" "&amp;RIGHT(B54,2)</f>
        <v>2018 Q2</v>
      </c>
      <c r="B54" s="26" t="s">
        <v>51</v>
      </c>
      <c r="C54" s="14">
        <v>0.29120000000000001</v>
      </c>
      <c r="D54" s="21">
        <v>10.4091</v>
      </c>
      <c r="E54" s="21">
        <v>3.9469000000000003</v>
      </c>
      <c r="F54" s="21">
        <v>3.2946</v>
      </c>
    </row>
    <row r="55" spans="1:6" x14ac:dyDescent="0.2">
      <c r="B55" s="26" t="s">
        <v>52</v>
      </c>
      <c r="C55" s="14">
        <v>0.40150000000000002</v>
      </c>
      <c r="D55" s="21">
        <v>10.676600000000001</v>
      </c>
      <c r="E55" s="21">
        <v>4.0178000000000003</v>
      </c>
      <c r="F55" s="21">
        <v>3.2761999999999998</v>
      </c>
    </row>
    <row r="56" spans="1:6" x14ac:dyDescent="0.2">
      <c r="A56" s="98" t="str">
        <f t="shared" ref="A56" si="24">LEFT(B56,4)&amp;" "&amp;RIGHT(B56,2)</f>
        <v>2018 Q4</v>
      </c>
      <c r="B56" s="26" t="s">
        <v>53</v>
      </c>
      <c r="C56" s="14">
        <v>0.31610000000000005</v>
      </c>
      <c r="D56" s="21">
        <v>10.8437</v>
      </c>
      <c r="E56" s="21">
        <v>3.9337</v>
      </c>
      <c r="F56" s="21">
        <v>3.3007</v>
      </c>
    </row>
    <row r="57" spans="1:6" x14ac:dyDescent="0.2">
      <c r="B57" s="26" t="s">
        <v>54</v>
      </c>
      <c r="C57" s="14">
        <v>0.29869999999999997</v>
      </c>
      <c r="D57" s="21">
        <v>10.436</v>
      </c>
      <c r="E57" s="21">
        <v>3.9445999999999999</v>
      </c>
      <c r="F57" s="21">
        <v>3.2881</v>
      </c>
    </row>
    <row r="58" spans="1:6" x14ac:dyDescent="0.2">
      <c r="A58" s="98" t="str">
        <f t="shared" ref="A58" si="25">LEFT(B58,4)&amp;" "&amp;RIGHT(B58,2)</f>
        <v>2019 Q2</v>
      </c>
      <c r="B58" s="26" t="s">
        <v>55</v>
      </c>
      <c r="C58" s="14">
        <v>0.30249999999999999</v>
      </c>
      <c r="D58" s="21">
        <v>10.779399999999999</v>
      </c>
      <c r="E58" s="21">
        <v>3.9773000000000001</v>
      </c>
      <c r="F58" s="21">
        <v>3.3134999999999999</v>
      </c>
    </row>
    <row r="59" spans="1:6" x14ac:dyDescent="0.2">
      <c r="B59" s="26" t="s">
        <v>56</v>
      </c>
      <c r="C59" s="14">
        <v>0.3609</v>
      </c>
      <c r="D59" s="21">
        <v>11.1286</v>
      </c>
      <c r="E59" s="21">
        <v>4.1402999999999999</v>
      </c>
      <c r="F59" s="21">
        <v>3.3115999999999999</v>
      </c>
    </row>
    <row r="60" spans="1:6" x14ac:dyDescent="0.2">
      <c r="A60" s="98" t="str">
        <f t="shared" ref="A60" si="26">LEFT(B60,4)&amp;" "&amp;RIGHT(B60,2)</f>
        <v>2019 Q4</v>
      </c>
      <c r="B60" s="26" t="s">
        <v>57</v>
      </c>
      <c r="C60" s="14">
        <v>0.28939999999999999</v>
      </c>
      <c r="D60" s="21">
        <v>10.486600000000001</v>
      </c>
      <c r="E60" s="21">
        <v>4.0389999999999997</v>
      </c>
      <c r="F60" s="21">
        <v>3.3144</v>
      </c>
    </row>
    <row r="61" spans="1:6" x14ac:dyDescent="0.2">
      <c r="B61" s="26" t="s">
        <v>58</v>
      </c>
      <c r="C61" s="14">
        <v>3.0033000000000003</v>
      </c>
      <c r="D61" s="21">
        <v>11.4764</v>
      </c>
      <c r="E61" s="21">
        <v>3.8575999999999997</v>
      </c>
      <c r="F61" s="21">
        <v>5.1668000000000003</v>
      </c>
    </row>
    <row r="62" spans="1:6" x14ac:dyDescent="0.2">
      <c r="A62" s="98" t="str">
        <f t="shared" ref="A62" si="27">LEFT(B62,4)&amp;" "&amp;RIGHT(B62,2)</f>
        <v>2020 Q2</v>
      </c>
      <c r="B62" s="26" t="s">
        <v>59</v>
      </c>
      <c r="C62" s="14">
        <v>13.7521</v>
      </c>
      <c r="D62" s="21">
        <v>8.4918999999999993</v>
      </c>
      <c r="E62" s="21">
        <v>4.3431999999999995</v>
      </c>
      <c r="F62" s="21">
        <v>8.7452000000000005</v>
      </c>
    </row>
    <row r="63" spans="1:6" x14ac:dyDescent="0.2">
      <c r="B63" s="26" t="s">
        <v>60</v>
      </c>
      <c r="C63" s="14">
        <v>2.0076000000000001</v>
      </c>
      <c r="D63" s="21">
        <v>7.8553000000000006</v>
      </c>
      <c r="E63" s="21">
        <v>3.9169</v>
      </c>
      <c r="F63" s="21">
        <v>4.0725999999999996</v>
      </c>
    </row>
    <row r="64" spans="1:6" x14ac:dyDescent="0.2">
      <c r="A64" s="98" t="str">
        <f t="shared" ref="A64" si="28">LEFT(B64,4)&amp;" "&amp;RIGHT(B64,2)</f>
        <v>2020 Q4</v>
      </c>
      <c r="B64" s="27" t="s">
        <v>61</v>
      </c>
      <c r="C64" s="15">
        <v>3.1364000000000001</v>
      </c>
      <c r="D64" s="22">
        <v>10.252600000000001</v>
      </c>
      <c r="E64" s="22">
        <v>4.3692000000000002</v>
      </c>
      <c r="F64" s="22">
        <v>4.5570000000000004</v>
      </c>
    </row>
    <row r="66" spans="2:2" ht="15" customHeight="1" x14ac:dyDescent="0.2">
      <c r="B66" s="4" t="s">
        <v>63</v>
      </c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showGridLines="0" zoomScaleNormal="100" workbookViewId="0">
      <selection activeCell="A2" sqref="A2"/>
    </sheetView>
  </sheetViews>
  <sheetFormatPr defaultColWidth="8.7109375" defaultRowHeight="12" x14ac:dyDescent="0.2"/>
  <cols>
    <col min="1" max="1" width="14.5703125" style="1" customWidth="1"/>
    <col min="2" max="16384" width="8.7109375" style="1"/>
  </cols>
  <sheetData>
    <row r="1" spans="1:11" ht="15.75" x14ac:dyDescent="0.25">
      <c r="A1" s="2" t="s">
        <v>64</v>
      </c>
    </row>
    <row r="2" spans="1:11" ht="12.75" x14ac:dyDescent="0.2">
      <c r="A2" s="3" t="s">
        <v>65</v>
      </c>
    </row>
    <row r="4" spans="1:11" x14ac:dyDescent="0.2">
      <c r="A4" s="5"/>
      <c r="B4" s="11" t="s">
        <v>70</v>
      </c>
      <c r="C4" s="5" t="s">
        <v>71</v>
      </c>
      <c r="D4" s="5" t="s">
        <v>72</v>
      </c>
      <c r="E4" s="5" t="s">
        <v>73</v>
      </c>
      <c r="F4" s="5" t="s">
        <v>74</v>
      </c>
    </row>
    <row r="5" spans="1:11" x14ac:dyDescent="0.2">
      <c r="A5" s="16" t="s">
        <v>66</v>
      </c>
      <c r="B5" s="20">
        <v>1.5963109441622123</v>
      </c>
      <c r="C5" s="20">
        <v>12.777716323040138</v>
      </c>
      <c r="D5" s="20">
        <v>38.922065865890801</v>
      </c>
      <c r="E5" s="20">
        <v>11.245546817234656</v>
      </c>
      <c r="F5" s="20">
        <v>14.055056889729379</v>
      </c>
    </row>
    <row r="6" spans="1:11" x14ac:dyDescent="0.2">
      <c r="A6" s="17" t="s">
        <v>67</v>
      </c>
      <c r="B6" s="21">
        <v>57.84338060487719</v>
      </c>
      <c r="C6" s="21">
        <v>48.827018149947662</v>
      </c>
      <c r="D6" s="21">
        <v>24.034314113957723</v>
      </c>
      <c r="E6" s="21">
        <v>44.001366763012257</v>
      </c>
      <c r="F6" s="21">
        <v>45.944674234038843</v>
      </c>
    </row>
    <row r="7" spans="1:11" x14ac:dyDescent="0.2">
      <c r="A7" s="17" t="s">
        <v>68</v>
      </c>
      <c r="B7" s="21">
        <v>22.278852465346151</v>
      </c>
      <c r="C7" s="21">
        <v>16.412385871461268</v>
      </c>
      <c r="D7" s="21">
        <v>12.292400176608439</v>
      </c>
      <c r="E7" s="21">
        <v>21.940467388138288</v>
      </c>
      <c r="F7" s="21">
        <v>19.579567198892232</v>
      </c>
    </row>
    <row r="8" spans="1:11" x14ac:dyDescent="0.2">
      <c r="A8" s="18" t="s">
        <v>69</v>
      </c>
      <c r="B8" s="22">
        <v>18.28200757889163</v>
      </c>
      <c r="C8" s="22">
        <v>21.982454199674955</v>
      </c>
      <c r="D8" s="22">
        <v>24.751219843543037</v>
      </c>
      <c r="E8" s="22">
        <v>22.812619031614794</v>
      </c>
      <c r="F8" s="22">
        <v>20.421149804392545</v>
      </c>
    </row>
    <row r="10" spans="1:11" ht="14.45" customHeight="1" x14ac:dyDescent="0.2">
      <c r="A10" s="12" t="s">
        <v>75</v>
      </c>
    </row>
    <row r="11" spans="1:11" ht="15" customHeight="1" x14ac:dyDescent="0.2">
      <c r="A11" s="4" t="s">
        <v>63</v>
      </c>
    </row>
    <row r="14" spans="1:11" x14ac:dyDescent="0.2">
      <c r="B14" s="19"/>
      <c r="C14" s="19"/>
      <c r="D14" s="19"/>
      <c r="E14" s="19"/>
      <c r="F14" s="19"/>
    </row>
    <row r="15" spans="1:11" x14ac:dyDescent="0.2">
      <c r="G15" s="6"/>
      <c r="H15" s="6"/>
      <c r="I15" s="6"/>
      <c r="J15" s="6"/>
      <c r="K15" s="6"/>
    </row>
    <row r="16" spans="1:11" x14ac:dyDescent="0.2">
      <c r="G16" s="6"/>
      <c r="H16" s="6"/>
      <c r="I16" s="6"/>
      <c r="J16" s="6"/>
      <c r="K16" s="6"/>
    </row>
    <row r="17" spans="7:11" x14ac:dyDescent="0.2">
      <c r="G17" s="6"/>
      <c r="H17" s="6"/>
      <c r="I17" s="6"/>
      <c r="J17" s="6"/>
      <c r="K17" s="6"/>
    </row>
    <row r="18" spans="7:11" x14ac:dyDescent="0.2">
      <c r="G18" s="6"/>
      <c r="H18" s="6"/>
      <c r="I18" s="6"/>
      <c r="J18" s="6"/>
      <c r="K18" s="6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0"/>
  <sheetViews>
    <sheetView showGridLines="0" zoomScaleNormal="100" workbookViewId="0">
      <selection activeCell="O2" sqref="O2"/>
    </sheetView>
  </sheetViews>
  <sheetFormatPr defaultColWidth="8.7109375" defaultRowHeight="12" x14ac:dyDescent="0.2"/>
  <cols>
    <col min="1" max="1" width="15.140625" style="1" customWidth="1"/>
    <col min="2" max="6" width="8.7109375" style="1"/>
    <col min="7" max="7" width="3.5703125" style="1" customWidth="1"/>
    <col min="8" max="8" width="15.85546875" style="1" customWidth="1"/>
    <col min="9" max="13" width="9.28515625" style="1" bestFit="1" customWidth="1"/>
    <col min="14" max="14" width="4.7109375" style="1" customWidth="1"/>
    <col min="15" max="15" width="15" style="1" customWidth="1"/>
    <col min="16" max="20" width="9.7109375" style="1" customWidth="1"/>
    <col min="21" max="21" width="9.7109375" style="108" customWidth="1"/>
    <col min="22" max="16384" width="8.7109375" style="1"/>
  </cols>
  <sheetData>
    <row r="1" spans="1:21" ht="15.75" x14ac:dyDescent="0.25">
      <c r="A1" s="2" t="s">
        <v>76</v>
      </c>
      <c r="H1" s="2" t="s">
        <v>113</v>
      </c>
      <c r="O1" s="2" t="s">
        <v>76</v>
      </c>
    </row>
    <row r="2" spans="1:21" ht="12.75" x14ac:dyDescent="0.2">
      <c r="A2" s="3" t="s">
        <v>77</v>
      </c>
      <c r="H2" s="3" t="s">
        <v>77</v>
      </c>
      <c r="O2" s="3" t="s">
        <v>115</v>
      </c>
    </row>
    <row r="3" spans="1:21" x14ac:dyDescent="0.2">
      <c r="U3" s="108" t="s">
        <v>185</v>
      </c>
    </row>
    <row r="4" spans="1:21" x14ac:dyDescent="0.2">
      <c r="A4" s="5"/>
      <c r="B4" s="11" t="s">
        <v>70</v>
      </c>
      <c r="C4" s="5" t="s">
        <v>71</v>
      </c>
      <c r="D4" s="5" t="s">
        <v>72</v>
      </c>
      <c r="E4" s="5" t="s">
        <v>73</v>
      </c>
      <c r="F4" s="5" t="s">
        <v>74</v>
      </c>
      <c r="H4" s="5"/>
      <c r="I4" s="11" t="s">
        <v>70</v>
      </c>
      <c r="J4" s="5" t="s">
        <v>71</v>
      </c>
      <c r="K4" s="5" t="s">
        <v>72</v>
      </c>
      <c r="L4" s="5" t="s">
        <v>73</v>
      </c>
      <c r="M4" s="5" t="s">
        <v>74</v>
      </c>
      <c r="O4" s="5"/>
      <c r="P4" s="11" t="s">
        <v>70</v>
      </c>
      <c r="Q4" s="5" t="s">
        <v>71</v>
      </c>
      <c r="R4" s="5" t="s">
        <v>72</v>
      </c>
      <c r="S4" s="5" t="s">
        <v>73</v>
      </c>
      <c r="T4" s="5" t="s">
        <v>74</v>
      </c>
      <c r="U4" s="108" t="s">
        <v>184</v>
      </c>
    </row>
    <row r="5" spans="1:21" x14ac:dyDescent="0.2">
      <c r="A5" s="30" t="s">
        <v>78</v>
      </c>
      <c r="B5" s="35">
        <v>18129.3</v>
      </c>
      <c r="C5" s="36">
        <v>23504.2</v>
      </c>
      <c r="D5" s="36">
        <v>35332.400000000001</v>
      </c>
      <c r="E5" s="36">
        <v>17852.400000000001</v>
      </c>
      <c r="F5" s="36">
        <v>22315.1</v>
      </c>
      <c r="H5" s="30" t="s">
        <v>78</v>
      </c>
      <c r="I5" s="35">
        <v>191387</v>
      </c>
      <c r="J5" s="36">
        <v>190506</v>
      </c>
      <c r="K5" s="36">
        <v>186573</v>
      </c>
      <c r="L5" s="36">
        <v>187910</v>
      </c>
      <c r="M5" s="36">
        <v>188657</v>
      </c>
      <c r="O5" s="30" t="s">
        <v>78</v>
      </c>
      <c r="P5" s="35">
        <f>B5/I5*100</f>
        <v>9.4725869573168495</v>
      </c>
      <c r="Q5" s="36">
        <f t="shared" ref="Q5:T5" si="0">C5/J5*100</f>
        <v>12.337774138347349</v>
      </c>
      <c r="R5" s="36">
        <f t="shared" si="0"/>
        <v>18.93757403268426</v>
      </c>
      <c r="S5" s="36">
        <f t="shared" si="0"/>
        <v>9.5005055611729041</v>
      </c>
      <c r="T5" s="36">
        <f t="shared" si="0"/>
        <v>11.828397568073274</v>
      </c>
      <c r="U5" s="109">
        <f>ROUND(T5,1)-ROUND(P5,1)</f>
        <v>2.3000000000000007</v>
      </c>
    </row>
    <row r="6" spans="1:21" x14ac:dyDescent="0.2">
      <c r="A6" s="25"/>
      <c r="B6" s="13"/>
      <c r="C6" s="20"/>
      <c r="D6" s="20"/>
      <c r="E6" s="20"/>
      <c r="F6" s="20"/>
      <c r="H6" s="25"/>
      <c r="I6" s="13"/>
      <c r="J6" s="20"/>
      <c r="K6" s="20"/>
      <c r="L6" s="20"/>
      <c r="M6" s="20"/>
      <c r="O6" s="25"/>
      <c r="P6" s="13"/>
      <c r="Q6" s="20"/>
      <c r="R6" s="20"/>
      <c r="S6" s="20"/>
      <c r="T6" s="20"/>
      <c r="U6" s="109"/>
    </row>
    <row r="7" spans="1:21" x14ac:dyDescent="0.2">
      <c r="A7" s="26" t="s">
        <v>109</v>
      </c>
      <c r="B7" s="14">
        <v>742.5</v>
      </c>
      <c r="C7" s="21">
        <v>774.7</v>
      </c>
      <c r="D7" s="21">
        <v>788.7</v>
      </c>
      <c r="E7" s="21">
        <v>758.8</v>
      </c>
      <c r="F7" s="21">
        <v>790.5</v>
      </c>
      <c r="H7" s="26" t="s">
        <v>109</v>
      </c>
      <c r="I7" s="14">
        <v>4788</v>
      </c>
      <c r="J7" s="21">
        <v>4782</v>
      </c>
      <c r="K7" s="21">
        <v>4721</v>
      </c>
      <c r="L7" s="21">
        <v>4720</v>
      </c>
      <c r="M7" s="21">
        <v>4733</v>
      </c>
      <c r="O7" s="26" t="s">
        <v>109</v>
      </c>
      <c r="P7" s="14">
        <f t="shared" ref="P7:P32" si="1">B7/I7*100</f>
        <v>15.507518796992482</v>
      </c>
      <c r="Q7" s="21">
        <f t="shared" ref="Q7:Q32" si="2">C7/J7*100</f>
        <v>16.20033458803848</v>
      </c>
      <c r="R7" s="21">
        <f t="shared" ref="R7:R32" si="3">D7/K7*100</f>
        <v>16.706206312221987</v>
      </c>
      <c r="S7" s="21">
        <f t="shared" ref="S7:S32" si="4">E7/L7*100</f>
        <v>16.076271186440678</v>
      </c>
      <c r="T7" s="21">
        <f t="shared" ref="T7:T32" si="5">F7/M7*100</f>
        <v>16.701880414113671</v>
      </c>
      <c r="U7" s="109">
        <f t="shared" ref="U7:U41" si="6">ROUND(T7,1)-ROUND(P7,1)</f>
        <v>1.1999999999999993</v>
      </c>
    </row>
    <row r="8" spans="1:21" x14ac:dyDescent="0.2">
      <c r="A8" s="26" t="s">
        <v>79</v>
      </c>
      <c r="B8" s="14">
        <v>474.9</v>
      </c>
      <c r="C8" s="21">
        <v>623.70000000000005</v>
      </c>
      <c r="D8" s="21">
        <v>685</v>
      </c>
      <c r="E8" s="21">
        <v>520.9</v>
      </c>
      <c r="F8" s="21">
        <v>673.1</v>
      </c>
      <c r="H8" s="26" t="s">
        <v>79</v>
      </c>
      <c r="I8" s="14">
        <v>4157</v>
      </c>
      <c r="J8" s="21">
        <v>4127</v>
      </c>
      <c r="K8" s="21">
        <v>4024</v>
      </c>
      <c r="L8" s="21">
        <v>4103</v>
      </c>
      <c r="M8" s="21">
        <v>4106</v>
      </c>
      <c r="O8" s="26" t="s">
        <v>79</v>
      </c>
      <c r="P8" s="14">
        <f t="shared" si="1"/>
        <v>11.424103921096943</v>
      </c>
      <c r="Q8" s="21">
        <f t="shared" si="2"/>
        <v>15.112672643566757</v>
      </c>
      <c r="R8" s="21">
        <f t="shared" si="3"/>
        <v>17.022862823061629</v>
      </c>
      <c r="S8" s="21">
        <f t="shared" si="4"/>
        <v>12.695588593711918</v>
      </c>
      <c r="T8" s="21">
        <f t="shared" si="5"/>
        <v>16.393083292742329</v>
      </c>
      <c r="U8" s="109">
        <f t="shared" si="6"/>
        <v>4.9999999999999982</v>
      </c>
    </row>
    <row r="9" spans="1:21" x14ac:dyDescent="0.2">
      <c r="A9" s="26" t="s">
        <v>88</v>
      </c>
      <c r="B9" s="14">
        <v>3648.4</v>
      </c>
      <c r="C9" s="21">
        <v>4767.7</v>
      </c>
      <c r="D9" s="21">
        <v>7059.6</v>
      </c>
      <c r="E9" s="21">
        <v>3806.1</v>
      </c>
      <c r="F9" s="21">
        <v>4194.1000000000004</v>
      </c>
      <c r="H9" s="26" t="s">
        <v>88</v>
      </c>
      <c r="I9" s="14">
        <v>26345</v>
      </c>
      <c r="J9" s="21">
        <v>26367</v>
      </c>
      <c r="K9" s="21">
        <v>25813</v>
      </c>
      <c r="L9" s="21">
        <v>26178</v>
      </c>
      <c r="M9" s="21">
        <v>26260</v>
      </c>
      <c r="O9" s="26" t="s">
        <v>88</v>
      </c>
      <c r="P9" s="14">
        <f t="shared" si="1"/>
        <v>13.848548111596129</v>
      </c>
      <c r="Q9" s="21">
        <f t="shared" si="2"/>
        <v>18.082072287328856</v>
      </c>
      <c r="R9" s="21">
        <f t="shared" si="3"/>
        <v>27.349010188664629</v>
      </c>
      <c r="S9" s="21">
        <f t="shared" si="4"/>
        <v>14.539307815723127</v>
      </c>
      <c r="T9" s="21">
        <f t="shared" si="5"/>
        <v>15.971439451637472</v>
      </c>
      <c r="U9" s="109">
        <f t="shared" si="6"/>
        <v>2.1999999999999993</v>
      </c>
    </row>
    <row r="10" spans="1:21" x14ac:dyDescent="0.2">
      <c r="A10" s="26" t="s">
        <v>107</v>
      </c>
      <c r="B10" s="14">
        <v>106</v>
      </c>
      <c r="C10" s="21">
        <v>144.19999999999999</v>
      </c>
      <c r="D10" s="21">
        <v>212.7</v>
      </c>
      <c r="E10" s="21">
        <v>112.8</v>
      </c>
      <c r="F10" s="21">
        <v>147.6</v>
      </c>
      <c r="H10" s="26" t="s">
        <v>107</v>
      </c>
      <c r="I10" s="14">
        <v>960</v>
      </c>
      <c r="J10" s="21">
        <v>965</v>
      </c>
      <c r="K10" s="21">
        <v>949</v>
      </c>
      <c r="L10" s="21">
        <v>959</v>
      </c>
      <c r="M10" s="21">
        <v>962</v>
      </c>
      <c r="O10" s="26" t="s">
        <v>107</v>
      </c>
      <c r="P10" s="14">
        <f t="shared" si="1"/>
        <v>11.041666666666666</v>
      </c>
      <c r="Q10" s="21">
        <f t="shared" si="2"/>
        <v>14.94300518134715</v>
      </c>
      <c r="R10" s="21">
        <f t="shared" si="3"/>
        <v>22.413066385669126</v>
      </c>
      <c r="S10" s="21">
        <f t="shared" si="4"/>
        <v>11.762252346193952</v>
      </c>
      <c r="T10" s="21">
        <f t="shared" si="5"/>
        <v>15.343035343035341</v>
      </c>
      <c r="U10" s="109">
        <f t="shared" si="6"/>
        <v>4.3000000000000007</v>
      </c>
    </row>
    <row r="11" spans="1:21" x14ac:dyDescent="0.2">
      <c r="A11" s="26" t="s">
        <v>80</v>
      </c>
      <c r="B11" s="14">
        <v>454.5</v>
      </c>
      <c r="C11" s="21">
        <v>612</v>
      </c>
      <c r="D11" s="21">
        <v>983.4</v>
      </c>
      <c r="E11" s="21">
        <v>499.3</v>
      </c>
      <c r="F11" s="21">
        <v>681.8</v>
      </c>
      <c r="H11" s="26" t="s">
        <v>80</v>
      </c>
      <c r="I11" s="14">
        <v>4718</v>
      </c>
      <c r="J11" s="21">
        <v>4710</v>
      </c>
      <c r="K11" s="21">
        <v>4654</v>
      </c>
      <c r="L11" s="21">
        <v>4697</v>
      </c>
      <c r="M11" s="21">
        <v>4685</v>
      </c>
      <c r="O11" s="26" t="s">
        <v>80</v>
      </c>
      <c r="P11" s="14">
        <f t="shared" si="1"/>
        <v>9.6333192030521406</v>
      </c>
      <c r="Q11" s="21">
        <f t="shared" si="2"/>
        <v>12.993630573248408</v>
      </c>
      <c r="R11" s="21">
        <f t="shared" si="3"/>
        <v>21.130210571551352</v>
      </c>
      <c r="S11" s="21">
        <f t="shared" si="4"/>
        <v>10.6301894826485</v>
      </c>
      <c r="T11" s="21">
        <f t="shared" si="5"/>
        <v>14.552828175026681</v>
      </c>
      <c r="U11" s="109">
        <f t="shared" si="6"/>
        <v>5</v>
      </c>
    </row>
    <row r="12" spans="1:21" x14ac:dyDescent="0.2">
      <c r="A12" s="26" t="s">
        <v>87</v>
      </c>
      <c r="B12" s="14">
        <v>342.4</v>
      </c>
      <c r="C12" s="21">
        <v>338.9</v>
      </c>
      <c r="D12" s="21">
        <v>382.5</v>
      </c>
      <c r="E12" s="21">
        <v>301.89999999999998</v>
      </c>
      <c r="F12" s="21">
        <v>339.7</v>
      </c>
      <c r="H12" s="26" t="s">
        <v>87</v>
      </c>
      <c r="I12" s="14">
        <v>2406</v>
      </c>
      <c r="J12" s="21">
        <v>2404</v>
      </c>
      <c r="K12" s="21">
        <v>2374</v>
      </c>
      <c r="L12" s="21">
        <v>2373</v>
      </c>
      <c r="M12" s="21">
        <v>2375</v>
      </c>
      <c r="O12" s="26" t="s">
        <v>87</v>
      </c>
      <c r="P12" s="14">
        <f t="shared" si="1"/>
        <v>14.231088944305901</v>
      </c>
      <c r="Q12" s="21">
        <f t="shared" si="2"/>
        <v>14.097337770382696</v>
      </c>
      <c r="R12" s="21">
        <f t="shared" si="3"/>
        <v>16.112047177759056</v>
      </c>
      <c r="S12" s="21">
        <f t="shared" si="4"/>
        <v>12.722292456805731</v>
      </c>
      <c r="T12" s="21">
        <f t="shared" si="5"/>
        <v>14.303157894736843</v>
      </c>
      <c r="U12" s="109">
        <f t="shared" si="6"/>
        <v>0.10000000000000142</v>
      </c>
    </row>
    <row r="13" spans="1:21" x14ac:dyDescent="0.2">
      <c r="A13" s="26" t="s">
        <v>82</v>
      </c>
      <c r="B13" s="14">
        <v>169.3</v>
      </c>
      <c r="C13" s="21">
        <v>228.6</v>
      </c>
      <c r="D13" s="21">
        <v>300</v>
      </c>
      <c r="E13" s="21">
        <v>179.1</v>
      </c>
      <c r="F13" s="21">
        <v>214.9</v>
      </c>
      <c r="H13" s="26" t="s">
        <v>82</v>
      </c>
      <c r="I13" s="14">
        <v>1643</v>
      </c>
      <c r="J13" s="21">
        <v>1630</v>
      </c>
      <c r="K13" s="21">
        <v>1618</v>
      </c>
      <c r="L13" s="21">
        <v>1609</v>
      </c>
      <c r="M13" s="21">
        <v>1614</v>
      </c>
      <c r="O13" s="26" t="s">
        <v>82</v>
      </c>
      <c r="P13" s="14">
        <f t="shared" si="1"/>
        <v>10.304321363359708</v>
      </c>
      <c r="Q13" s="21">
        <f t="shared" si="2"/>
        <v>14.024539877300612</v>
      </c>
      <c r="R13" s="21">
        <f t="shared" si="3"/>
        <v>18.541409147095177</v>
      </c>
      <c r="S13" s="21">
        <f t="shared" si="4"/>
        <v>11.131137352392791</v>
      </c>
      <c r="T13" s="21">
        <f t="shared" si="5"/>
        <v>13.314745972738537</v>
      </c>
      <c r="U13" s="109">
        <f t="shared" si="6"/>
        <v>3</v>
      </c>
    </row>
    <row r="14" spans="1:21" x14ac:dyDescent="0.2">
      <c r="A14" s="26" t="s">
        <v>92</v>
      </c>
      <c r="B14" s="14">
        <v>166.4</v>
      </c>
      <c r="C14" s="21">
        <v>214.1</v>
      </c>
      <c r="D14" s="21">
        <v>557.6</v>
      </c>
      <c r="E14" s="21">
        <v>247.7</v>
      </c>
      <c r="F14" s="21">
        <v>274.5</v>
      </c>
      <c r="H14" s="26" t="s">
        <v>92</v>
      </c>
      <c r="I14" s="14">
        <v>2196</v>
      </c>
      <c r="J14" s="21">
        <v>2204</v>
      </c>
      <c r="K14" s="21">
        <v>2094</v>
      </c>
      <c r="L14" s="21">
        <v>2139</v>
      </c>
      <c r="M14" s="21">
        <v>2161</v>
      </c>
      <c r="O14" s="26" t="s">
        <v>92</v>
      </c>
      <c r="P14" s="14">
        <f t="shared" si="1"/>
        <v>7.5774134790528231</v>
      </c>
      <c r="Q14" s="21">
        <f t="shared" si="2"/>
        <v>9.7141560798548099</v>
      </c>
      <c r="R14" s="21">
        <f t="shared" si="3"/>
        <v>26.628462273161414</v>
      </c>
      <c r="S14" s="21">
        <f t="shared" si="4"/>
        <v>11.58017765310893</v>
      </c>
      <c r="T14" s="21">
        <f t="shared" si="5"/>
        <v>12.702452568255437</v>
      </c>
      <c r="U14" s="109">
        <f t="shared" si="6"/>
        <v>5.0999999999999996</v>
      </c>
    </row>
    <row r="15" spans="1:21" x14ac:dyDescent="0.2">
      <c r="A15" s="26" t="s">
        <v>84</v>
      </c>
      <c r="B15" s="14">
        <v>452.8</v>
      </c>
      <c r="C15" s="21">
        <v>565.9</v>
      </c>
      <c r="D15" s="21">
        <v>820.7</v>
      </c>
      <c r="E15" s="21">
        <v>320.3</v>
      </c>
      <c r="F15" s="21">
        <v>629.9</v>
      </c>
      <c r="H15" s="26" t="s">
        <v>84</v>
      </c>
      <c r="I15" s="14">
        <v>5115</v>
      </c>
      <c r="J15" s="21">
        <v>5098</v>
      </c>
      <c r="K15" s="21">
        <v>5071</v>
      </c>
      <c r="L15" s="21">
        <v>5059</v>
      </c>
      <c r="M15" s="21">
        <v>5044</v>
      </c>
      <c r="O15" s="26" t="s">
        <v>84</v>
      </c>
      <c r="P15" s="14">
        <f t="shared" si="1"/>
        <v>8.852394916911047</v>
      </c>
      <c r="Q15" s="21">
        <f t="shared" si="2"/>
        <v>11.10043154178109</v>
      </c>
      <c r="R15" s="21">
        <f t="shared" si="3"/>
        <v>16.184184578978506</v>
      </c>
      <c r="S15" s="21">
        <f t="shared" si="4"/>
        <v>6.3312907689266655</v>
      </c>
      <c r="T15" s="21">
        <f t="shared" si="5"/>
        <v>12.488104678826328</v>
      </c>
      <c r="U15" s="109">
        <f t="shared" si="6"/>
        <v>3.5999999999999996</v>
      </c>
    </row>
    <row r="16" spans="1:21" x14ac:dyDescent="0.2">
      <c r="A16" s="26" t="s">
        <v>89</v>
      </c>
      <c r="B16" s="14">
        <v>130.4</v>
      </c>
      <c r="C16" s="21">
        <v>402.3</v>
      </c>
      <c r="D16" s="21">
        <v>885.2</v>
      </c>
      <c r="E16" s="21">
        <v>184.8</v>
      </c>
      <c r="F16" s="21">
        <v>466.9</v>
      </c>
      <c r="H16" s="26" t="s">
        <v>89</v>
      </c>
      <c r="I16" s="14">
        <v>3804</v>
      </c>
      <c r="J16" s="21">
        <v>3793</v>
      </c>
      <c r="K16" s="21">
        <v>3753</v>
      </c>
      <c r="L16" s="21">
        <v>3768</v>
      </c>
      <c r="M16" s="21">
        <v>3761</v>
      </c>
      <c r="O16" s="26" t="s">
        <v>89</v>
      </c>
      <c r="P16" s="14">
        <f t="shared" si="1"/>
        <v>3.4279705573080972</v>
      </c>
      <c r="Q16" s="21">
        <f t="shared" si="2"/>
        <v>10.606380174004745</v>
      </c>
      <c r="R16" s="21">
        <f t="shared" si="3"/>
        <v>23.586464162003733</v>
      </c>
      <c r="S16" s="21">
        <f t="shared" si="4"/>
        <v>4.9044585987261149</v>
      </c>
      <c r="T16" s="21">
        <f t="shared" si="5"/>
        <v>12.414251528848711</v>
      </c>
      <c r="U16" s="109">
        <f t="shared" si="6"/>
        <v>9</v>
      </c>
    </row>
    <row r="17" spans="1:21" x14ac:dyDescent="0.2">
      <c r="A17" s="26" t="s">
        <v>106</v>
      </c>
      <c r="B17" s="14">
        <v>152.80000000000001</v>
      </c>
      <c r="C17" s="21">
        <v>301.10000000000002</v>
      </c>
      <c r="D17" s="21">
        <v>551.70000000000005</v>
      </c>
      <c r="E17" s="21">
        <v>165.3</v>
      </c>
      <c r="F17" s="21">
        <v>295.10000000000002</v>
      </c>
      <c r="H17" s="26" t="s">
        <v>106</v>
      </c>
      <c r="I17" s="14">
        <v>2522</v>
      </c>
      <c r="J17" s="21">
        <v>2503</v>
      </c>
      <c r="K17" s="21">
        <v>2483</v>
      </c>
      <c r="L17" s="21">
        <v>2479</v>
      </c>
      <c r="M17" s="21">
        <v>2471</v>
      </c>
      <c r="O17" s="26" t="s">
        <v>106</v>
      </c>
      <c r="P17" s="14">
        <f t="shared" si="1"/>
        <v>6.058683584456781</v>
      </c>
      <c r="Q17" s="21">
        <f t="shared" si="2"/>
        <v>12.029564522572914</v>
      </c>
      <c r="R17" s="21">
        <f t="shared" si="3"/>
        <v>22.219089810712848</v>
      </c>
      <c r="S17" s="21">
        <f t="shared" si="4"/>
        <v>6.6680112948769672</v>
      </c>
      <c r="T17" s="21">
        <f t="shared" si="5"/>
        <v>11.942533387292595</v>
      </c>
      <c r="U17" s="109">
        <f t="shared" si="6"/>
        <v>5.8000000000000007</v>
      </c>
    </row>
    <row r="18" spans="1:21" x14ac:dyDescent="0.2">
      <c r="A18" s="26" t="s">
        <v>85</v>
      </c>
      <c r="B18" s="14">
        <v>334.4</v>
      </c>
      <c r="C18" s="21">
        <v>397.9</v>
      </c>
      <c r="D18" s="21">
        <v>474.4</v>
      </c>
      <c r="E18" s="21">
        <v>316.7</v>
      </c>
      <c r="F18" s="21">
        <v>312.60000000000002</v>
      </c>
      <c r="H18" s="26" t="s">
        <v>85</v>
      </c>
      <c r="I18" s="14">
        <v>2645</v>
      </c>
      <c r="J18" s="21">
        <v>2640</v>
      </c>
      <c r="K18" s="21">
        <v>2608</v>
      </c>
      <c r="L18" s="21">
        <v>2606</v>
      </c>
      <c r="M18" s="21">
        <v>2619</v>
      </c>
      <c r="O18" s="26" t="s">
        <v>85</v>
      </c>
      <c r="P18" s="14">
        <f t="shared" si="1"/>
        <v>12.642722117202268</v>
      </c>
      <c r="Q18" s="21">
        <f t="shared" si="2"/>
        <v>15.071969696969695</v>
      </c>
      <c r="R18" s="21">
        <f t="shared" si="3"/>
        <v>18.190184049079754</v>
      </c>
      <c r="S18" s="21">
        <f t="shared" si="4"/>
        <v>12.152724481964697</v>
      </c>
      <c r="T18" s="21">
        <f t="shared" si="5"/>
        <v>11.935853379152348</v>
      </c>
      <c r="U18" s="109">
        <f t="shared" si="6"/>
        <v>-0.69999999999999929</v>
      </c>
    </row>
    <row r="19" spans="1:21" x14ac:dyDescent="0.2">
      <c r="A19" s="26" t="s">
        <v>108</v>
      </c>
      <c r="B19" s="14">
        <v>1761.5</v>
      </c>
      <c r="C19" s="21">
        <v>2386.8000000000002</v>
      </c>
      <c r="D19" s="21">
        <v>5134.5</v>
      </c>
      <c r="E19" s="21">
        <v>2159.4</v>
      </c>
      <c r="F19" s="21">
        <v>2197.6999999999998</v>
      </c>
      <c r="H19" s="26" t="s">
        <v>108</v>
      </c>
      <c r="I19" s="14">
        <v>19545</v>
      </c>
      <c r="J19" s="21">
        <v>19472</v>
      </c>
      <c r="K19" s="21">
        <v>18275</v>
      </c>
      <c r="L19" s="21">
        <v>18724</v>
      </c>
      <c r="M19" s="21">
        <v>18936</v>
      </c>
      <c r="O19" s="26" t="s">
        <v>108</v>
      </c>
      <c r="P19" s="14">
        <f t="shared" si="1"/>
        <v>9.0125351752366321</v>
      </c>
      <c r="Q19" s="21">
        <f t="shared" si="2"/>
        <v>12.25760065735415</v>
      </c>
      <c r="R19" s="21">
        <f t="shared" si="3"/>
        <v>28.095759233926128</v>
      </c>
      <c r="S19" s="21">
        <f t="shared" si="4"/>
        <v>11.53279213843196</v>
      </c>
      <c r="T19" s="21">
        <f t="shared" si="5"/>
        <v>11.605935783692436</v>
      </c>
      <c r="U19" s="109">
        <f t="shared" si="6"/>
        <v>2.5999999999999996</v>
      </c>
    </row>
    <row r="20" spans="1:21" x14ac:dyDescent="0.2">
      <c r="A20" s="26" t="s">
        <v>99</v>
      </c>
      <c r="B20" s="14">
        <v>873.8</v>
      </c>
      <c r="C20" s="21">
        <v>938.6</v>
      </c>
      <c r="D20" s="21">
        <v>1107.4000000000001</v>
      </c>
      <c r="E20" s="21">
        <v>780.5</v>
      </c>
      <c r="F20" s="21">
        <v>920.6</v>
      </c>
      <c r="H20" s="26" t="s">
        <v>99</v>
      </c>
      <c r="I20" s="14">
        <v>8108</v>
      </c>
      <c r="J20" s="21">
        <v>8161</v>
      </c>
      <c r="K20" s="21">
        <v>8068</v>
      </c>
      <c r="L20" s="21">
        <v>8073</v>
      </c>
      <c r="M20" s="21">
        <v>8104</v>
      </c>
      <c r="O20" s="26" t="s">
        <v>99</v>
      </c>
      <c r="P20" s="14">
        <f t="shared" si="1"/>
        <v>10.777010360138133</v>
      </c>
      <c r="Q20" s="21">
        <f t="shared" si="2"/>
        <v>11.501041539027081</v>
      </c>
      <c r="R20" s="21">
        <f t="shared" si="3"/>
        <v>13.725830441249382</v>
      </c>
      <c r="S20" s="21">
        <f t="shared" si="4"/>
        <v>9.6680292332466244</v>
      </c>
      <c r="T20" s="21">
        <f t="shared" si="5"/>
        <v>11.359822309970385</v>
      </c>
      <c r="U20" s="109">
        <f t="shared" si="6"/>
        <v>0.59999999999999964</v>
      </c>
    </row>
    <row r="21" spans="1:21" x14ac:dyDescent="0.2">
      <c r="A21" s="26" t="s">
        <v>93</v>
      </c>
      <c r="B21" s="14">
        <v>1689.5</v>
      </c>
      <c r="C21" s="21">
        <v>3157.8</v>
      </c>
      <c r="D21" s="21">
        <v>5332.1</v>
      </c>
      <c r="E21" s="21">
        <v>1593.3</v>
      </c>
      <c r="F21" s="21">
        <v>2436.9</v>
      </c>
      <c r="H21" s="26" t="s">
        <v>93</v>
      </c>
      <c r="I21" s="14">
        <v>22613</v>
      </c>
      <c r="J21" s="21">
        <v>22545</v>
      </c>
      <c r="K21" s="21">
        <v>21785</v>
      </c>
      <c r="L21" s="21">
        <v>22001</v>
      </c>
      <c r="M21" s="21">
        <v>22188</v>
      </c>
      <c r="O21" s="26" t="s">
        <v>93</v>
      </c>
      <c r="P21" s="14">
        <f t="shared" si="1"/>
        <v>7.4713660283907481</v>
      </c>
      <c r="Q21" s="21">
        <f t="shared" si="2"/>
        <v>14.006653359946775</v>
      </c>
      <c r="R21" s="21">
        <f t="shared" si="3"/>
        <v>24.476015607069083</v>
      </c>
      <c r="S21" s="21">
        <f t="shared" si="4"/>
        <v>7.2419435480205445</v>
      </c>
      <c r="T21" s="21">
        <f t="shared" si="5"/>
        <v>10.982963764196864</v>
      </c>
      <c r="U21" s="109">
        <f t="shared" si="6"/>
        <v>3.5</v>
      </c>
    </row>
    <row r="22" spans="1:21" x14ac:dyDescent="0.2">
      <c r="A22" s="26" t="s">
        <v>103</v>
      </c>
      <c r="B22" s="14">
        <v>404.1</v>
      </c>
      <c r="C22" s="21">
        <v>558</v>
      </c>
      <c r="D22" s="21">
        <v>1143.9000000000001</v>
      </c>
      <c r="E22" s="21">
        <v>452.4</v>
      </c>
      <c r="F22" s="21">
        <v>489.7</v>
      </c>
      <c r="H22" s="26" t="s">
        <v>103</v>
      </c>
      <c r="I22" s="14">
        <v>4598</v>
      </c>
      <c r="J22" s="21">
        <v>4590</v>
      </c>
      <c r="K22" s="21">
        <v>4474</v>
      </c>
      <c r="L22" s="21">
        <v>4521</v>
      </c>
      <c r="M22" s="21">
        <v>4549</v>
      </c>
      <c r="O22" s="26" t="s">
        <v>103</v>
      </c>
      <c r="P22" s="14">
        <f t="shared" si="1"/>
        <v>8.7886037407568516</v>
      </c>
      <c r="Q22" s="21">
        <f t="shared" si="2"/>
        <v>12.156862745098039</v>
      </c>
      <c r="R22" s="21">
        <f t="shared" si="3"/>
        <v>25.567724631202505</v>
      </c>
      <c r="S22" s="21">
        <f t="shared" si="4"/>
        <v>10.006635700066356</v>
      </c>
      <c r="T22" s="21">
        <f t="shared" si="5"/>
        <v>10.765003297428006</v>
      </c>
      <c r="U22" s="109">
        <f t="shared" si="6"/>
        <v>2</v>
      </c>
    </row>
    <row r="23" spans="1:21" x14ac:dyDescent="0.2">
      <c r="A23" s="26" t="s">
        <v>96</v>
      </c>
      <c r="B23" s="14">
        <v>22.7</v>
      </c>
      <c r="C23" s="21">
        <v>30.5</v>
      </c>
      <c r="D23" s="21">
        <v>37.1</v>
      </c>
      <c r="E23" s="21">
        <v>24.9</v>
      </c>
      <c r="F23" s="21">
        <v>29.1</v>
      </c>
      <c r="H23" s="26" t="s">
        <v>96</v>
      </c>
      <c r="I23" s="14">
        <v>284</v>
      </c>
      <c r="J23" s="21">
        <v>286</v>
      </c>
      <c r="K23" s="21">
        <v>286</v>
      </c>
      <c r="L23" s="21">
        <v>285</v>
      </c>
      <c r="M23" s="21">
        <v>293</v>
      </c>
      <c r="O23" s="26" t="s">
        <v>96</v>
      </c>
      <c r="P23" s="14">
        <f t="shared" si="1"/>
        <v>7.9929577464788721</v>
      </c>
      <c r="Q23" s="21">
        <f t="shared" si="2"/>
        <v>10.664335664335663</v>
      </c>
      <c r="R23" s="21">
        <f t="shared" si="3"/>
        <v>12.972027972027972</v>
      </c>
      <c r="S23" s="21">
        <f t="shared" si="4"/>
        <v>8.7368421052631575</v>
      </c>
      <c r="T23" s="21">
        <f t="shared" si="5"/>
        <v>9.9317406143344709</v>
      </c>
      <c r="U23" s="109">
        <f t="shared" si="6"/>
        <v>1.9000000000000004</v>
      </c>
    </row>
    <row r="24" spans="1:21" x14ac:dyDescent="0.2">
      <c r="A24" s="26" t="s">
        <v>94</v>
      </c>
      <c r="B24" s="14">
        <v>68</v>
      </c>
      <c r="C24" s="21">
        <v>78</v>
      </c>
      <c r="D24" s="21">
        <v>98.5</v>
      </c>
      <c r="E24" s="21">
        <v>59.9</v>
      </c>
      <c r="F24" s="21">
        <v>81.099999999999994</v>
      </c>
      <c r="H24" s="26" t="s">
        <v>94</v>
      </c>
      <c r="I24" s="14">
        <v>862</v>
      </c>
      <c r="J24" s="21">
        <v>860</v>
      </c>
      <c r="K24" s="21">
        <v>848</v>
      </c>
      <c r="L24" s="21">
        <v>842</v>
      </c>
      <c r="M24" s="21">
        <v>841</v>
      </c>
      <c r="O24" s="26" t="s">
        <v>94</v>
      </c>
      <c r="P24" s="14">
        <f t="shared" si="1"/>
        <v>7.8886310904872383</v>
      </c>
      <c r="Q24" s="21">
        <f t="shared" si="2"/>
        <v>9.0697674418604652</v>
      </c>
      <c r="R24" s="21">
        <f t="shared" si="3"/>
        <v>11.615566037735849</v>
      </c>
      <c r="S24" s="21">
        <f t="shared" si="4"/>
        <v>7.1140142517814722</v>
      </c>
      <c r="T24" s="21">
        <f t="shared" si="5"/>
        <v>9.6432818073721762</v>
      </c>
      <c r="U24" s="109">
        <f t="shared" si="6"/>
        <v>1.6999999999999993</v>
      </c>
    </row>
    <row r="25" spans="1:21" x14ac:dyDescent="0.2">
      <c r="A25" s="26" t="s">
        <v>83</v>
      </c>
      <c r="B25" s="14">
        <v>31.4</v>
      </c>
      <c r="C25" s="21">
        <v>54.6</v>
      </c>
      <c r="D25" s="21">
        <v>114.6</v>
      </c>
      <c r="E25" s="21">
        <v>33.1</v>
      </c>
      <c r="F25" s="21">
        <v>36.799999999999997</v>
      </c>
      <c r="H25" s="26" t="s">
        <v>83</v>
      </c>
      <c r="I25" s="14">
        <v>404</v>
      </c>
      <c r="J25" s="21">
        <v>404</v>
      </c>
      <c r="K25" s="21">
        <v>402</v>
      </c>
      <c r="L25" s="21">
        <v>401</v>
      </c>
      <c r="M25" s="21">
        <v>402</v>
      </c>
      <c r="O25" s="26" t="s">
        <v>83</v>
      </c>
      <c r="P25" s="14">
        <f t="shared" si="1"/>
        <v>7.7722772277227721</v>
      </c>
      <c r="Q25" s="21">
        <f t="shared" si="2"/>
        <v>13.514851485148515</v>
      </c>
      <c r="R25" s="21">
        <f t="shared" si="3"/>
        <v>28.507462686567166</v>
      </c>
      <c r="S25" s="21">
        <f t="shared" si="4"/>
        <v>8.2543640897755619</v>
      </c>
      <c r="T25" s="21">
        <f t="shared" si="5"/>
        <v>9.1542288557213922</v>
      </c>
      <c r="U25" s="109">
        <f t="shared" si="6"/>
        <v>1.3999999999999995</v>
      </c>
    </row>
    <row r="26" spans="1:21" x14ac:dyDescent="0.2">
      <c r="A26" s="26" t="s">
        <v>86</v>
      </c>
      <c r="B26" s="14">
        <v>60.8</v>
      </c>
      <c r="C26" s="21">
        <v>66.7</v>
      </c>
      <c r="D26" s="21">
        <v>78.900000000000006</v>
      </c>
      <c r="E26" s="21">
        <v>42.8</v>
      </c>
      <c r="F26" s="21">
        <v>55</v>
      </c>
      <c r="H26" s="26" t="s">
        <v>86</v>
      </c>
      <c r="I26" s="14">
        <v>634</v>
      </c>
      <c r="J26" s="21">
        <v>630</v>
      </c>
      <c r="K26" s="21">
        <v>602</v>
      </c>
      <c r="L26" s="21">
        <v>608</v>
      </c>
      <c r="M26" s="21">
        <v>616</v>
      </c>
      <c r="O26" s="26" t="s">
        <v>86</v>
      </c>
      <c r="P26" s="14">
        <f t="shared" si="1"/>
        <v>9.5899053627760242</v>
      </c>
      <c r="Q26" s="21">
        <f t="shared" si="2"/>
        <v>10.587301587301589</v>
      </c>
      <c r="R26" s="21">
        <f t="shared" si="3"/>
        <v>13.106312292358805</v>
      </c>
      <c r="S26" s="21">
        <f t="shared" si="4"/>
        <v>7.0394736842105257</v>
      </c>
      <c r="T26" s="21">
        <f t="shared" si="5"/>
        <v>8.9285714285714288</v>
      </c>
      <c r="U26" s="109">
        <f t="shared" si="6"/>
        <v>-0.69999999999999929</v>
      </c>
    </row>
    <row r="27" spans="1:21" x14ac:dyDescent="0.2">
      <c r="A27" s="26" t="s">
        <v>95</v>
      </c>
      <c r="B27" s="14">
        <v>97.2</v>
      </c>
      <c r="C27" s="21">
        <v>169</v>
      </c>
      <c r="D27" s="21">
        <v>174.4</v>
      </c>
      <c r="E27" s="21">
        <v>89.5</v>
      </c>
      <c r="F27" s="21">
        <v>112.2</v>
      </c>
      <c r="H27" s="26" t="s">
        <v>95</v>
      </c>
      <c r="I27" s="14">
        <v>1312</v>
      </c>
      <c r="J27" s="21">
        <v>1323</v>
      </c>
      <c r="K27" s="21">
        <v>1282</v>
      </c>
      <c r="L27" s="21">
        <v>1276</v>
      </c>
      <c r="M27" s="21">
        <v>1281</v>
      </c>
      <c r="O27" s="26" t="s">
        <v>95</v>
      </c>
      <c r="P27" s="14">
        <f t="shared" si="1"/>
        <v>7.4085365853658534</v>
      </c>
      <c r="Q27" s="21">
        <f t="shared" si="2"/>
        <v>12.773998488284203</v>
      </c>
      <c r="R27" s="21">
        <f t="shared" si="3"/>
        <v>13.603744149765992</v>
      </c>
      <c r="S27" s="21">
        <f t="shared" si="4"/>
        <v>7.0141065830721008</v>
      </c>
      <c r="T27" s="21">
        <f t="shared" si="5"/>
        <v>8.7587822014051522</v>
      </c>
      <c r="U27" s="109">
        <f t="shared" si="6"/>
        <v>1.4000000000000004</v>
      </c>
    </row>
    <row r="28" spans="1:21" x14ac:dyDescent="0.2">
      <c r="A28" s="26" t="s">
        <v>102</v>
      </c>
      <c r="B28" s="14">
        <v>1080.5</v>
      </c>
      <c r="C28" s="21">
        <v>1464.6</v>
      </c>
      <c r="D28" s="21">
        <v>2023.6</v>
      </c>
      <c r="E28" s="21">
        <v>1062.7</v>
      </c>
      <c r="F28" s="21">
        <v>1305.7</v>
      </c>
      <c r="H28" s="26" t="s">
        <v>102</v>
      </c>
      <c r="I28" s="14">
        <v>15992</v>
      </c>
      <c r="J28" s="21">
        <v>16013</v>
      </c>
      <c r="K28" s="21">
        <v>15921</v>
      </c>
      <c r="L28" s="21">
        <v>15982</v>
      </c>
      <c r="M28" s="21">
        <v>16016</v>
      </c>
      <c r="O28" s="26" t="s">
        <v>102</v>
      </c>
      <c r="P28" s="14">
        <f t="shared" si="1"/>
        <v>6.756503251625813</v>
      </c>
      <c r="Q28" s="21">
        <f t="shared" si="2"/>
        <v>9.1463186161243986</v>
      </c>
      <c r="R28" s="21">
        <f t="shared" si="3"/>
        <v>12.710256893411218</v>
      </c>
      <c r="S28" s="21">
        <f t="shared" si="4"/>
        <v>6.6493555249655865</v>
      </c>
      <c r="T28" s="21">
        <f t="shared" si="5"/>
        <v>8.1524725274725274</v>
      </c>
      <c r="U28" s="109">
        <f t="shared" si="6"/>
        <v>1.3999999999999995</v>
      </c>
    </row>
    <row r="29" spans="1:21" x14ac:dyDescent="0.2">
      <c r="A29" s="26" t="s">
        <v>90</v>
      </c>
      <c r="B29" s="14">
        <v>183.2</v>
      </c>
      <c r="C29" s="21">
        <v>417.3</v>
      </c>
      <c r="D29" s="21">
        <v>459.6</v>
      </c>
      <c r="E29" s="21">
        <v>243.9</v>
      </c>
      <c r="F29" s="21">
        <v>264.89999999999998</v>
      </c>
      <c r="H29" s="26" t="s">
        <v>90</v>
      </c>
      <c r="I29" s="14">
        <v>4389</v>
      </c>
      <c r="J29" s="21">
        <v>4371</v>
      </c>
      <c r="K29" s="21">
        <v>4338</v>
      </c>
      <c r="L29" s="21">
        <v>4358</v>
      </c>
      <c r="M29" s="21">
        <v>4345</v>
      </c>
      <c r="O29" s="26" t="s">
        <v>90</v>
      </c>
      <c r="P29" s="14">
        <f t="shared" si="1"/>
        <v>4.1740715424925945</v>
      </c>
      <c r="Q29" s="21">
        <f t="shared" si="2"/>
        <v>9.547014413177763</v>
      </c>
      <c r="R29" s="21">
        <f t="shared" si="3"/>
        <v>10.594744121715078</v>
      </c>
      <c r="S29" s="21">
        <f t="shared" si="4"/>
        <v>5.5966039467645707</v>
      </c>
      <c r="T29" s="21">
        <f t="shared" si="5"/>
        <v>6.096662830840045</v>
      </c>
      <c r="U29" s="109">
        <f t="shared" si="6"/>
        <v>1.8999999999999995</v>
      </c>
    </row>
    <row r="30" spans="1:21" x14ac:dyDescent="0.2">
      <c r="A30" s="31" t="s">
        <v>116</v>
      </c>
      <c r="B30" s="14">
        <v>3.5</v>
      </c>
      <c r="C30" s="21">
        <v>19.3</v>
      </c>
      <c r="D30" s="21">
        <v>37.200000000000003</v>
      </c>
      <c r="E30" s="21">
        <v>12.5</v>
      </c>
      <c r="F30" s="21">
        <v>12</v>
      </c>
      <c r="H30" s="26" t="s">
        <v>97</v>
      </c>
      <c r="I30" s="14">
        <v>250</v>
      </c>
      <c r="J30" s="21">
        <v>256</v>
      </c>
      <c r="K30" s="21">
        <v>251</v>
      </c>
      <c r="L30" s="21">
        <v>251</v>
      </c>
      <c r="M30" s="21">
        <v>251</v>
      </c>
      <c r="O30" s="26" t="s">
        <v>116</v>
      </c>
      <c r="P30" s="14">
        <f t="shared" si="1"/>
        <v>1.4000000000000001</v>
      </c>
      <c r="Q30" s="21">
        <f t="shared" si="2"/>
        <v>7.5390625</v>
      </c>
      <c r="R30" s="21">
        <f t="shared" si="3"/>
        <v>14.820717131474105</v>
      </c>
      <c r="S30" s="21">
        <f t="shared" si="4"/>
        <v>4.9800796812749004</v>
      </c>
      <c r="T30" s="21">
        <f t="shared" si="5"/>
        <v>4.7808764940239046</v>
      </c>
      <c r="U30" s="109">
        <f t="shared" si="6"/>
        <v>3.4</v>
      </c>
    </row>
    <row r="31" spans="1:21" x14ac:dyDescent="0.2">
      <c r="A31" s="32" t="s">
        <v>81</v>
      </c>
      <c r="B31" s="37">
        <v>74.5</v>
      </c>
      <c r="C31" s="38">
        <v>161.30000000000001</v>
      </c>
      <c r="D31" s="38">
        <v>272.7</v>
      </c>
      <c r="E31" s="38">
        <v>64.599999999999994</v>
      </c>
      <c r="F31" s="38">
        <v>129.80000000000001</v>
      </c>
      <c r="H31" s="26" t="s">
        <v>81</v>
      </c>
      <c r="I31" s="14">
        <v>3116</v>
      </c>
      <c r="J31" s="21">
        <v>3068</v>
      </c>
      <c r="K31" s="21">
        <v>2954</v>
      </c>
      <c r="L31" s="21">
        <v>3011</v>
      </c>
      <c r="M31" s="21">
        <v>3028</v>
      </c>
      <c r="O31" s="26" t="s">
        <v>81</v>
      </c>
      <c r="P31" s="14">
        <f t="shared" si="1"/>
        <v>2.3908857509627728</v>
      </c>
      <c r="Q31" s="21">
        <f t="shared" si="2"/>
        <v>5.2574967405475883</v>
      </c>
      <c r="R31" s="21">
        <f t="shared" si="3"/>
        <v>9.2315504400812465</v>
      </c>
      <c r="S31" s="21">
        <f t="shared" si="4"/>
        <v>2.14546662238459</v>
      </c>
      <c r="T31" s="21">
        <f t="shared" si="5"/>
        <v>4.2866578599735803</v>
      </c>
      <c r="U31" s="109">
        <f t="shared" si="6"/>
        <v>1.9</v>
      </c>
    </row>
    <row r="32" spans="1:21" x14ac:dyDescent="0.2">
      <c r="A32" s="26" t="s">
        <v>104</v>
      </c>
      <c r="B32" s="14">
        <v>111.3</v>
      </c>
      <c r="C32" s="21">
        <v>196.8</v>
      </c>
      <c r="D32" s="21">
        <v>836.5</v>
      </c>
      <c r="E32" s="21">
        <v>207.1</v>
      </c>
      <c r="F32" s="21">
        <v>141</v>
      </c>
      <c r="H32" s="32" t="s">
        <v>104</v>
      </c>
      <c r="I32" s="37">
        <v>8359</v>
      </c>
      <c r="J32" s="38">
        <v>8353</v>
      </c>
      <c r="K32" s="38">
        <v>8077</v>
      </c>
      <c r="L32" s="38">
        <v>8123</v>
      </c>
      <c r="M32" s="38">
        <v>8220</v>
      </c>
      <c r="O32" s="32" t="s">
        <v>104</v>
      </c>
      <c r="P32" s="37">
        <f t="shared" si="1"/>
        <v>1.3314989831319535</v>
      </c>
      <c r="Q32" s="38">
        <f t="shared" si="2"/>
        <v>2.3560397461989706</v>
      </c>
      <c r="R32" s="38">
        <f t="shared" si="3"/>
        <v>10.356568032685402</v>
      </c>
      <c r="S32" s="38">
        <f t="shared" si="4"/>
        <v>2.5495506586236614</v>
      </c>
      <c r="T32" s="38">
        <f t="shared" si="5"/>
        <v>1.7153284671532849</v>
      </c>
      <c r="U32" s="109">
        <f t="shared" si="6"/>
        <v>0.39999999999999991</v>
      </c>
    </row>
    <row r="33" spans="1:21" x14ac:dyDescent="0.2">
      <c r="A33" s="33" t="s">
        <v>118</v>
      </c>
      <c r="B33" s="15">
        <v>4776.8999999999996</v>
      </c>
      <c r="C33" s="22" t="s">
        <v>112</v>
      </c>
      <c r="D33" s="22" t="s">
        <v>112</v>
      </c>
      <c r="E33" s="22" t="s">
        <v>112</v>
      </c>
      <c r="F33" s="22" t="s">
        <v>112</v>
      </c>
      <c r="H33" s="27" t="s">
        <v>128</v>
      </c>
      <c r="I33" s="15">
        <v>40192</v>
      </c>
      <c r="J33" s="22">
        <v>39535</v>
      </c>
      <c r="K33" s="22">
        <v>39414</v>
      </c>
      <c r="L33" s="22">
        <v>39319</v>
      </c>
      <c r="M33" s="22">
        <v>39351</v>
      </c>
      <c r="O33" s="27" t="s">
        <v>118</v>
      </c>
      <c r="P33" s="15">
        <f>B33/I33*100</f>
        <v>11.885201035031846</v>
      </c>
      <c r="Q33" s="22" t="s">
        <v>112</v>
      </c>
      <c r="R33" s="22" t="s">
        <v>112</v>
      </c>
      <c r="S33" s="22" t="s">
        <v>112</v>
      </c>
      <c r="T33" s="22" t="s">
        <v>112</v>
      </c>
      <c r="U33" s="110" t="s">
        <v>112</v>
      </c>
    </row>
    <row r="34" spans="1:21" x14ac:dyDescent="0.2">
      <c r="A34" s="34"/>
      <c r="B34" s="39"/>
      <c r="C34" s="40"/>
      <c r="D34" s="40"/>
      <c r="E34" s="40"/>
      <c r="F34" s="40"/>
      <c r="H34" s="34"/>
      <c r="I34" s="39"/>
      <c r="J34" s="40"/>
      <c r="K34" s="40"/>
      <c r="L34" s="40"/>
      <c r="M34" s="40"/>
      <c r="O34" s="34"/>
      <c r="P34" s="39"/>
      <c r="Q34" s="40"/>
      <c r="R34" s="40"/>
      <c r="S34" s="40"/>
      <c r="T34" s="40"/>
      <c r="U34" s="109"/>
    </row>
    <row r="35" spans="1:21" x14ac:dyDescent="0.2">
      <c r="A35" s="32" t="s">
        <v>101</v>
      </c>
      <c r="B35" s="37">
        <v>419.6</v>
      </c>
      <c r="C35" s="38">
        <v>503.8</v>
      </c>
      <c r="D35" s="38">
        <v>492.9</v>
      </c>
      <c r="E35" s="38">
        <v>423.2</v>
      </c>
      <c r="F35" s="38">
        <v>461.1</v>
      </c>
      <c r="H35" s="32" t="s">
        <v>101</v>
      </c>
      <c r="I35" s="37">
        <v>2514</v>
      </c>
      <c r="J35" s="38">
        <v>2527</v>
      </c>
      <c r="K35" s="38">
        <v>2494</v>
      </c>
      <c r="L35" s="38">
        <v>2493</v>
      </c>
      <c r="M35" s="38">
        <v>2505</v>
      </c>
      <c r="O35" s="32" t="s">
        <v>101</v>
      </c>
      <c r="P35" s="37">
        <f t="shared" ref="P35:T37" si="7">B35/I35*100</f>
        <v>16.690533015115356</v>
      </c>
      <c r="Q35" s="38">
        <f t="shared" si="7"/>
        <v>19.936683814800158</v>
      </c>
      <c r="R35" s="38">
        <f t="shared" si="7"/>
        <v>19.763432237369685</v>
      </c>
      <c r="S35" s="38">
        <f t="shared" si="7"/>
        <v>16.975531488166869</v>
      </c>
      <c r="T35" s="38">
        <f t="shared" si="7"/>
        <v>18.407185628742514</v>
      </c>
      <c r="U35" s="109">
        <f t="shared" si="6"/>
        <v>1.6999999999999993</v>
      </c>
    </row>
    <row r="36" spans="1:21" x14ac:dyDescent="0.2">
      <c r="A36" s="26" t="s">
        <v>110</v>
      </c>
      <c r="B36" s="14">
        <v>543.4</v>
      </c>
      <c r="C36" s="21">
        <v>556.9</v>
      </c>
      <c r="D36" s="21">
        <v>680.1</v>
      </c>
      <c r="E36" s="21">
        <v>569.9</v>
      </c>
      <c r="F36" s="21">
        <v>580.4</v>
      </c>
      <c r="H36" s="26" t="s">
        <v>110</v>
      </c>
      <c r="I36" s="14">
        <v>4332</v>
      </c>
      <c r="J36" s="21">
        <v>4327</v>
      </c>
      <c r="K36" s="21">
        <v>4300</v>
      </c>
      <c r="L36" s="21">
        <v>4317</v>
      </c>
      <c r="M36" s="21">
        <v>4336</v>
      </c>
      <c r="O36" s="26" t="s">
        <v>110</v>
      </c>
      <c r="P36" s="14">
        <f t="shared" si="7"/>
        <v>12.543859649122806</v>
      </c>
      <c r="Q36" s="21">
        <f t="shared" si="7"/>
        <v>12.870348971573838</v>
      </c>
      <c r="R36" s="21">
        <f t="shared" si="7"/>
        <v>15.816279069767441</v>
      </c>
      <c r="S36" s="21">
        <f t="shared" si="7"/>
        <v>13.201297197127634</v>
      </c>
      <c r="T36" s="21">
        <f t="shared" si="7"/>
        <v>13.38560885608856</v>
      </c>
      <c r="U36" s="109">
        <f t="shared" si="6"/>
        <v>0.90000000000000036</v>
      </c>
    </row>
    <row r="37" spans="1:21" x14ac:dyDescent="0.2">
      <c r="A37" s="33" t="s">
        <v>120</v>
      </c>
      <c r="B37" s="15">
        <v>22.2</v>
      </c>
      <c r="C37" s="22">
        <v>21.9</v>
      </c>
      <c r="D37" s="22">
        <v>16.399999999999999</v>
      </c>
      <c r="E37" s="22">
        <v>18.8</v>
      </c>
      <c r="F37" s="22">
        <v>16.8</v>
      </c>
      <c r="H37" s="27" t="s">
        <v>91</v>
      </c>
      <c r="I37" s="15">
        <v>181</v>
      </c>
      <c r="J37" s="22">
        <v>179</v>
      </c>
      <c r="K37" s="22">
        <v>174</v>
      </c>
      <c r="L37" s="22">
        <v>178</v>
      </c>
      <c r="M37" s="22">
        <v>169</v>
      </c>
      <c r="O37" s="27" t="s">
        <v>120</v>
      </c>
      <c r="P37" s="15">
        <f t="shared" si="7"/>
        <v>12.265193370165745</v>
      </c>
      <c r="Q37" s="22">
        <f t="shared" si="7"/>
        <v>12.23463687150838</v>
      </c>
      <c r="R37" s="22">
        <f t="shared" si="7"/>
        <v>9.4252873563218387</v>
      </c>
      <c r="S37" s="22">
        <f t="shared" si="7"/>
        <v>10.561797752808989</v>
      </c>
      <c r="T37" s="22">
        <f t="shared" si="7"/>
        <v>9.9408284023668649</v>
      </c>
      <c r="U37" s="109">
        <f t="shared" si="6"/>
        <v>-2.4000000000000004</v>
      </c>
    </row>
    <row r="38" spans="1:21" x14ac:dyDescent="0.2">
      <c r="A38" s="34"/>
      <c r="B38" s="39"/>
      <c r="C38" s="40"/>
      <c r="D38" s="40"/>
      <c r="E38" s="40"/>
      <c r="F38" s="40"/>
      <c r="H38" s="34"/>
      <c r="I38" s="39"/>
      <c r="J38" s="40"/>
      <c r="K38" s="40"/>
      <c r="L38" s="40"/>
      <c r="M38" s="40"/>
      <c r="O38" s="34"/>
      <c r="P38" s="39"/>
      <c r="Q38" s="40"/>
      <c r="R38" s="40"/>
      <c r="S38" s="40"/>
      <c r="T38" s="40"/>
      <c r="U38" s="109"/>
    </row>
    <row r="39" spans="1:21" x14ac:dyDescent="0.2">
      <c r="A39" s="26" t="s">
        <v>111</v>
      </c>
      <c r="B39" s="14">
        <v>1162.8</v>
      </c>
      <c r="C39" s="21">
        <v>2123.8000000000002</v>
      </c>
      <c r="D39" s="21">
        <v>4249.7</v>
      </c>
      <c r="E39" s="21">
        <v>2069.5</v>
      </c>
      <c r="F39" s="21">
        <v>2921</v>
      </c>
      <c r="H39" s="26" t="s">
        <v>111</v>
      </c>
      <c r="I39" s="14">
        <v>25807</v>
      </c>
      <c r="J39" s="21">
        <v>25563</v>
      </c>
      <c r="K39" s="21">
        <v>23991</v>
      </c>
      <c r="L39" s="21">
        <v>25200</v>
      </c>
      <c r="M39" s="21">
        <v>25016</v>
      </c>
      <c r="O39" s="26" t="s">
        <v>111</v>
      </c>
      <c r="P39" s="14">
        <f t="shared" ref="P39:T41" si="8">B39/I39*100</f>
        <v>4.505754252722129</v>
      </c>
      <c r="Q39" s="21">
        <f t="shared" si="8"/>
        <v>8.3081015530258586</v>
      </c>
      <c r="R39" s="21">
        <f t="shared" si="8"/>
        <v>17.713725980576047</v>
      </c>
      <c r="S39" s="21">
        <f t="shared" si="8"/>
        <v>8.212301587301587</v>
      </c>
      <c r="T39" s="21">
        <f t="shared" si="8"/>
        <v>11.676527022705468</v>
      </c>
      <c r="U39" s="109">
        <f t="shared" si="6"/>
        <v>7.1999999999999993</v>
      </c>
    </row>
    <row r="40" spans="1:21" x14ac:dyDescent="0.2">
      <c r="A40" s="26" t="s">
        <v>105</v>
      </c>
      <c r="B40" s="14">
        <v>179.3</v>
      </c>
      <c r="C40" s="21">
        <v>238.1</v>
      </c>
      <c r="D40" s="21">
        <v>336.7</v>
      </c>
      <c r="E40" s="21">
        <v>147.19999999999999</v>
      </c>
      <c r="F40" s="21">
        <v>178.8</v>
      </c>
      <c r="H40" s="26" t="s">
        <v>105</v>
      </c>
      <c r="I40" s="14">
        <v>2724</v>
      </c>
      <c r="J40" s="21">
        <v>2724</v>
      </c>
      <c r="K40" s="21">
        <v>2695</v>
      </c>
      <c r="L40" s="21">
        <v>2711</v>
      </c>
      <c r="M40" s="21">
        <v>2692</v>
      </c>
      <c r="O40" s="26" t="s">
        <v>105</v>
      </c>
      <c r="P40" s="14">
        <f t="shared" si="8"/>
        <v>6.5822320117474309</v>
      </c>
      <c r="Q40" s="21">
        <f t="shared" si="8"/>
        <v>8.7408223201174735</v>
      </c>
      <c r="R40" s="21">
        <f t="shared" si="8"/>
        <v>12.493506493506493</v>
      </c>
      <c r="S40" s="21">
        <f t="shared" si="8"/>
        <v>5.4297307266691259</v>
      </c>
      <c r="T40" s="21">
        <f t="shared" si="8"/>
        <v>6.6419019316493317</v>
      </c>
      <c r="U40" s="109">
        <f t="shared" si="6"/>
        <v>0</v>
      </c>
    </row>
    <row r="41" spans="1:21" x14ac:dyDescent="0.2">
      <c r="A41" s="32" t="s">
        <v>100</v>
      </c>
      <c r="B41" s="37">
        <v>32.700000000000003</v>
      </c>
      <c r="C41" s="38">
        <v>95.1</v>
      </c>
      <c r="D41" s="38">
        <v>152</v>
      </c>
      <c r="E41" s="38">
        <v>44.6</v>
      </c>
      <c r="F41" s="38">
        <v>47.4</v>
      </c>
      <c r="H41" s="32" t="s">
        <v>100</v>
      </c>
      <c r="I41" s="37">
        <v>795</v>
      </c>
      <c r="J41" s="38">
        <v>794</v>
      </c>
      <c r="K41" s="38">
        <v>777</v>
      </c>
      <c r="L41" s="38">
        <v>770</v>
      </c>
      <c r="M41" s="38">
        <v>773</v>
      </c>
      <c r="O41" s="32" t="s">
        <v>100</v>
      </c>
      <c r="P41" s="37">
        <f t="shared" si="8"/>
        <v>4.1132075471698117</v>
      </c>
      <c r="Q41" s="38">
        <f t="shared" si="8"/>
        <v>11.977329974811083</v>
      </c>
      <c r="R41" s="38">
        <f t="shared" si="8"/>
        <v>19.56241956241956</v>
      </c>
      <c r="S41" s="38">
        <f t="shared" si="8"/>
        <v>5.7922077922077921</v>
      </c>
      <c r="T41" s="38">
        <f t="shared" si="8"/>
        <v>6.1319534282018111</v>
      </c>
      <c r="U41" s="109">
        <f t="shared" si="6"/>
        <v>2</v>
      </c>
    </row>
    <row r="42" spans="1:21" x14ac:dyDescent="0.2">
      <c r="A42" s="33" t="s">
        <v>122</v>
      </c>
      <c r="B42" s="15">
        <v>4.3</v>
      </c>
      <c r="C42" s="22">
        <v>14.4</v>
      </c>
      <c r="D42" s="22">
        <v>45.4</v>
      </c>
      <c r="E42" s="22">
        <v>6.4</v>
      </c>
      <c r="F42" s="22" t="s">
        <v>112</v>
      </c>
      <c r="H42" s="27" t="s">
        <v>130</v>
      </c>
      <c r="I42" s="15">
        <v>231</v>
      </c>
      <c r="J42" s="22">
        <v>230</v>
      </c>
      <c r="K42" s="22">
        <v>214</v>
      </c>
      <c r="L42" s="22">
        <v>203</v>
      </c>
      <c r="M42" s="22" t="s">
        <v>112</v>
      </c>
      <c r="O42" s="27" t="s">
        <v>122</v>
      </c>
      <c r="P42" s="15">
        <f>B42/I42*100</f>
        <v>1.8614718614718615</v>
      </c>
      <c r="Q42" s="22">
        <f>C42/J42*100</f>
        <v>6.2608695652173916</v>
      </c>
      <c r="R42" s="22">
        <f>D42/K42*100</f>
        <v>21.214953271028037</v>
      </c>
      <c r="S42" s="22">
        <f>E42/L42*100</f>
        <v>3.1527093596059119</v>
      </c>
      <c r="T42" s="22" t="s">
        <v>112</v>
      </c>
      <c r="U42" s="111" t="s">
        <v>112</v>
      </c>
    </row>
    <row r="44" spans="1:21" ht="15" customHeight="1" x14ac:dyDescent="0.2">
      <c r="A44" s="12" t="s">
        <v>117</v>
      </c>
      <c r="H44" s="12" t="s">
        <v>129</v>
      </c>
      <c r="O44" s="12" t="s">
        <v>117</v>
      </c>
    </row>
    <row r="45" spans="1:21" x14ac:dyDescent="0.2">
      <c r="A45" s="12" t="s">
        <v>119</v>
      </c>
      <c r="H45" s="12" t="s">
        <v>131</v>
      </c>
      <c r="O45" s="12" t="s">
        <v>119</v>
      </c>
    </row>
    <row r="46" spans="1:21" x14ac:dyDescent="0.2">
      <c r="A46" s="12" t="s">
        <v>121</v>
      </c>
      <c r="H46" s="4" t="s">
        <v>124</v>
      </c>
      <c r="O46" s="12" t="s">
        <v>121</v>
      </c>
    </row>
    <row r="47" spans="1:21" x14ac:dyDescent="0.2">
      <c r="A47" s="12" t="s">
        <v>123</v>
      </c>
      <c r="O47" s="12" t="s">
        <v>123</v>
      </c>
    </row>
    <row r="48" spans="1:21" ht="15" customHeight="1" x14ac:dyDescent="0.2">
      <c r="A48" s="4" t="s">
        <v>63</v>
      </c>
      <c r="O48" s="4" t="s">
        <v>125</v>
      </c>
    </row>
    <row r="50" ht="15" customHeight="1" x14ac:dyDescent="0.2"/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48"/>
  <sheetViews>
    <sheetView showGridLines="0" topLeftCell="AC1" zoomScaleNormal="100" workbookViewId="0">
      <selection activeCell="AC2" sqref="AC2"/>
    </sheetView>
  </sheetViews>
  <sheetFormatPr defaultRowHeight="15" x14ac:dyDescent="0.25"/>
  <cols>
    <col min="14" max="14" width="3.85546875" customWidth="1"/>
    <col min="28" max="28" width="4.5703125" customWidth="1"/>
  </cols>
  <sheetData>
    <row r="1" spans="1:41" ht="15.75" x14ac:dyDescent="0.25">
      <c r="A1" s="2" t="s">
        <v>133</v>
      </c>
      <c r="O1" s="2" t="s">
        <v>174</v>
      </c>
      <c r="AC1" s="2" t="s">
        <v>133</v>
      </c>
    </row>
    <row r="2" spans="1:41" x14ac:dyDescent="0.25">
      <c r="A2" s="3" t="s">
        <v>77</v>
      </c>
      <c r="O2" s="3" t="s">
        <v>77</v>
      </c>
      <c r="AC2" s="3" t="s">
        <v>115</v>
      </c>
    </row>
    <row r="4" spans="1:41" x14ac:dyDescent="0.25">
      <c r="A4" s="41"/>
      <c r="B4" s="112" t="s">
        <v>71</v>
      </c>
      <c r="C4" s="113"/>
      <c r="D4" s="113"/>
      <c r="E4" s="112" t="s">
        <v>72</v>
      </c>
      <c r="F4" s="113"/>
      <c r="G4" s="113"/>
      <c r="H4" s="112" t="s">
        <v>73</v>
      </c>
      <c r="I4" s="113"/>
      <c r="J4" s="113"/>
      <c r="K4" s="112" t="s">
        <v>74</v>
      </c>
      <c r="L4" s="113"/>
      <c r="M4" s="113"/>
      <c r="O4" s="41"/>
      <c r="P4" s="112" t="s">
        <v>71</v>
      </c>
      <c r="Q4" s="113"/>
      <c r="R4" s="113"/>
      <c r="S4" s="112" t="s">
        <v>72</v>
      </c>
      <c r="T4" s="113"/>
      <c r="U4" s="113"/>
      <c r="V4" s="112" t="s">
        <v>73</v>
      </c>
      <c r="W4" s="113"/>
      <c r="X4" s="113"/>
      <c r="Y4" s="112" t="s">
        <v>74</v>
      </c>
      <c r="Z4" s="113"/>
      <c r="AA4" s="113"/>
      <c r="AC4" s="41"/>
      <c r="AD4" s="112" t="s">
        <v>71</v>
      </c>
      <c r="AE4" s="113"/>
      <c r="AF4" s="113"/>
      <c r="AG4" s="112" t="s">
        <v>72</v>
      </c>
      <c r="AH4" s="113"/>
      <c r="AI4" s="113"/>
      <c r="AJ4" s="112" t="s">
        <v>73</v>
      </c>
      <c r="AK4" s="113"/>
      <c r="AL4" s="113"/>
      <c r="AM4" s="112" t="s">
        <v>74</v>
      </c>
      <c r="AN4" s="113"/>
      <c r="AO4" s="113"/>
    </row>
    <row r="5" spans="1:41" x14ac:dyDescent="0.25">
      <c r="A5" s="92"/>
      <c r="B5" s="93" t="s">
        <v>132</v>
      </c>
      <c r="C5" s="93" t="s">
        <v>126</v>
      </c>
      <c r="D5" s="93" t="s">
        <v>127</v>
      </c>
      <c r="E5" s="93" t="s">
        <v>132</v>
      </c>
      <c r="F5" s="93" t="s">
        <v>126</v>
      </c>
      <c r="G5" s="93" t="s">
        <v>127</v>
      </c>
      <c r="H5" s="93" t="s">
        <v>132</v>
      </c>
      <c r="I5" s="93" t="s">
        <v>126</v>
      </c>
      <c r="J5" s="93" t="s">
        <v>127</v>
      </c>
      <c r="K5" s="93" t="s">
        <v>132</v>
      </c>
      <c r="L5" s="93" t="s">
        <v>126</v>
      </c>
      <c r="M5" s="93" t="s">
        <v>127</v>
      </c>
      <c r="O5" s="92"/>
      <c r="P5" s="93" t="s">
        <v>132</v>
      </c>
      <c r="Q5" s="93" t="s">
        <v>126</v>
      </c>
      <c r="R5" s="93" t="s">
        <v>127</v>
      </c>
      <c r="S5" s="93" t="s">
        <v>132</v>
      </c>
      <c r="T5" s="93" t="s">
        <v>126</v>
      </c>
      <c r="U5" s="93" t="s">
        <v>127</v>
      </c>
      <c r="V5" s="93" t="s">
        <v>132</v>
      </c>
      <c r="W5" s="93" t="s">
        <v>126</v>
      </c>
      <c r="X5" s="93" t="s">
        <v>127</v>
      </c>
      <c r="Y5" s="93" t="s">
        <v>132</v>
      </c>
      <c r="Z5" s="93" t="s">
        <v>126</v>
      </c>
      <c r="AA5" s="93" t="s">
        <v>127</v>
      </c>
      <c r="AC5" s="92"/>
      <c r="AD5" s="93" t="s">
        <v>132</v>
      </c>
      <c r="AE5" s="93" t="s">
        <v>126</v>
      </c>
      <c r="AF5" s="93" t="s">
        <v>127</v>
      </c>
      <c r="AG5" s="93" t="s">
        <v>132</v>
      </c>
      <c r="AH5" s="93" t="s">
        <v>126</v>
      </c>
      <c r="AI5" s="93" t="s">
        <v>127</v>
      </c>
      <c r="AJ5" s="93" t="s">
        <v>132</v>
      </c>
      <c r="AK5" s="93" t="s">
        <v>126</v>
      </c>
      <c r="AL5" s="93" t="s">
        <v>127</v>
      </c>
      <c r="AM5" s="93" t="s">
        <v>132</v>
      </c>
      <c r="AN5" s="93" t="s">
        <v>126</v>
      </c>
      <c r="AO5" s="93" t="s">
        <v>127</v>
      </c>
    </row>
    <row r="6" spans="1:41" x14ac:dyDescent="0.25">
      <c r="A6" s="94" t="s">
        <v>78</v>
      </c>
      <c r="B6" s="96">
        <v>23504.2</v>
      </c>
      <c r="C6" s="95">
        <v>10742.1</v>
      </c>
      <c r="D6" s="95">
        <v>12762</v>
      </c>
      <c r="E6" s="96">
        <v>35332.400000000001</v>
      </c>
      <c r="F6" s="95">
        <v>16822.099999999999</v>
      </c>
      <c r="G6" s="95">
        <v>18510.2</v>
      </c>
      <c r="H6" s="96">
        <v>17852.400000000001</v>
      </c>
      <c r="I6" s="95">
        <v>7940.5</v>
      </c>
      <c r="J6" s="95">
        <v>9911.9</v>
      </c>
      <c r="K6" s="96">
        <v>22315.1</v>
      </c>
      <c r="L6" s="95">
        <v>9935.7000000000007</v>
      </c>
      <c r="M6" s="95">
        <v>12379.4</v>
      </c>
      <c r="O6" s="30" t="s">
        <v>78</v>
      </c>
      <c r="P6" s="48">
        <v>190506</v>
      </c>
      <c r="Q6" s="49">
        <v>102504</v>
      </c>
      <c r="R6" s="49">
        <v>88002</v>
      </c>
      <c r="S6" s="48">
        <v>186573</v>
      </c>
      <c r="T6" s="49">
        <v>100444</v>
      </c>
      <c r="U6" s="49">
        <v>86129</v>
      </c>
      <c r="V6" s="48">
        <v>187910</v>
      </c>
      <c r="W6" s="49">
        <v>101210</v>
      </c>
      <c r="X6" s="49">
        <v>86700</v>
      </c>
      <c r="Y6" s="48">
        <v>188657</v>
      </c>
      <c r="Z6" s="49">
        <v>101502</v>
      </c>
      <c r="AA6" s="49">
        <v>87155</v>
      </c>
      <c r="AC6" s="30" t="s">
        <v>78</v>
      </c>
      <c r="AD6" s="48">
        <f>B6/P6*100</f>
        <v>12.337774138347349</v>
      </c>
      <c r="AE6" s="49">
        <f t="shared" ref="AE6:AO6" si="0">C6/Q6*100</f>
        <v>10.479688597518146</v>
      </c>
      <c r="AF6" s="49">
        <f t="shared" si="0"/>
        <v>14.501943137655962</v>
      </c>
      <c r="AG6" s="48">
        <f t="shared" si="0"/>
        <v>18.93757403268426</v>
      </c>
      <c r="AH6" s="49">
        <f t="shared" si="0"/>
        <v>16.747740034247936</v>
      </c>
      <c r="AI6" s="49">
        <f t="shared" si="0"/>
        <v>21.491251494850747</v>
      </c>
      <c r="AJ6" s="48">
        <f t="shared" si="0"/>
        <v>9.5005055611729041</v>
      </c>
      <c r="AK6" s="49">
        <f t="shared" si="0"/>
        <v>7.845568619701611</v>
      </c>
      <c r="AL6" s="49">
        <f t="shared" si="0"/>
        <v>11.432410611303343</v>
      </c>
      <c r="AM6" s="48">
        <f t="shared" si="0"/>
        <v>11.828397568073274</v>
      </c>
      <c r="AN6" s="49">
        <f t="shared" si="0"/>
        <v>9.7886741147957679</v>
      </c>
      <c r="AO6" s="49">
        <f t="shared" si="0"/>
        <v>14.203889621937925</v>
      </c>
    </row>
    <row r="7" spans="1:41" x14ac:dyDescent="0.25">
      <c r="A7" s="26"/>
      <c r="B7" s="52"/>
      <c r="C7" s="53"/>
      <c r="D7" s="53"/>
      <c r="E7" s="52"/>
      <c r="F7" s="53"/>
      <c r="G7" s="53"/>
      <c r="H7" s="52"/>
      <c r="I7" s="53"/>
      <c r="J7" s="53"/>
      <c r="K7" s="52"/>
      <c r="L7" s="53"/>
      <c r="M7" s="53"/>
      <c r="O7" s="25"/>
      <c r="P7" s="50"/>
      <c r="Q7" s="51"/>
      <c r="R7" s="51"/>
      <c r="S7" s="50"/>
      <c r="T7" s="51"/>
      <c r="U7" s="51"/>
      <c r="V7" s="50"/>
      <c r="W7" s="51"/>
      <c r="X7" s="51"/>
      <c r="Y7" s="50"/>
      <c r="Z7" s="51"/>
      <c r="AA7" s="51"/>
      <c r="AC7" s="25"/>
      <c r="AD7" s="50"/>
      <c r="AE7" s="51"/>
      <c r="AF7" s="51"/>
      <c r="AG7" s="50"/>
      <c r="AH7" s="51"/>
      <c r="AI7" s="51"/>
      <c r="AJ7" s="50"/>
      <c r="AK7" s="51"/>
      <c r="AL7" s="51"/>
      <c r="AM7" s="50"/>
      <c r="AN7" s="51"/>
      <c r="AO7" s="51"/>
    </row>
    <row r="8" spans="1:41" x14ac:dyDescent="0.25">
      <c r="A8" s="26" t="s">
        <v>109</v>
      </c>
      <c r="B8" s="52">
        <v>774.7</v>
      </c>
      <c r="C8" s="53">
        <v>353.1</v>
      </c>
      <c r="D8" s="53">
        <v>421.6</v>
      </c>
      <c r="E8" s="52">
        <v>788.7</v>
      </c>
      <c r="F8" s="53">
        <v>366</v>
      </c>
      <c r="G8" s="53">
        <v>422.7</v>
      </c>
      <c r="H8" s="52">
        <v>758.8</v>
      </c>
      <c r="I8" s="53">
        <v>349.3</v>
      </c>
      <c r="J8" s="53">
        <v>409.5</v>
      </c>
      <c r="K8" s="52">
        <v>790.5</v>
      </c>
      <c r="L8" s="53">
        <v>369.8</v>
      </c>
      <c r="M8" s="53">
        <v>420.6</v>
      </c>
      <c r="O8" s="26" t="s">
        <v>109</v>
      </c>
      <c r="P8" s="52">
        <v>4782</v>
      </c>
      <c r="Q8" s="53">
        <v>2526</v>
      </c>
      <c r="R8" s="53">
        <v>2256</v>
      </c>
      <c r="S8" s="52">
        <v>4721</v>
      </c>
      <c r="T8" s="53">
        <v>2482</v>
      </c>
      <c r="U8" s="53">
        <v>2240</v>
      </c>
      <c r="V8" s="52">
        <v>4720</v>
      </c>
      <c r="W8" s="53">
        <v>2478</v>
      </c>
      <c r="X8" s="53">
        <v>2242</v>
      </c>
      <c r="Y8" s="52">
        <v>4733</v>
      </c>
      <c r="Z8" s="53">
        <v>2500</v>
      </c>
      <c r="AA8" s="53">
        <v>2233</v>
      </c>
      <c r="AC8" s="26" t="s">
        <v>109</v>
      </c>
      <c r="AD8" s="52">
        <f t="shared" ref="AD8:AD33" si="1">B8/P8*100</f>
        <v>16.20033458803848</v>
      </c>
      <c r="AE8" s="53">
        <f t="shared" ref="AE8:AE33" si="2">C8/Q8*100</f>
        <v>13.978622327790974</v>
      </c>
      <c r="AF8" s="53">
        <f t="shared" ref="AF8:AF33" si="3">D8/R8*100</f>
        <v>18.687943262411348</v>
      </c>
      <c r="AG8" s="52">
        <f t="shared" ref="AG8:AG33" si="4">E8/S8*100</f>
        <v>16.706206312221987</v>
      </c>
      <c r="AH8" s="53">
        <f t="shared" ref="AH8:AH33" si="5">F8/T8*100</f>
        <v>14.746172441579372</v>
      </c>
      <c r="AI8" s="53">
        <f t="shared" ref="AI8:AI33" si="6">G8/U8*100</f>
        <v>18.870535714285712</v>
      </c>
      <c r="AJ8" s="52">
        <f t="shared" ref="AJ8:AJ33" si="7">H8/V8*100</f>
        <v>16.076271186440678</v>
      </c>
      <c r="AK8" s="53">
        <f t="shared" ref="AK8:AK33" si="8">I8/W8*100</f>
        <v>14.096045197740114</v>
      </c>
      <c r="AL8" s="53">
        <f t="shared" ref="AL8:AL33" si="9">J8/X8*100</f>
        <v>18.264942016057091</v>
      </c>
      <c r="AM8" s="52">
        <f t="shared" ref="AM8:AM33" si="10">K8/Y8*100</f>
        <v>16.701880414113671</v>
      </c>
      <c r="AN8" s="53">
        <f t="shared" ref="AN8:AN33" si="11">L8/Z8*100</f>
        <v>14.792</v>
      </c>
      <c r="AO8" s="53">
        <f t="shared" ref="AO8:AO33" si="12">M8/AA8*100</f>
        <v>18.835647111509182</v>
      </c>
    </row>
    <row r="9" spans="1:41" x14ac:dyDescent="0.25">
      <c r="A9" s="26" t="s">
        <v>79</v>
      </c>
      <c r="B9" s="52">
        <v>623.70000000000005</v>
      </c>
      <c r="C9" s="53">
        <v>283.2</v>
      </c>
      <c r="D9" s="53">
        <v>340.4</v>
      </c>
      <c r="E9" s="52">
        <v>685</v>
      </c>
      <c r="F9" s="53">
        <v>293.10000000000002</v>
      </c>
      <c r="G9" s="53">
        <v>391.9</v>
      </c>
      <c r="H9" s="52">
        <v>520.9</v>
      </c>
      <c r="I9" s="53">
        <v>219.4</v>
      </c>
      <c r="J9" s="53">
        <v>301.60000000000002</v>
      </c>
      <c r="K9" s="52">
        <v>673.1</v>
      </c>
      <c r="L9" s="53">
        <v>285.89999999999998</v>
      </c>
      <c r="M9" s="53">
        <v>387.2</v>
      </c>
      <c r="O9" s="26" t="s">
        <v>79</v>
      </c>
      <c r="P9" s="52">
        <v>4127</v>
      </c>
      <c r="Q9" s="53">
        <v>2180</v>
      </c>
      <c r="R9" s="53">
        <v>1947</v>
      </c>
      <c r="S9" s="52">
        <v>4024</v>
      </c>
      <c r="T9" s="53">
        <v>2107</v>
      </c>
      <c r="U9" s="53">
        <v>1917</v>
      </c>
      <c r="V9" s="52">
        <v>4103</v>
      </c>
      <c r="W9" s="53">
        <v>2159</v>
      </c>
      <c r="X9" s="53">
        <v>1944</v>
      </c>
      <c r="Y9" s="52">
        <v>4106</v>
      </c>
      <c r="Z9" s="53">
        <v>2164</v>
      </c>
      <c r="AA9" s="53">
        <v>1942</v>
      </c>
      <c r="AC9" s="26" t="s">
        <v>79</v>
      </c>
      <c r="AD9" s="52">
        <f t="shared" si="1"/>
        <v>15.112672643566757</v>
      </c>
      <c r="AE9" s="53">
        <f t="shared" si="2"/>
        <v>12.990825688073393</v>
      </c>
      <c r="AF9" s="53">
        <f t="shared" si="3"/>
        <v>17.483307652799176</v>
      </c>
      <c r="AG9" s="52">
        <f t="shared" si="4"/>
        <v>17.022862823061629</v>
      </c>
      <c r="AH9" s="53">
        <f t="shared" si="5"/>
        <v>13.910773611770292</v>
      </c>
      <c r="AI9" s="53">
        <f t="shared" si="6"/>
        <v>20.443401147626499</v>
      </c>
      <c r="AJ9" s="52">
        <f t="shared" si="7"/>
        <v>12.695588593711918</v>
      </c>
      <c r="AK9" s="53">
        <f t="shared" si="8"/>
        <v>10.16211208893006</v>
      </c>
      <c r="AL9" s="53">
        <f t="shared" si="9"/>
        <v>15.51440329218107</v>
      </c>
      <c r="AM9" s="52">
        <f t="shared" si="10"/>
        <v>16.393083292742329</v>
      </c>
      <c r="AN9" s="53">
        <f t="shared" si="11"/>
        <v>13.211645101663585</v>
      </c>
      <c r="AO9" s="53">
        <f t="shared" si="12"/>
        <v>19.938208032955714</v>
      </c>
    </row>
    <row r="10" spans="1:41" x14ac:dyDescent="0.25">
      <c r="A10" s="26" t="s">
        <v>88</v>
      </c>
      <c r="B10" s="52">
        <v>4767.7</v>
      </c>
      <c r="C10" s="53">
        <v>2265.1</v>
      </c>
      <c r="D10" s="53">
        <v>2502.6</v>
      </c>
      <c r="E10" s="52">
        <v>7059.6</v>
      </c>
      <c r="F10" s="53">
        <v>3381.2</v>
      </c>
      <c r="G10" s="53">
        <v>3678.5</v>
      </c>
      <c r="H10" s="52">
        <v>3806.1</v>
      </c>
      <c r="I10" s="53">
        <v>1696.5</v>
      </c>
      <c r="J10" s="53">
        <v>2109.6</v>
      </c>
      <c r="K10" s="52">
        <v>4194.1000000000004</v>
      </c>
      <c r="L10" s="53">
        <v>1874.1</v>
      </c>
      <c r="M10" s="53">
        <v>2320</v>
      </c>
      <c r="O10" s="26" t="s">
        <v>88</v>
      </c>
      <c r="P10" s="52">
        <v>26367</v>
      </c>
      <c r="Q10" s="53">
        <v>13481</v>
      </c>
      <c r="R10" s="53">
        <v>12886</v>
      </c>
      <c r="S10" s="52">
        <v>25813</v>
      </c>
      <c r="T10" s="53">
        <v>13176</v>
      </c>
      <c r="U10" s="53">
        <v>12637</v>
      </c>
      <c r="V10" s="52">
        <v>26178</v>
      </c>
      <c r="W10" s="53">
        <v>13431</v>
      </c>
      <c r="X10" s="53">
        <v>12747</v>
      </c>
      <c r="Y10" s="52">
        <v>26260</v>
      </c>
      <c r="Z10" s="53">
        <v>13423</v>
      </c>
      <c r="AA10" s="53">
        <v>12837</v>
      </c>
      <c r="AC10" s="26" t="s">
        <v>88</v>
      </c>
      <c r="AD10" s="52">
        <f t="shared" si="1"/>
        <v>18.082072287328856</v>
      </c>
      <c r="AE10" s="53">
        <f t="shared" si="2"/>
        <v>16.802166011423484</v>
      </c>
      <c r="AF10" s="53">
        <f t="shared" si="3"/>
        <v>19.4210771379792</v>
      </c>
      <c r="AG10" s="52">
        <f t="shared" si="4"/>
        <v>27.349010188664629</v>
      </c>
      <c r="AH10" s="53">
        <f t="shared" si="5"/>
        <v>25.661809350333943</v>
      </c>
      <c r="AI10" s="53">
        <f t="shared" si="6"/>
        <v>29.108965735538501</v>
      </c>
      <c r="AJ10" s="52">
        <f t="shared" si="7"/>
        <v>14.539307815723127</v>
      </c>
      <c r="AK10" s="53">
        <f t="shared" si="8"/>
        <v>12.631226267589904</v>
      </c>
      <c r="AL10" s="53">
        <f t="shared" si="9"/>
        <v>16.549776417980699</v>
      </c>
      <c r="AM10" s="52">
        <f t="shared" si="10"/>
        <v>15.971439451637472</v>
      </c>
      <c r="AN10" s="53">
        <f t="shared" si="11"/>
        <v>13.961856514937049</v>
      </c>
      <c r="AO10" s="53">
        <f t="shared" si="12"/>
        <v>18.072758432655604</v>
      </c>
    </row>
    <row r="11" spans="1:41" x14ac:dyDescent="0.25">
      <c r="A11" s="26" t="s">
        <v>107</v>
      </c>
      <c r="B11" s="52">
        <v>144.19999999999999</v>
      </c>
      <c r="C11" s="53">
        <v>64.099999999999994</v>
      </c>
      <c r="D11" s="53">
        <v>80.099999999999994</v>
      </c>
      <c r="E11" s="52">
        <v>212.7</v>
      </c>
      <c r="F11" s="53">
        <v>99</v>
      </c>
      <c r="G11" s="53">
        <v>113.7</v>
      </c>
      <c r="H11" s="52">
        <v>112.8</v>
      </c>
      <c r="I11" s="53">
        <v>46.6</v>
      </c>
      <c r="J11" s="53">
        <v>66.2</v>
      </c>
      <c r="K11" s="52">
        <v>147.6</v>
      </c>
      <c r="L11" s="53">
        <v>56.4</v>
      </c>
      <c r="M11" s="53">
        <v>91.2</v>
      </c>
      <c r="O11" s="26" t="s">
        <v>107</v>
      </c>
      <c r="P11" s="52">
        <v>965</v>
      </c>
      <c r="Q11" s="53">
        <v>518</v>
      </c>
      <c r="R11" s="53">
        <v>447</v>
      </c>
      <c r="S11" s="52">
        <v>949</v>
      </c>
      <c r="T11" s="53">
        <v>517</v>
      </c>
      <c r="U11" s="53">
        <v>432</v>
      </c>
      <c r="V11" s="52">
        <v>959</v>
      </c>
      <c r="W11" s="53">
        <v>518</v>
      </c>
      <c r="X11" s="53">
        <v>440</v>
      </c>
      <c r="Y11" s="52">
        <v>962</v>
      </c>
      <c r="Z11" s="53">
        <v>524</v>
      </c>
      <c r="AA11" s="53">
        <v>438</v>
      </c>
      <c r="AC11" s="26" t="s">
        <v>107</v>
      </c>
      <c r="AD11" s="52">
        <f t="shared" si="1"/>
        <v>14.94300518134715</v>
      </c>
      <c r="AE11" s="53">
        <f t="shared" si="2"/>
        <v>12.374517374517373</v>
      </c>
      <c r="AF11" s="53">
        <f t="shared" si="3"/>
        <v>17.919463087248321</v>
      </c>
      <c r="AG11" s="52">
        <f t="shared" si="4"/>
        <v>22.413066385669126</v>
      </c>
      <c r="AH11" s="53">
        <f t="shared" si="5"/>
        <v>19.148936170212767</v>
      </c>
      <c r="AI11" s="53">
        <f t="shared" si="6"/>
        <v>26.319444444444446</v>
      </c>
      <c r="AJ11" s="52">
        <f t="shared" si="7"/>
        <v>11.762252346193952</v>
      </c>
      <c r="AK11" s="53">
        <f t="shared" si="8"/>
        <v>8.9961389961389973</v>
      </c>
      <c r="AL11" s="53">
        <f t="shared" si="9"/>
        <v>15.045454545454545</v>
      </c>
      <c r="AM11" s="52">
        <f t="shared" si="10"/>
        <v>15.343035343035341</v>
      </c>
      <c r="AN11" s="53">
        <f t="shared" si="11"/>
        <v>10.763358778625953</v>
      </c>
      <c r="AO11" s="53">
        <f t="shared" si="12"/>
        <v>20.82191780821918</v>
      </c>
    </row>
    <row r="12" spans="1:41" x14ac:dyDescent="0.25">
      <c r="A12" s="26" t="s">
        <v>80</v>
      </c>
      <c r="B12" s="52">
        <v>612</v>
      </c>
      <c r="C12" s="53">
        <v>281</v>
      </c>
      <c r="D12" s="53">
        <v>330.9</v>
      </c>
      <c r="E12" s="52">
        <v>983.4</v>
      </c>
      <c r="F12" s="53">
        <v>500.2</v>
      </c>
      <c r="G12" s="53">
        <v>483.2</v>
      </c>
      <c r="H12" s="52">
        <v>499.3</v>
      </c>
      <c r="I12" s="53">
        <v>225.1</v>
      </c>
      <c r="J12" s="53">
        <v>274.2</v>
      </c>
      <c r="K12" s="52">
        <v>681.8</v>
      </c>
      <c r="L12" s="53">
        <v>312</v>
      </c>
      <c r="M12" s="53">
        <v>369.8</v>
      </c>
      <c r="O12" s="26" t="s">
        <v>80</v>
      </c>
      <c r="P12" s="52">
        <v>4710</v>
      </c>
      <c r="Q12" s="53">
        <v>2506</v>
      </c>
      <c r="R12" s="53">
        <v>2204</v>
      </c>
      <c r="S12" s="52">
        <v>4654</v>
      </c>
      <c r="T12" s="53">
        <v>2470</v>
      </c>
      <c r="U12" s="53">
        <v>2184</v>
      </c>
      <c r="V12" s="52">
        <v>4697</v>
      </c>
      <c r="W12" s="53">
        <v>2489</v>
      </c>
      <c r="X12" s="53">
        <v>2208</v>
      </c>
      <c r="Y12" s="52">
        <v>4685</v>
      </c>
      <c r="Z12" s="53">
        <v>2478</v>
      </c>
      <c r="AA12" s="53">
        <v>2208</v>
      </c>
      <c r="AC12" s="26" t="s">
        <v>80</v>
      </c>
      <c r="AD12" s="52">
        <f t="shared" si="1"/>
        <v>12.993630573248408</v>
      </c>
      <c r="AE12" s="53">
        <f t="shared" si="2"/>
        <v>11.213088587390263</v>
      </c>
      <c r="AF12" s="53">
        <f t="shared" si="3"/>
        <v>15.01361161524501</v>
      </c>
      <c r="AG12" s="52">
        <f t="shared" si="4"/>
        <v>21.130210571551352</v>
      </c>
      <c r="AH12" s="53">
        <f t="shared" si="5"/>
        <v>20.251012145748987</v>
      </c>
      <c r="AI12" s="53">
        <f t="shared" si="6"/>
        <v>22.124542124542124</v>
      </c>
      <c r="AJ12" s="52">
        <f t="shared" si="7"/>
        <v>10.6301894826485</v>
      </c>
      <c r="AK12" s="53">
        <f t="shared" si="8"/>
        <v>9.0437926878264374</v>
      </c>
      <c r="AL12" s="53">
        <f t="shared" si="9"/>
        <v>12.418478260869565</v>
      </c>
      <c r="AM12" s="52">
        <f t="shared" si="10"/>
        <v>14.552828175026681</v>
      </c>
      <c r="AN12" s="53">
        <f t="shared" si="11"/>
        <v>12.590799031476999</v>
      </c>
      <c r="AO12" s="53">
        <f t="shared" si="12"/>
        <v>16.748188405797102</v>
      </c>
    </row>
    <row r="13" spans="1:41" x14ac:dyDescent="0.25">
      <c r="A13" s="26" t="s">
        <v>87</v>
      </c>
      <c r="B13" s="52">
        <v>338.9</v>
      </c>
      <c r="C13" s="53">
        <v>162.5</v>
      </c>
      <c r="D13" s="53">
        <v>176.4</v>
      </c>
      <c r="E13" s="52">
        <v>382.5</v>
      </c>
      <c r="F13" s="53">
        <v>171</v>
      </c>
      <c r="G13" s="53">
        <v>211.4</v>
      </c>
      <c r="H13" s="52">
        <v>301.89999999999998</v>
      </c>
      <c r="I13" s="53">
        <v>137.6</v>
      </c>
      <c r="J13" s="53">
        <v>164.3</v>
      </c>
      <c r="K13" s="52">
        <v>339.7</v>
      </c>
      <c r="L13" s="53">
        <v>156.6</v>
      </c>
      <c r="M13" s="53">
        <v>183.2</v>
      </c>
      <c r="O13" s="26" t="s">
        <v>87</v>
      </c>
      <c r="P13" s="52">
        <v>2404</v>
      </c>
      <c r="Q13" s="53">
        <v>1244</v>
      </c>
      <c r="R13" s="53">
        <v>1161</v>
      </c>
      <c r="S13" s="52">
        <v>2374</v>
      </c>
      <c r="T13" s="53">
        <v>1229</v>
      </c>
      <c r="U13" s="53">
        <v>1145</v>
      </c>
      <c r="V13" s="52">
        <v>2373</v>
      </c>
      <c r="W13" s="53">
        <v>1230</v>
      </c>
      <c r="X13" s="53">
        <v>1143</v>
      </c>
      <c r="Y13" s="52">
        <v>2375</v>
      </c>
      <c r="Z13" s="53">
        <v>1237</v>
      </c>
      <c r="AA13" s="53">
        <v>1138</v>
      </c>
      <c r="AC13" s="26" t="s">
        <v>87</v>
      </c>
      <c r="AD13" s="52">
        <f t="shared" si="1"/>
        <v>14.097337770382696</v>
      </c>
      <c r="AE13" s="53">
        <f t="shared" si="2"/>
        <v>13.062700964630224</v>
      </c>
      <c r="AF13" s="53">
        <f t="shared" si="3"/>
        <v>15.193798449612403</v>
      </c>
      <c r="AG13" s="52">
        <f t="shared" si="4"/>
        <v>16.112047177759056</v>
      </c>
      <c r="AH13" s="53">
        <f t="shared" si="5"/>
        <v>13.913751017087062</v>
      </c>
      <c r="AI13" s="53">
        <f t="shared" si="6"/>
        <v>18.462882096069869</v>
      </c>
      <c r="AJ13" s="52">
        <f t="shared" si="7"/>
        <v>12.722292456805731</v>
      </c>
      <c r="AK13" s="53">
        <f t="shared" si="8"/>
        <v>11.186991869918698</v>
      </c>
      <c r="AL13" s="53">
        <f t="shared" si="9"/>
        <v>14.374453193350833</v>
      </c>
      <c r="AM13" s="52">
        <f t="shared" si="10"/>
        <v>14.303157894736843</v>
      </c>
      <c r="AN13" s="53">
        <f t="shared" si="11"/>
        <v>12.659660468876313</v>
      </c>
      <c r="AO13" s="53">
        <f t="shared" si="12"/>
        <v>16.098418277680139</v>
      </c>
    </row>
    <row r="14" spans="1:41" x14ac:dyDescent="0.25">
      <c r="A14" s="26" t="s">
        <v>82</v>
      </c>
      <c r="B14" s="52">
        <v>228.6</v>
      </c>
      <c r="C14" s="53">
        <v>101.4</v>
      </c>
      <c r="D14" s="53">
        <v>127.2</v>
      </c>
      <c r="E14" s="52">
        <v>300</v>
      </c>
      <c r="F14" s="53">
        <v>136.30000000000001</v>
      </c>
      <c r="G14" s="53">
        <v>163.69999999999999</v>
      </c>
      <c r="H14" s="52">
        <v>179.1</v>
      </c>
      <c r="I14" s="53">
        <v>82.2</v>
      </c>
      <c r="J14" s="53">
        <v>96.9</v>
      </c>
      <c r="K14" s="52">
        <v>214.9</v>
      </c>
      <c r="L14" s="53">
        <v>101.9</v>
      </c>
      <c r="M14" s="53">
        <v>113</v>
      </c>
      <c r="O14" s="26" t="s">
        <v>82</v>
      </c>
      <c r="P14" s="52">
        <v>1630</v>
      </c>
      <c r="Q14" s="53">
        <v>877</v>
      </c>
      <c r="R14" s="53">
        <v>753</v>
      </c>
      <c r="S14" s="52">
        <v>1618</v>
      </c>
      <c r="T14" s="53">
        <v>876</v>
      </c>
      <c r="U14" s="53">
        <v>741</v>
      </c>
      <c r="V14" s="52">
        <v>1609</v>
      </c>
      <c r="W14" s="53">
        <v>875</v>
      </c>
      <c r="X14" s="53">
        <v>734</v>
      </c>
      <c r="Y14" s="52">
        <v>1614</v>
      </c>
      <c r="Z14" s="53">
        <v>872</v>
      </c>
      <c r="AA14" s="53">
        <v>742</v>
      </c>
      <c r="AC14" s="26" t="s">
        <v>82</v>
      </c>
      <c r="AD14" s="52">
        <f t="shared" si="1"/>
        <v>14.024539877300612</v>
      </c>
      <c r="AE14" s="53">
        <f t="shared" si="2"/>
        <v>11.562143671607753</v>
      </c>
      <c r="AF14" s="53">
        <f t="shared" si="3"/>
        <v>16.892430278884461</v>
      </c>
      <c r="AG14" s="52">
        <f t="shared" si="4"/>
        <v>18.541409147095177</v>
      </c>
      <c r="AH14" s="53">
        <f t="shared" si="5"/>
        <v>15.559360730593607</v>
      </c>
      <c r="AI14" s="53">
        <f t="shared" si="6"/>
        <v>22.091767881241566</v>
      </c>
      <c r="AJ14" s="52">
        <f t="shared" si="7"/>
        <v>11.131137352392791</v>
      </c>
      <c r="AK14" s="53">
        <f t="shared" si="8"/>
        <v>9.394285714285715</v>
      </c>
      <c r="AL14" s="53">
        <f t="shared" si="9"/>
        <v>13.201634877384198</v>
      </c>
      <c r="AM14" s="52">
        <f t="shared" si="10"/>
        <v>13.314745972738537</v>
      </c>
      <c r="AN14" s="53">
        <f t="shared" si="11"/>
        <v>11.685779816513762</v>
      </c>
      <c r="AO14" s="53">
        <f t="shared" si="12"/>
        <v>15.229110512129379</v>
      </c>
    </row>
    <row r="15" spans="1:41" x14ac:dyDescent="0.25">
      <c r="A15" s="26" t="s">
        <v>92</v>
      </c>
      <c r="B15" s="52">
        <v>214.1</v>
      </c>
      <c r="C15" s="53">
        <v>81.3</v>
      </c>
      <c r="D15" s="53">
        <v>132.80000000000001</v>
      </c>
      <c r="E15" s="52">
        <v>557.6</v>
      </c>
      <c r="F15" s="53">
        <v>263.60000000000002</v>
      </c>
      <c r="G15" s="53">
        <v>294</v>
      </c>
      <c r="H15" s="52">
        <v>247.7</v>
      </c>
      <c r="I15" s="53">
        <v>96.2</v>
      </c>
      <c r="J15" s="53">
        <v>151.5</v>
      </c>
      <c r="K15" s="52">
        <v>274.5</v>
      </c>
      <c r="L15" s="53">
        <v>109.5</v>
      </c>
      <c r="M15" s="53">
        <v>164.9</v>
      </c>
      <c r="O15" s="26" t="s">
        <v>92</v>
      </c>
      <c r="P15" s="52">
        <v>2204</v>
      </c>
      <c r="Q15" s="53">
        <v>1180</v>
      </c>
      <c r="R15" s="53">
        <v>1023</v>
      </c>
      <c r="S15" s="52">
        <v>2094</v>
      </c>
      <c r="T15" s="53">
        <v>1124</v>
      </c>
      <c r="U15" s="53">
        <v>971</v>
      </c>
      <c r="V15" s="52">
        <v>2139</v>
      </c>
      <c r="W15" s="53">
        <v>1146</v>
      </c>
      <c r="X15" s="53">
        <v>993</v>
      </c>
      <c r="Y15" s="52">
        <v>2161</v>
      </c>
      <c r="Z15" s="53">
        <v>1153</v>
      </c>
      <c r="AA15" s="53">
        <v>1008</v>
      </c>
      <c r="AC15" s="26" t="s">
        <v>92</v>
      </c>
      <c r="AD15" s="52">
        <f t="shared" si="1"/>
        <v>9.7141560798548099</v>
      </c>
      <c r="AE15" s="53">
        <f t="shared" si="2"/>
        <v>6.8898305084745761</v>
      </c>
      <c r="AF15" s="53">
        <f t="shared" si="3"/>
        <v>12.981427174975563</v>
      </c>
      <c r="AG15" s="52">
        <f t="shared" si="4"/>
        <v>26.628462273161414</v>
      </c>
      <c r="AH15" s="53">
        <f t="shared" si="5"/>
        <v>23.451957295373667</v>
      </c>
      <c r="AI15" s="53">
        <f t="shared" si="6"/>
        <v>30.278063851699276</v>
      </c>
      <c r="AJ15" s="52">
        <f t="shared" si="7"/>
        <v>11.58017765310893</v>
      </c>
      <c r="AK15" s="53">
        <f t="shared" si="8"/>
        <v>8.3944153577661442</v>
      </c>
      <c r="AL15" s="53">
        <f t="shared" si="9"/>
        <v>15.256797583081571</v>
      </c>
      <c r="AM15" s="52">
        <f t="shared" si="10"/>
        <v>12.702452568255437</v>
      </c>
      <c r="AN15" s="53">
        <f t="shared" si="11"/>
        <v>9.4969644405897657</v>
      </c>
      <c r="AO15" s="53">
        <f t="shared" si="12"/>
        <v>16.359126984126984</v>
      </c>
    </row>
    <row r="16" spans="1:41" x14ac:dyDescent="0.25">
      <c r="A16" s="26" t="s">
        <v>84</v>
      </c>
      <c r="B16" s="52">
        <v>565.9</v>
      </c>
      <c r="C16" s="53">
        <v>254.6</v>
      </c>
      <c r="D16" s="53">
        <v>311.3</v>
      </c>
      <c r="E16" s="52">
        <v>820.7</v>
      </c>
      <c r="F16" s="53">
        <v>357.6</v>
      </c>
      <c r="G16" s="53">
        <v>463.1</v>
      </c>
      <c r="H16" s="52">
        <v>320.3</v>
      </c>
      <c r="I16" s="53">
        <v>135.69999999999999</v>
      </c>
      <c r="J16" s="53">
        <v>184.6</v>
      </c>
      <c r="K16" s="52">
        <v>629.9</v>
      </c>
      <c r="L16" s="53">
        <v>274.60000000000002</v>
      </c>
      <c r="M16" s="53">
        <v>355.3</v>
      </c>
      <c r="O16" s="26" t="s">
        <v>84</v>
      </c>
      <c r="P16" s="52">
        <v>5098</v>
      </c>
      <c r="Q16" s="53">
        <v>2840</v>
      </c>
      <c r="R16" s="53">
        <v>2258</v>
      </c>
      <c r="S16" s="52">
        <v>5071</v>
      </c>
      <c r="T16" s="53">
        <v>2831</v>
      </c>
      <c r="U16" s="53">
        <v>2240</v>
      </c>
      <c r="V16" s="52">
        <v>5059</v>
      </c>
      <c r="W16" s="53">
        <v>2828</v>
      </c>
      <c r="X16" s="53">
        <v>2230</v>
      </c>
      <c r="Y16" s="52">
        <v>5044</v>
      </c>
      <c r="Z16" s="53">
        <v>2822</v>
      </c>
      <c r="AA16" s="53">
        <v>2222</v>
      </c>
      <c r="AC16" s="26" t="s">
        <v>84</v>
      </c>
      <c r="AD16" s="52">
        <f t="shared" si="1"/>
        <v>11.10043154178109</v>
      </c>
      <c r="AE16" s="53">
        <f t="shared" si="2"/>
        <v>8.964788732394366</v>
      </c>
      <c r="AF16" s="53">
        <f t="shared" si="3"/>
        <v>13.78653675819309</v>
      </c>
      <c r="AG16" s="52">
        <f t="shared" si="4"/>
        <v>16.184184578978506</v>
      </c>
      <c r="AH16" s="53">
        <f t="shared" si="5"/>
        <v>12.631578947368421</v>
      </c>
      <c r="AI16" s="53">
        <f t="shared" si="6"/>
        <v>20.674107142857142</v>
      </c>
      <c r="AJ16" s="52">
        <f t="shared" si="7"/>
        <v>6.3312907689266655</v>
      </c>
      <c r="AK16" s="53">
        <f t="shared" si="8"/>
        <v>4.7984441301272982</v>
      </c>
      <c r="AL16" s="53">
        <f t="shared" si="9"/>
        <v>8.278026905829595</v>
      </c>
      <c r="AM16" s="52">
        <f t="shared" si="10"/>
        <v>12.488104678826328</v>
      </c>
      <c r="AN16" s="53">
        <f t="shared" si="11"/>
        <v>9.7306874557051746</v>
      </c>
      <c r="AO16" s="53">
        <f t="shared" si="12"/>
        <v>15.990099009900991</v>
      </c>
    </row>
    <row r="17" spans="1:41" x14ac:dyDescent="0.25">
      <c r="A17" s="26" t="s">
        <v>89</v>
      </c>
      <c r="B17" s="52">
        <v>402.3</v>
      </c>
      <c r="C17" s="53">
        <v>189.1</v>
      </c>
      <c r="D17" s="53">
        <v>213.2</v>
      </c>
      <c r="E17" s="52">
        <v>885.2</v>
      </c>
      <c r="F17" s="53">
        <v>436.6</v>
      </c>
      <c r="G17" s="53">
        <v>448.6</v>
      </c>
      <c r="H17" s="52">
        <v>184.8</v>
      </c>
      <c r="I17" s="53">
        <v>71.900000000000006</v>
      </c>
      <c r="J17" s="53">
        <v>112.9</v>
      </c>
      <c r="K17" s="52">
        <v>466.9</v>
      </c>
      <c r="L17" s="53">
        <v>218.4</v>
      </c>
      <c r="M17" s="53">
        <v>248.5</v>
      </c>
      <c r="O17" s="26" t="s">
        <v>89</v>
      </c>
      <c r="P17" s="52">
        <v>3793</v>
      </c>
      <c r="Q17" s="53">
        <v>2178</v>
      </c>
      <c r="R17" s="53">
        <v>1615</v>
      </c>
      <c r="S17" s="52">
        <v>3753</v>
      </c>
      <c r="T17" s="53">
        <v>2154</v>
      </c>
      <c r="U17" s="53">
        <v>1599</v>
      </c>
      <c r="V17" s="52">
        <v>3768</v>
      </c>
      <c r="W17" s="53">
        <v>2160</v>
      </c>
      <c r="X17" s="53">
        <v>1607</v>
      </c>
      <c r="Y17" s="52">
        <v>3761</v>
      </c>
      <c r="Z17" s="53">
        <v>2152</v>
      </c>
      <c r="AA17" s="53">
        <v>1609</v>
      </c>
      <c r="AC17" s="26" t="s">
        <v>89</v>
      </c>
      <c r="AD17" s="52">
        <f t="shared" si="1"/>
        <v>10.606380174004745</v>
      </c>
      <c r="AE17" s="53">
        <f t="shared" si="2"/>
        <v>8.6822773186409545</v>
      </c>
      <c r="AF17" s="53">
        <f t="shared" si="3"/>
        <v>13.201238390092879</v>
      </c>
      <c r="AG17" s="52">
        <f t="shared" si="4"/>
        <v>23.586464162003733</v>
      </c>
      <c r="AH17" s="53">
        <f t="shared" si="5"/>
        <v>20.269266480965648</v>
      </c>
      <c r="AI17" s="53">
        <f t="shared" si="6"/>
        <v>28.055034396497813</v>
      </c>
      <c r="AJ17" s="52">
        <f t="shared" si="7"/>
        <v>4.9044585987261149</v>
      </c>
      <c r="AK17" s="53">
        <f t="shared" si="8"/>
        <v>3.3287037037037037</v>
      </c>
      <c r="AL17" s="53">
        <f t="shared" si="9"/>
        <v>7.0255133789670206</v>
      </c>
      <c r="AM17" s="52">
        <f t="shared" si="10"/>
        <v>12.414251528848711</v>
      </c>
      <c r="AN17" s="53">
        <f t="shared" si="11"/>
        <v>10.148698884758364</v>
      </c>
      <c r="AO17" s="53">
        <f t="shared" si="12"/>
        <v>15.444375388440024</v>
      </c>
    </row>
    <row r="18" spans="1:41" x14ac:dyDescent="0.25">
      <c r="A18" s="26" t="s">
        <v>106</v>
      </c>
      <c r="B18" s="52">
        <v>301.10000000000002</v>
      </c>
      <c r="C18" s="53">
        <v>140.69999999999999</v>
      </c>
      <c r="D18" s="53">
        <v>160.4</v>
      </c>
      <c r="E18" s="52">
        <v>551.70000000000005</v>
      </c>
      <c r="F18" s="53">
        <v>262.10000000000002</v>
      </c>
      <c r="G18" s="53">
        <v>289.60000000000002</v>
      </c>
      <c r="H18" s="52">
        <v>165.3</v>
      </c>
      <c r="I18" s="53">
        <v>65.900000000000006</v>
      </c>
      <c r="J18" s="53">
        <v>99.4</v>
      </c>
      <c r="K18" s="52">
        <v>295.10000000000002</v>
      </c>
      <c r="L18" s="53">
        <v>138.69999999999999</v>
      </c>
      <c r="M18" s="53">
        <v>156.5</v>
      </c>
      <c r="O18" s="26" t="s">
        <v>106</v>
      </c>
      <c r="P18" s="52">
        <v>2503</v>
      </c>
      <c r="Q18" s="53">
        <v>1370</v>
      </c>
      <c r="R18" s="53">
        <v>1133</v>
      </c>
      <c r="S18" s="52">
        <v>2483</v>
      </c>
      <c r="T18" s="53">
        <v>1360</v>
      </c>
      <c r="U18" s="53">
        <v>1124</v>
      </c>
      <c r="V18" s="52">
        <v>2479</v>
      </c>
      <c r="W18" s="53">
        <v>1357</v>
      </c>
      <c r="X18" s="53">
        <v>1123</v>
      </c>
      <c r="Y18" s="52">
        <v>2471</v>
      </c>
      <c r="Z18" s="53">
        <v>1353</v>
      </c>
      <c r="AA18" s="53">
        <v>1119</v>
      </c>
      <c r="AC18" s="26" t="s">
        <v>106</v>
      </c>
      <c r="AD18" s="52">
        <f t="shared" si="1"/>
        <v>12.029564522572914</v>
      </c>
      <c r="AE18" s="53">
        <f t="shared" si="2"/>
        <v>10.270072992700729</v>
      </c>
      <c r="AF18" s="53">
        <f t="shared" si="3"/>
        <v>14.15710503089144</v>
      </c>
      <c r="AG18" s="52">
        <f t="shared" si="4"/>
        <v>22.219089810712848</v>
      </c>
      <c r="AH18" s="53">
        <f t="shared" si="5"/>
        <v>19.272058823529413</v>
      </c>
      <c r="AI18" s="53">
        <f t="shared" si="6"/>
        <v>25.765124555160146</v>
      </c>
      <c r="AJ18" s="52">
        <f t="shared" si="7"/>
        <v>6.6680112948769672</v>
      </c>
      <c r="AK18" s="53">
        <f t="shared" si="8"/>
        <v>4.8563006632277084</v>
      </c>
      <c r="AL18" s="53">
        <f t="shared" si="9"/>
        <v>8.8512911843276942</v>
      </c>
      <c r="AM18" s="52">
        <f t="shared" si="10"/>
        <v>11.942533387292595</v>
      </c>
      <c r="AN18" s="53">
        <f t="shared" si="11"/>
        <v>10.251293422025128</v>
      </c>
      <c r="AO18" s="53">
        <f t="shared" si="12"/>
        <v>13.985701519213583</v>
      </c>
    </row>
    <row r="19" spans="1:41" x14ac:dyDescent="0.25">
      <c r="A19" s="26" t="s">
        <v>85</v>
      </c>
      <c r="B19" s="52">
        <v>397.9</v>
      </c>
      <c r="C19" s="53">
        <v>178.4</v>
      </c>
      <c r="D19" s="53">
        <v>219.4</v>
      </c>
      <c r="E19" s="52">
        <v>474.4</v>
      </c>
      <c r="F19" s="53">
        <v>211.6</v>
      </c>
      <c r="G19" s="53">
        <v>262.8</v>
      </c>
      <c r="H19" s="52">
        <v>316.7</v>
      </c>
      <c r="I19" s="53">
        <v>130.6</v>
      </c>
      <c r="J19" s="53">
        <v>186</v>
      </c>
      <c r="K19" s="52">
        <v>312.60000000000002</v>
      </c>
      <c r="L19" s="53">
        <v>134.1</v>
      </c>
      <c r="M19" s="53">
        <v>178.4</v>
      </c>
      <c r="O19" s="26" t="s">
        <v>85</v>
      </c>
      <c r="P19" s="52">
        <v>2640</v>
      </c>
      <c r="Q19" s="53">
        <v>1395</v>
      </c>
      <c r="R19" s="53">
        <v>1245</v>
      </c>
      <c r="S19" s="52">
        <v>2608</v>
      </c>
      <c r="T19" s="53">
        <v>1370</v>
      </c>
      <c r="U19" s="53">
        <v>1237</v>
      </c>
      <c r="V19" s="52">
        <v>2606</v>
      </c>
      <c r="W19" s="53">
        <v>1368</v>
      </c>
      <c r="X19" s="53">
        <v>1238</v>
      </c>
      <c r="Y19" s="52">
        <v>2619</v>
      </c>
      <c r="Z19" s="53">
        <v>1380</v>
      </c>
      <c r="AA19" s="53">
        <v>1239</v>
      </c>
      <c r="AC19" s="26" t="s">
        <v>85</v>
      </c>
      <c r="AD19" s="52">
        <f t="shared" si="1"/>
        <v>15.071969696969695</v>
      </c>
      <c r="AE19" s="53">
        <f t="shared" si="2"/>
        <v>12.788530465949821</v>
      </c>
      <c r="AF19" s="53">
        <f t="shared" si="3"/>
        <v>17.622489959839356</v>
      </c>
      <c r="AG19" s="52">
        <f t="shared" si="4"/>
        <v>18.190184049079754</v>
      </c>
      <c r="AH19" s="53">
        <f t="shared" si="5"/>
        <v>15.445255474452555</v>
      </c>
      <c r="AI19" s="53">
        <f t="shared" si="6"/>
        <v>21.244947453516573</v>
      </c>
      <c r="AJ19" s="52">
        <f t="shared" si="7"/>
        <v>12.152724481964697</v>
      </c>
      <c r="AK19" s="53">
        <f t="shared" si="8"/>
        <v>9.5467836257309937</v>
      </c>
      <c r="AL19" s="53">
        <f t="shared" si="9"/>
        <v>15.024232633279484</v>
      </c>
      <c r="AM19" s="52">
        <f t="shared" si="10"/>
        <v>11.935853379152348</v>
      </c>
      <c r="AN19" s="53">
        <f t="shared" si="11"/>
        <v>9.7173913043478262</v>
      </c>
      <c r="AO19" s="53">
        <f t="shared" si="12"/>
        <v>14.398708635996771</v>
      </c>
    </row>
    <row r="20" spans="1:41" x14ac:dyDescent="0.25">
      <c r="A20" s="26" t="s">
        <v>108</v>
      </c>
      <c r="B20" s="52">
        <v>2386.8000000000002</v>
      </c>
      <c r="C20" s="53">
        <v>1170.5</v>
      </c>
      <c r="D20" s="53">
        <v>1216.3</v>
      </c>
      <c r="E20" s="52">
        <v>5134.5</v>
      </c>
      <c r="F20" s="53">
        <v>2560.3000000000002</v>
      </c>
      <c r="G20" s="53">
        <v>2574.1999999999998</v>
      </c>
      <c r="H20" s="52">
        <v>2159.4</v>
      </c>
      <c r="I20" s="53">
        <v>1027.5</v>
      </c>
      <c r="J20" s="53">
        <v>1131.9000000000001</v>
      </c>
      <c r="K20" s="52">
        <v>2197.6999999999998</v>
      </c>
      <c r="L20" s="53">
        <v>1080.7</v>
      </c>
      <c r="M20" s="53">
        <v>1117</v>
      </c>
      <c r="O20" s="26" t="s">
        <v>108</v>
      </c>
      <c r="P20" s="52">
        <v>19472</v>
      </c>
      <c r="Q20" s="53">
        <v>10524</v>
      </c>
      <c r="R20" s="53">
        <v>8949</v>
      </c>
      <c r="S20" s="52">
        <v>18275</v>
      </c>
      <c r="T20" s="53">
        <v>9926</v>
      </c>
      <c r="U20" s="53">
        <v>8350</v>
      </c>
      <c r="V20" s="52">
        <v>18724</v>
      </c>
      <c r="W20" s="53">
        <v>10162</v>
      </c>
      <c r="X20" s="53">
        <v>8562</v>
      </c>
      <c r="Y20" s="52">
        <v>18936</v>
      </c>
      <c r="Z20" s="53">
        <v>10258</v>
      </c>
      <c r="AA20" s="53">
        <v>8677</v>
      </c>
      <c r="AC20" s="26" t="s">
        <v>108</v>
      </c>
      <c r="AD20" s="52">
        <f t="shared" si="1"/>
        <v>12.25760065735415</v>
      </c>
      <c r="AE20" s="53">
        <f t="shared" si="2"/>
        <v>11.122196883314329</v>
      </c>
      <c r="AF20" s="53">
        <f t="shared" si="3"/>
        <v>13.591462733266285</v>
      </c>
      <c r="AG20" s="52">
        <f t="shared" si="4"/>
        <v>28.095759233926128</v>
      </c>
      <c r="AH20" s="53">
        <f t="shared" si="5"/>
        <v>25.793874672577072</v>
      </c>
      <c r="AI20" s="53">
        <f t="shared" si="6"/>
        <v>30.82874251497006</v>
      </c>
      <c r="AJ20" s="52">
        <f t="shared" si="7"/>
        <v>11.53279213843196</v>
      </c>
      <c r="AK20" s="53">
        <f t="shared" si="8"/>
        <v>10.111198582956112</v>
      </c>
      <c r="AL20" s="53">
        <f t="shared" si="9"/>
        <v>13.220042046250876</v>
      </c>
      <c r="AM20" s="52">
        <f t="shared" si="10"/>
        <v>11.605935783692436</v>
      </c>
      <c r="AN20" s="53">
        <f t="shared" si="11"/>
        <v>10.535192045232989</v>
      </c>
      <c r="AO20" s="53">
        <f t="shared" si="12"/>
        <v>12.873112827013944</v>
      </c>
    </row>
    <row r="21" spans="1:41" x14ac:dyDescent="0.25">
      <c r="A21" s="26" t="s">
        <v>99</v>
      </c>
      <c r="B21" s="52">
        <v>938.6</v>
      </c>
      <c r="C21" s="53">
        <v>425.1</v>
      </c>
      <c r="D21" s="53">
        <v>513.5</v>
      </c>
      <c r="E21" s="52">
        <v>1107.4000000000001</v>
      </c>
      <c r="F21" s="53">
        <v>520</v>
      </c>
      <c r="G21" s="53">
        <v>587.4</v>
      </c>
      <c r="H21" s="52">
        <v>780.5</v>
      </c>
      <c r="I21" s="53">
        <v>358</v>
      </c>
      <c r="J21" s="53">
        <v>422.5</v>
      </c>
      <c r="K21" s="52">
        <v>920.6</v>
      </c>
      <c r="L21" s="53">
        <v>421.3</v>
      </c>
      <c r="M21" s="53">
        <v>499.3</v>
      </c>
      <c r="O21" s="26" t="s">
        <v>99</v>
      </c>
      <c r="P21" s="52">
        <v>8161</v>
      </c>
      <c r="Q21" s="53">
        <v>4318</v>
      </c>
      <c r="R21" s="53">
        <v>3843</v>
      </c>
      <c r="S21" s="52">
        <v>8068</v>
      </c>
      <c r="T21" s="53">
        <v>4273</v>
      </c>
      <c r="U21" s="53">
        <v>3794</v>
      </c>
      <c r="V21" s="52">
        <v>8073</v>
      </c>
      <c r="W21" s="53">
        <v>4273</v>
      </c>
      <c r="X21" s="53">
        <v>3801</v>
      </c>
      <c r="Y21" s="52">
        <v>8104</v>
      </c>
      <c r="Z21" s="53">
        <v>4277</v>
      </c>
      <c r="AA21" s="53">
        <v>3827</v>
      </c>
      <c r="AC21" s="26" t="s">
        <v>99</v>
      </c>
      <c r="AD21" s="52">
        <f t="shared" si="1"/>
        <v>11.501041539027081</v>
      </c>
      <c r="AE21" s="53">
        <f t="shared" si="2"/>
        <v>9.8448355720240848</v>
      </c>
      <c r="AF21" s="53">
        <f t="shared" si="3"/>
        <v>13.361956804579755</v>
      </c>
      <c r="AG21" s="52">
        <f t="shared" si="4"/>
        <v>13.725830441249382</v>
      </c>
      <c r="AH21" s="53">
        <f t="shared" si="5"/>
        <v>12.169435993447227</v>
      </c>
      <c r="AI21" s="53">
        <f t="shared" si="6"/>
        <v>15.482340537691092</v>
      </c>
      <c r="AJ21" s="52">
        <f t="shared" si="7"/>
        <v>9.6680292332466244</v>
      </c>
      <c r="AK21" s="53">
        <f t="shared" si="8"/>
        <v>8.3781886262578986</v>
      </c>
      <c r="AL21" s="53">
        <f t="shared" si="9"/>
        <v>11.115495922125756</v>
      </c>
      <c r="AM21" s="52">
        <f t="shared" si="10"/>
        <v>11.359822309970385</v>
      </c>
      <c r="AN21" s="53">
        <f t="shared" si="11"/>
        <v>9.850362403553893</v>
      </c>
      <c r="AO21" s="53">
        <f t="shared" si="12"/>
        <v>13.046772929187354</v>
      </c>
    </row>
    <row r="22" spans="1:41" x14ac:dyDescent="0.25">
      <c r="A22" s="26" t="s">
        <v>93</v>
      </c>
      <c r="B22" s="52">
        <v>3157.8</v>
      </c>
      <c r="C22" s="53">
        <v>1607.3</v>
      </c>
      <c r="D22" s="53">
        <v>1550.5</v>
      </c>
      <c r="E22" s="52">
        <v>5332.1</v>
      </c>
      <c r="F22" s="53">
        <v>2933.2</v>
      </c>
      <c r="G22" s="53">
        <v>2398.9</v>
      </c>
      <c r="H22" s="52">
        <v>1593.3</v>
      </c>
      <c r="I22" s="53">
        <v>738.2</v>
      </c>
      <c r="J22" s="53">
        <v>855.1</v>
      </c>
      <c r="K22" s="52">
        <v>2436.9</v>
      </c>
      <c r="L22" s="53">
        <v>1231.9000000000001</v>
      </c>
      <c r="M22" s="53">
        <v>1205</v>
      </c>
      <c r="O22" s="26" t="s">
        <v>93</v>
      </c>
      <c r="P22" s="52">
        <v>22545</v>
      </c>
      <c r="Q22" s="53">
        <v>12971</v>
      </c>
      <c r="R22" s="53">
        <v>9574</v>
      </c>
      <c r="S22" s="52">
        <v>21785</v>
      </c>
      <c r="T22" s="53">
        <v>12616</v>
      </c>
      <c r="U22" s="53">
        <v>9169</v>
      </c>
      <c r="V22" s="52">
        <v>22001</v>
      </c>
      <c r="W22" s="53">
        <v>12700</v>
      </c>
      <c r="X22" s="53">
        <v>9301</v>
      </c>
      <c r="Y22" s="52">
        <v>22188</v>
      </c>
      <c r="Z22" s="53">
        <v>12762</v>
      </c>
      <c r="AA22" s="53">
        <v>9426</v>
      </c>
      <c r="AC22" s="26" t="s">
        <v>93</v>
      </c>
      <c r="AD22" s="52">
        <f t="shared" si="1"/>
        <v>14.006653359946775</v>
      </c>
      <c r="AE22" s="53">
        <f t="shared" si="2"/>
        <v>12.391488705573972</v>
      </c>
      <c r="AF22" s="53">
        <f t="shared" si="3"/>
        <v>16.194902861917694</v>
      </c>
      <c r="AG22" s="52">
        <f t="shared" si="4"/>
        <v>24.476015607069083</v>
      </c>
      <c r="AH22" s="53">
        <f t="shared" si="5"/>
        <v>23.249841471147747</v>
      </c>
      <c r="AI22" s="53">
        <f t="shared" si="6"/>
        <v>26.163158468753412</v>
      </c>
      <c r="AJ22" s="52">
        <f t="shared" si="7"/>
        <v>7.2419435480205445</v>
      </c>
      <c r="AK22" s="53">
        <f t="shared" si="8"/>
        <v>5.8125984251968505</v>
      </c>
      <c r="AL22" s="53">
        <f t="shared" si="9"/>
        <v>9.1936350930007524</v>
      </c>
      <c r="AM22" s="52">
        <f t="shared" si="10"/>
        <v>10.982963764196864</v>
      </c>
      <c r="AN22" s="53">
        <f t="shared" si="11"/>
        <v>9.652875724808025</v>
      </c>
      <c r="AO22" s="53">
        <f t="shared" si="12"/>
        <v>12.783789518353492</v>
      </c>
    </row>
    <row r="23" spans="1:41" x14ac:dyDescent="0.25">
      <c r="A23" s="26" t="s">
        <v>103</v>
      </c>
      <c r="B23" s="52">
        <v>558</v>
      </c>
      <c r="C23" s="53">
        <v>232.1</v>
      </c>
      <c r="D23" s="53">
        <v>325.89999999999998</v>
      </c>
      <c r="E23" s="52">
        <v>1143.9000000000001</v>
      </c>
      <c r="F23" s="53">
        <v>457.9</v>
      </c>
      <c r="G23" s="53">
        <v>686.1</v>
      </c>
      <c r="H23" s="52">
        <v>452.4</v>
      </c>
      <c r="I23" s="53">
        <v>191.3</v>
      </c>
      <c r="J23" s="53">
        <v>261.2</v>
      </c>
      <c r="K23" s="52">
        <v>489.7</v>
      </c>
      <c r="L23" s="53">
        <v>208.9</v>
      </c>
      <c r="M23" s="53">
        <v>280.8</v>
      </c>
      <c r="O23" s="26" t="s">
        <v>103</v>
      </c>
      <c r="P23" s="52">
        <v>4590</v>
      </c>
      <c r="Q23" s="53">
        <v>2292</v>
      </c>
      <c r="R23" s="53">
        <v>2299</v>
      </c>
      <c r="S23" s="52">
        <v>4474</v>
      </c>
      <c r="T23" s="53">
        <v>2251</v>
      </c>
      <c r="U23" s="53">
        <v>2223</v>
      </c>
      <c r="V23" s="52">
        <v>4521</v>
      </c>
      <c r="W23" s="53">
        <v>2250</v>
      </c>
      <c r="X23" s="53">
        <v>2271</v>
      </c>
      <c r="Y23" s="52">
        <v>4549</v>
      </c>
      <c r="Z23" s="53">
        <v>2255</v>
      </c>
      <c r="AA23" s="53">
        <v>2294</v>
      </c>
      <c r="AC23" s="26" t="s">
        <v>103</v>
      </c>
      <c r="AD23" s="52">
        <f t="shared" si="1"/>
        <v>12.156862745098039</v>
      </c>
      <c r="AE23" s="53">
        <f t="shared" si="2"/>
        <v>10.12652705061082</v>
      </c>
      <c r="AF23" s="53">
        <f t="shared" si="3"/>
        <v>14.175728577642452</v>
      </c>
      <c r="AG23" s="52">
        <f t="shared" si="4"/>
        <v>25.567724631202505</v>
      </c>
      <c r="AH23" s="53">
        <f t="shared" si="5"/>
        <v>20.34207019102621</v>
      </c>
      <c r="AI23" s="53">
        <f t="shared" si="6"/>
        <v>30.863697705802974</v>
      </c>
      <c r="AJ23" s="52">
        <f t="shared" si="7"/>
        <v>10.006635700066356</v>
      </c>
      <c r="AK23" s="53">
        <f t="shared" si="8"/>
        <v>8.5022222222222226</v>
      </c>
      <c r="AL23" s="53">
        <f t="shared" si="9"/>
        <v>11.50154117129018</v>
      </c>
      <c r="AM23" s="52">
        <f t="shared" si="10"/>
        <v>10.765003297428006</v>
      </c>
      <c r="AN23" s="53">
        <f t="shared" si="11"/>
        <v>9.2638580931263856</v>
      </c>
      <c r="AO23" s="53">
        <f t="shared" si="12"/>
        <v>12.240627724498692</v>
      </c>
    </row>
    <row r="24" spans="1:41" x14ac:dyDescent="0.25">
      <c r="A24" s="26" t="s">
        <v>96</v>
      </c>
      <c r="B24" s="52">
        <v>30.5</v>
      </c>
      <c r="C24" s="53">
        <v>14.8</v>
      </c>
      <c r="D24" s="53">
        <v>15.8</v>
      </c>
      <c r="E24" s="52">
        <v>37.1</v>
      </c>
      <c r="F24" s="53">
        <v>14.9</v>
      </c>
      <c r="G24" s="53">
        <v>22.2</v>
      </c>
      <c r="H24" s="52">
        <v>24.9</v>
      </c>
      <c r="I24" s="53">
        <v>11.1</v>
      </c>
      <c r="J24" s="53">
        <v>13.7</v>
      </c>
      <c r="K24" s="52">
        <v>29.1</v>
      </c>
      <c r="L24" s="53">
        <v>13</v>
      </c>
      <c r="M24" s="53">
        <v>16</v>
      </c>
      <c r="O24" s="26" t="s">
        <v>96</v>
      </c>
      <c r="P24" s="52">
        <v>286</v>
      </c>
      <c r="Q24" s="53">
        <v>154</v>
      </c>
      <c r="R24" s="53">
        <v>132</v>
      </c>
      <c r="S24" s="52">
        <v>286</v>
      </c>
      <c r="T24" s="53">
        <v>151</v>
      </c>
      <c r="U24" s="53">
        <v>135</v>
      </c>
      <c r="V24" s="52">
        <v>285</v>
      </c>
      <c r="W24" s="53">
        <v>152</v>
      </c>
      <c r="X24" s="53">
        <v>133</v>
      </c>
      <c r="Y24" s="52">
        <v>293</v>
      </c>
      <c r="Z24" s="53">
        <v>156</v>
      </c>
      <c r="AA24" s="53">
        <v>136</v>
      </c>
      <c r="AC24" s="26" t="s">
        <v>96</v>
      </c>
      <c r="AD24" s="52">
        <f t="shared" si="1"/>
        <v>10.664335664335663</v>
      </c>
      <c r="AE24" s="53">
        <f t="shared" si="2"/>
        <v>9.6103896103896105</v>
      </c>
      <c r="AF24" s="53">
        <f t="shared" si="3"/>
        <v>11.969696969696971</v>
      </c>
      <c r="AG24" s="52">
        <f t="shared" si="4"/>
        <v>12.972027972027972</v>
      </c>
      <c r="AH24" s="53">
        <f t="shared" si="5"/>
        <v>9.8675496688741724</v>
      </c>
      <c r="AI24" s="53">
        <f t="shared" si="6"/>
        <v>16.444444444444446</v>
      </c>
      <c r="AJ24" s="52">
        <f t="shared" si="7"/>
        <v>8.7368421052631575</v>
      </c>
      <c r="AK24" s="53">
        <f t="shared" si="8"/>
        <v>7.3026315789473673</v>
      </c>
      <c r="AL24" s="53">
        <f t="shared" si="9"/>
        <v>10.300751879699249</v>
      </c>
      <c r="AM24" s="52">
        <f t="shared" si="10"/>
        <v>9.9317406143344709</v>
      </c>
      <c r="AN24" s="53">
        <f t="shared" si="11"/>
        <v>8.3333333333333321</v>
      </c>
      <c r="AO24" s="53">
        <f t="shared" si="12"/>
        <v>11.76470588235294</v>
      </c>
    </row>
    <row r="25" spans="1:41" x14ac:dyDescent="0.25">
      <c r="A25" s="26" t="s">
        <v>94</v>
      </c>
      <c r="B25" s="52">
        <v>78</v>
      </c>
      <c r="C25" s="53">
        <v>23</v>
      </c>
      <c r="D25" s="53">
        <v>55</v>
      </c>
      <c r="E25" s="52">
        <v>98.5</v>
      </c>
      <c r="F25" s="53">
        <v>37</v>
      </c>
      <c r="G25" s="53">
        <v>61.5</v>
      </c>
      <c r="H25" s="52">
        <v>59.9</v>
      </c>
      <c r="I25" s="53">
        <v>19.8</v>
      </c>
      <c r="J25" s="53">
        <v>40.1</v>
      </c>
      <c r="K25" s="52">
        <v>81.099999999999994</v>
      </c>
      <c r="L25" s="53">
        <v>25.7</v>
      </c>
      <c r="M25" s="53">
        <v>55.4</v>
      </c>
      <c r="O25" s="26" t="s">
        <v>94</v>
      </c>
      <c r="P25" s="52">
        <v>860</v>
      </c>
      <c r="Q25" s="53">
        <v>428</v>
      </c>
      <c r="R25" s="53">
        <v>433</v>
      </c>
      <c r="S25" s="52">
        <v>848</v>
      </c>
      <c r="T25" s="53">
        <v>423</v>
      </c>
      <c r="U25" s="53">
        <v>426</v>
      </c>
      <c r="V25" s="52">
        <v>842</v>
      </c>
      <c r="W25" s="53">
        <v>420</v>
      </c>
      <c r="X25" s="53">
        <v>422</v>
      </c>
      <c r="Y25" s="52">
        <v>841</v>
      </c>
      <c r="Z25" s="53">
        <v>421</v>
      </c>
      <c r="AA25" s="53">
        <v>420</v>
      </c>
      <c r="AC25" s="26" t="s">
        <v>94</v>
      </c>
      <c r="AD25" s="52">
        <f t="shared" si="1"/>
        <v>9.0697674418604652</v>
      </c>
      <c r="AE25" s="53">
        <f t="shared" si="2"/>
        <v>5.3738317757009346</v>
      </c>
      <c r="AF25" s="53">
        <f t="shared" si="3"/>
        <v>12.702078521939955</v>
      </c>
      <c r="AG25" s="52">
        <f t="shared" si="4"/>
        <v>11.615566037735849</v>
      </c>
      <c r="AH25" s="53">
        <f t="shared" si="5"/>
        <v>8.7470449172576838</v>
      </c>
      <c r="AI25" s="53">
        <f t="shared" si="6"/>
        <v>14.43661971830986</v>
      </c>
      <c r="AJ25" s="52">
        <f t="shared" si="7"/>
        <v>7.1140142517814722</v>
      </c>
      <c r="AK25" s="53">
        <f t="shared" si="8"/>
        <v>4.7142857142857144</v>
      </c>
      <c r="AL25" s="53">
        <f t="shared" si="9"/>
        <v>9.5023696682464465</v>
      </c>
      <c r="AM25" s="52">
        <f t="shared" si="10"/>
        <v>9.6432818073721762</v>
      </c>
      <c r="AN25" s="53">
        <f t="shared" si="11"/>
        <v>6.104513064133017</v>
      </c>
      <c r="AO25" s="53">
        <f t="shared" si="12"/>
        <v>13.190476190476192</v>
      </c>
    </row>
    <row r="26" spans="1:41" x14ac:dyDescent="0.25">
      <c r="A26" s="26" t="s">
        <v>83</v>
      </c>
      <c r="B26" s="52">
        <v>54.6</v>
      </c>
      <c r="C26" s="53">
        <v>27.3</v>
      </c>
      <c r="D26" s="53">
        <v>27.3</v>
      </c>
      <c r="E26" s="52">
        <v>114.6</v>
      </c>
      <c r="F26" s="53">
        <v>56</v>
      </c>
      <c r="G26" s="53">
        <v>58.6</v>
      </c>
      <c r="H26" s="52">
        <v>33.1</v>
      </c>
      <c r="I26" s="53">
        <v>14.8</v>
      </c>
      <c r="J26" s="53">
        <v>18.399999999999999</v>
      </c>
      <c r="K26" s="52">
        <v>36.799999999999997</v>
      </c>
      <c r="L26" s="53">
        <v>18</v>
      </c>
      <c r="M26" s="53">
        <v>18.7</v>
      </c>
      <c r="O26" s="26" t="s">
        <v>83</v>
      </c>
      <c r="P26" s="52">
        <v>404</v>
      </c>
      <c r="Q26" s="53">
        <v>211</v>
      </c>
      <c r="R26" s="53">
        <v>193</v>
      </c>
      <c r="S26" s="52">
        <v>402</v>
      </c>
      <c r="T26" s="53">
        <v>211</v>
      </c>
      <c r="U26" s="53">
        <v>191</v>
      </c>
      <c r="V26" s="52">
        <v>401</v>
      </c>
      <c r="W26" s="53">
        <v>211</v>
      </c>
      <c r="X26" s="53">
        <v>190</v>
      </c>
      <c r="Y26" s="52">
        <v>402</v>
      </c>
      <c r="Z26" s="53">
        <v>212</v>
      </c>
      <c r="AA26" s="53">
        <v>190</v>
      </c>
      <c r="AC26" s="26" t="s">
        <v>83</v>
      </c>
      <c r="AD26" s="52">
        <f t="shared" si="1"/>
        <v>13.514851485148515</v>
      </c>
      <c r="AE26" s="53">
        <f t="shared" si="2"/>
        <v>12.938388625592417</v>
      </c>
      <c r="AF26" s="53">
        <f t="shared" si="3"/>
        <v>14.145077720207254</v>
      </c>
      <c r="AG26" s="52">
        <f t="shared" si="4"/>
        <v>28.507462686567166</v>
      </c>
      <c r="AH26" s="53">
        <f t="shared" si="5"/>
        <v>26.540284360189574</v>
      </c>
      <c r="AI26" s="53">
        <f t="shared" si="6"/>
        <v>30.680628272251308</v>
      </c>
      <c r="AJ26" s="52">
        <f t="shared" si="7"/>
        <v>8.2543640897755619</v>
      </c>
      <c r="AK26" s="53">
        <f t="shared" si="8"/>
        <v>7.0142180094786735</v>
      </c>
      <c r="AL26" s="53">
        <f t="shared" si="9"/>
        <v>9.6842105263157876</v>
      </c>
      <c r="AM26" s="52">
        <f t="shared" si="10"/>
        <v>9.1542288557213922</v>
      </c>
      <c r="AN26" s="53">
        <f t="shared" si="11"/>
        <v>8.4905660377358494</v>
      </c>
      <c r="AO26" s="53">
        <f t="shared" si="12"/>
        <v>9.8421052631578938</v>
      </c>
    </row>
    <row r="27" spans="1:41" x14ac:dyDescent="0.25">
      <c r="A27" s="26" t="s">
        <v>86</v>
      </c>
      <c r="B27" s="52">
        <v>66.7</v>
      </c>
      <c r="C27" s="53">
        <v>33.700000000000003</v>
      </c>
      <c r="D27" s="53">
        <v>33.1</v>
      </c>
      <c r="E27" s="52">
        <v>78.900000000000006</v>
      </c>
      <c r="F27" s="53">
        <v>38.200000000000003</v>
      </c>
      <c r="G27" s="53">
        <v>40.700000000000003</v>
      </c>
      <c r="H27" s="52">
        <v>42.8</v>
      </c>
      <c r="I27" s="53">
        <v>20.399999999999999</v>
      </c>
      <c r="J27" s="53">
        <v>22.3</v>
      </c>
      <c r="K27" s="52">
        <v>55</v>
      </c>
      <c r="L27" s="53">
        <v>27.1</v>
      </c>
      <c r="M27" s="53">
        <v>28</v>
      </c>
      <c r="O27" s="26" t="s">
        <v>86</v>
      </c>
      <c r="P27" s="52">
        <v>630</v>
      </c>
      <c r="Q27" s="53">
        <v>327</v>
      </c>
      <c r="R27" s="53">
        <v>303</v>
      </c>
      <c r="S27" s="52">
        <v>602</v>
      </c>
      <c r="T27" s="53">
        <v>317</v>
      </c>
      <c r="U27" s="53">
        <v>285</v>
      </c>
      <c r="V27" s="52">
        <v>608</v>
      </c>
      <c r="W27" s="53">
        <v>318</v>
      </c>
      <c r="X27" s="53">
        <v>290</v>
      </c>
      <c r="Y27" s="52">
        <v>616</v>
      </c>
      <c r="Z27" s="53">
        <v>318</v>
      </c>
      <c r="AA27" s="53">
        <v>299</v>
      </c>
      <c r="AC27" s="26" t="s">
        <v>86</v>
      </c>
      <c r="AD27" s="52">
        <f t="shared" si="1"/>
        <v>10.587301587301589</v>
      </c>
      <c r="AE27" s="53">
        <f t="shared" si="2"/>
        <v>10.305810397553518</v>
      </c>
      <c r="AF27" s="53">
        <f t="shared" si="3"/>
        <v>10.924092409240926</v>
      </c>
      <c r="AG27" s="52">
        <f t="shared" si="4"/>
        <v>13.106312292358805</v>
      </c>
      <c r="AH27" s="53">
        <f t="shared" si="5"/>
        <v>12.050473186119874</v>
      </c>
      <c r="AI27" s="53">
        <f t="shared" si="6"/>
        <v>14.280701754385966</v>
      </c>
      <c r="AJ27" s="52">
        <f t="shared" si="7"/>
        <v>7.0394736842105257</v>
      </c>
      <c r="AK27" s="53">
        <f t="shared" si="8"/>
        <v>6.4150943396226419</v>
      </c>
      <c r="AL27" s="53">
        <f t="shared" si="9"/>
        <v>7.6896551724137936</v>
      </c>
      <c r="AM27" s="52">
        <f t="shared" si="10"/>
        <v>8.9285714285714288</v>
      </c>
      <c r="AN27" s="53">
        <f t="shared" si="11"/>
        <v>8.5220125786163532</v>
      </c>
      <c r="AO27" s="53">
        <f t="shared" si="12"/>
        <v>9.3645484949832767</v>
      </c>
    </row>
    <row r="28" spans="1:41" x14ac:dyDescent="0.25">
      <c r="A28" s="26" t="s">
        <v>95</v>
      </c>
      <c r="B28" s="52">
        <v>169</v>
      </c>
      <c r="C28" s="53">
        <v>44</v>
      </c>
      <c r="D28" s="53">
        <v>125</v>
      </c>
      <c r="E28" s="52">
        <v>174.4</v>
      </c>
      <c r="F28" s="53">
        <v>56.9</v>
      </c>
      <c r="G28" s="53">
        <v>117.5</v>
      </c>
      <c r="H28" s="52">
        <v>89.5</v>
      </c>
      <c r="I28" s="53">
        <v>29.5</v>
      </c>
      <c r="J28" s="53">
        <v>60</v>
      </c>
      <c r="K28" s="52">
        <v>112.2</v>
      </c>
      <c r="L28" s="53">
        <v>37.6</v>
      </c>
      <c r="M28" s="53">
        <v>74.599999999999994</v>
      </c>
      <c r="O28" s="26" t="s">
        <v>95</v>
      </c>
      <c r="P28" s="52">
        <v>1323</v>
      </c>
      <c r="Q28" s="53">
        <v>663</v>
      </c>
      <c r="R28" s="53">
        <v>659</v>
      </c>
      <c r="S28" s="52">
        <v>1282</v>
      </c>
      <c r="T28" s="53">
        <v>642</v>
      </c>
      <c r="U28" s="53">
        <v>640</v>
      </c>
      <c r="V28" s="52">
        <v>1276</v>
      </c>
      <c r="W28" s="53">
        <v>640</v>
      </c>
      <c r="X28" s="53">
        <v>636</v>
      </c>
      <c r="Y28" s="52">
        <v>1281</v>
      </c>
      <c r="Z28" s="53">
        <v>642</v>
      </c>
      <c r="AA28" s="53">
        <v>639</v>
      </c>
      <c r="AC28" s="26" t="s">
        <v>95</v>
      </c>
      <c r="AD28" s="52">
        <f t="shared" si="1"/>
        <v>12.773998488284203</v>
      </c>
      <c r="AE28" s="53">
        <f t="shared" si="2"/>
        <v>6.6365007541478134</v>
      </c>
      <c r="AF28" s="53">
        <f t="shared" si="3"/>
        <v>18.968133535660094</v>
      </c>
      <c r="AG28" s="52">
        <f t="shared" si="4"/>
        <v>13.603744149765992</v>
      </c>
      <c r="AH28" s="53">
        <f t="shared" si="5"/>
        <v>8.8629283489096569</v>
      </c>
      <c r="AI28" s="53">
        <f t="shared" si="6"/>
        <v>18.359375</v>
      </c>
      <c r="AJ28" s="52">
        <f t="shared" si="7"/>
        <v>7.0141065830721008</v>
      </c>
      <c r="AK28" s="53">
        <f t="shared" si="8"/>
        <v>4.609375</v>
      </c>
      <c r="AL28" s="53">
        <f t="shared" si="9"/>
        <v>9.433962264150944</v>
      </c>
      <c r="AM28" s="52">
        <f t="shared" si="10"/>
        <v>8.7587822014051522</v>
      </c>
      <c r="AN28" s="53">
        <f t="shared" si="11"/>
        <v>5.8566978193146424</v>
      </c>
      <c r="AO28" s="53">
        <f t="shared" si="12"/>
        <v>11.674491392801251</v>
      </c>
    </row>
    <row r="29" spans="1:41" x14ac:dyDescent="0.25">
      <c r="A29" s="26" t="s">
        <v>102</v>
      </c>
      <c r="B29" s="52">
        <v>1464.6</v>
      </c>
      <c r="C29" s="53">
        <v>568.79999999999995</v>
      </c>
      <c r="D29" s="53">
        <v>895.7</v>
      </c>
      <c r="E29" s="52">
        <v>2023.6</v>
      </c>
      <c r="F29" s="53">
        <v>742.2</v>
      </c>
      <c r="G29" s="53">
        <v>1281.4000000000001</v>
      </c>
      <c r="H29" s="52">
        <v>1062.7</v>
      </c>
      <c r="I29" s="53">
        <v>342.2</v>
      </c>
      <c r="J29" s="53">
        <v>720.5</v>
      </c>
      <c r="K29" s="52">
        <v>1305.7</v>
      </c>
      <c r="L29" s="53">
        <v>472.7</v>
      </c>
      <c r="M29" s="53">
        <v>833.1</v>
      </c>
      <c r="O29" s="32" t="s">
        <v>102</v>
      </c>
      <c r="P29" s="59">
        <v>16013</v>
      </c>
      <c r="Q29" s="58">
        <v>8858</v>
      </c>
      <c r="R29" s="58">
        <v>7155</v>
      </c>
      <c r="S29" s="59">
        <v>15921</v>
      </c>
      <c r="T29" s="58">
        <v>8821</v>
      </c>
      <c r="U29" s="58">
        <v>7100</v>
      </c>
      <c r="V29" s="59">
        <v>15982</v>
      </c>
      <c r="W29" s="58">
        <v>8825</v>
      </c>
      <c r="X29" s="58">
        <v>7158</v>
      </c>
      <c r="Y29" s="59">
        <v>16016</v>
      </c>
      <c r="Z29" s="58">
        <v>8813</v>
      </c>
      <c r="AA29" s="58">
        <v>7203</v>
      </c>
      <c r="AC29" s="32" t="s">
        <v>102</v>
      </c>
      <c r="AD29" s="59">
        <f t="shared" si="1"/>
        <v>9.1463186161243986</v>
      </c>
      <c r="AE29" s="58">
        <f t="shared" si="2"/>
        <v>6.4213140663806723</v>
      </c>
      <c r="AF29" s="58">
        <f t="shared" si="3"/>
        <v>12.518518518518521</v>
      </c>
      <c r="AG29" s="59">
        <f t="shared" si="4"/>
        <v>12.710256893411218</v>
      </c>
      <c r="AH29" s="58">
        <f t="shared" si="5"/>
        <v>8.4140120167781447</v>
      </c>
      <c r="AI29" s="58">
        <f t="shared" si="6"/>
        <v>18.047887323943662</v>
      </c>
      <c r="AJ29" s="59">
        <f t="shared" si="7"/>
        <v>6.6493555249655865</v>
      </c>
      <c r="AK29" s="58">
        <f t="shared" si="8"/>
        <v>3.8776203966005665</v>
      </c>
      <c r="AL29" s="58">
        <f t="shared" si="9"/>
        <v>10.065660799105896</v>
      </c>
      <c r="AM29" s="59">
        <f t="shared" si="10"/>
        <v>8.1524725274725274</v>
      </c>
      <c r="AN29" s="58">
        <f t="shared" si="11"/>
        <v>5.3636673096561891</v>
      </c>
      <c r="AO29" s="58">
        <f t="shared" si="12"/>
        <v>11.566014160766349</v>
      </c>
    </row>
    <row r="30" spans="1:41" x14ac:dyDescent="0.25">
      <c r="A30" s="26" t="s">
        <v>90</v>
      </c>
      <c r="B30" s="52">
        <v>417.3</v>
      </c>
      <c r="C30" s="53">
        <v>195.4</v>
      </c>
      <c r="D30" s="53">
        <v>221.9</v>
      </c>
      <c r="E30" s="52">
        <v>459.6</v>
      </c>
      <c r="F30" s="53">
        <v>208.9</v>
      </c>
      <c r="G30" s="53">
        <v>250.7</v>
      </c>
      <c r="H30" s="52">
        <v>243.9</v>
      </c>
      <c r="I30" s="53">
        <v>112.4</v>
      </c>
      <c r="J30" s="53">
        <v>131.5</v>
      </c>
      <c r="K30" s="52">
        <v>264.89999999999998</v>
      </c>
      <c r="L30" s="53">
        <v>120.2</v>
      </c>
      <c r="M30" s="53">
        <v>144.69999999999999</v>
      </c>
      <c r="O30" s="26" t="s">
        <v>90</v>
      </c>
      <c r="P30" s="52">
        <v>4371</v>
      </c>
      <c r="Q30" s="53">
        <v>2402</v>
      </c>
      <c r="R30" s="53">
        <v>1969</v>
      </c>
      <c r="S30" s="52">
        <v>4338</v>
      </c>
      <c r="T30" s="53">
        <v>2396</v>
      </c>
      <c r="U30" s="53">
        <v>1943</v>
      </c>
      <c r="V30" s="52">
        <v>4358</v>
      </c>
      <c r="W30" s="53">
        <v>2400</v>
      </c>
      <c r="X30" s="53">
        <v>1958</v>
      </c>
      <c r="Y30" s="52">
        <v>4345</v>
      </c>
      <c r="Z30" s="53">
        <v>2398</v>
      </c>
      <c r="AA30" s="53">
        <v>1947</v>
      </c>
      <c r="AC30" s="26" t="s">
        <v>90</v>
      </c>
      <c r="AD30" s="52">
        <f t="shared" si="1"/>
        <v>9.547014413177763</v>
      </c>
      <c r="AE30" s="53">
        <f t="shared" si="2"/>
        <v>8.1348875936719391</v>
      </c>
      <c r="AF30" s="53">
        <f t="shared" si="3"/>
        <v>11.269680040629762</v>
      </c>
      <c r="AG30" s="52">
        <f t="shared" si="4"/>
        <v>10.594744121715078</v>
      </c>
      <c r="AH30" s="53">
        <f t="shared" si="5"/>
        <v>8.7186978297161932</v>
      </c>
      <c r="AI30" s="53">
        <f t="shared" si="6"/>
        <v>12.902727740607309</v>
      </c>
      <c r="AJ30" s="52">
        <f t="shared" si="7"/>
        <v>5.5966039467645707</v>
      </c>
      <c r="AK30" s="53">
        <f t="shared" si="8"/>
        <v>4.6833333333333336</v>
      </c>
      <c r="AL30" s="53">
        <f t="shared" si="9"/>
        <v>6.7160367722165475</v>
      </c>
      <c r="AM30" s="52">
        <f t="shared" si="10"/>
        <v>6.096662830840045</v>
      </c>
      <c r="AN30" s="53">
        <f t="shared" si="11"/>
        <v>5.0125104253544617</v>
      </c>
      <c r="AO30" s="53">
        <f t="shared" si="12"/>
        <v>7.4319465844889558</v>
      </c>
    </row>
    <row r="31" spans="1:41" x14ac:dyDescent="0.25">
      <c r="A31" s="32" t="s">
        <v>116</v>
      </c>
      <c r="B31" s="59">
        <v>19.3</v>
      </c>
      <c r="C31" s="58">
        <v>10</v>
      </c>
      <c r="D31" s="58">
        <v>9.3000000000000007</v>
      </c>
      <c r="E31" s="59">
        <v>37.200000000000003</v>
      </c>
      <c r="F31" s="58">
        <v>19.7</v>
      </c>
      <c r="G31" s="58">
        <v>17.5</v>
      </c>
      <c r="H31" s="59">
        <v>12.5</v>
      </c>
      <c r="I31" s="58">
        <v>6</v>
      </c>
      <c r="J31" s="58">
        <v>6.5</v>
      </c>
      <c r="K31" s="59">
        <v>12</v>
      </c>
      <c r="L31" s="58">
        <v>7.5</v>
      </c>
      <c r="M31" s="58">
        <v>4.5</v>
      </c>
      <c r="O31" s="26" t="s">
        <v>97</v>
      </c>
      <c r="P31" s="52">
        <v>256</v>
      </c>
      <c r="Q31" s="53">
        <v>151</v>
      </c>
      <c r="R31" s="53">
        <v>106</v>
      </c>
      <c r="S31" s="52">
        <v>251</v>
      </c>
      <c r="T31" s="53">
        <v>149</v>
      </c>
      <c r="U31" s="53">
        <v>102</v>
      </c>
      <c r="V31" s="52">
        <v>251</v>
      </c>
      <c r="W31" s="53">
        <v>148</v>
      </c>
      <c r="X31" s="53">
        <v>103</v>
      </c>
      <c r="Y31" s="52">
        <v>251</v>
      </c>
      <c r="Z31" s="53">
        <v>148</v>
      </c>
      <c r="AA31" s="53">
        <v>103</v>
      </c>
      <c r="AC31" s="26" t="s">
        <v>116</v>
      </c>
      <c r="AD31" s="52">
        <f t="shared" si="1"/>
        <v>7.5390625</v>
      </c>
      <c r="AE31" s="53">
        <f t="shared" si="2"/>
        <v>6.6225165562913908</v>
      </c>
      <c r="AF31" s="53">
        <f t="shared" si="3"/>
        <v>8.7735849056603783</v>
      </c>
      <c r="AG31" s="52">
        <f t="shared" si="4"/>
        <v>14.820717131474105</v>
      </c>
      <c r="AH31" s="53">
        <f t="shared" si="5"/>
        <v>13.221476510067115</v>
      </c>
      <c r="AI31" s="53">
        <f t="shared" si="6"/>
        <v>17.156862745098039</v>
      </c>
      <c r="AJ31" s="52">
        <f t="shared" si="7"/>
        <v>4.9800796812749004</v>
      </c>
      <c r="AK31" s="53">
        <f t="shared" si="8"/>
        <v>4.0540540540540544</v>
      </c>
      <c r="AL31" s="53">
        <f t="shared" si="9"/>
        <v>6.3106796116504853</v>
      </c>
      <c r="AM31" s="52">
        <f t="shared" si="10"/>
        <v>4.7808764940239046</v>
      </c>
      <c r="AN31" s="53">
        <f t="shared" si="11"/>
        <v>5.0675675675675675</v>
      </c>
      <c r="AO31" s="53">
        <f t="shared" si="12"/>
        <v>4.3689320388349513</v>
      </c>
    </row>
    <row r="32" spans="1:41" x14ac:dyDescent="0.25">
      <c r="A32" s="26" t="s">
        <v>81</v>
      </c>
      <c r="B32" s="52">
        <v>161.30000000000001</v>
      </c>
      <c r="C32" s="53">
        <v>48.4</v>
      </c>
      <c r="D32" s="53">
        <v>113</v>
      </c>
      <c r="E32" s="52">
        <v>272.7</v>
      </c>
      <c r="F32" s="53">
        <v>119.3</v>
      </c>
      <c r="G32" s="53">
        <v>153.5</v>
      </c>
      <c r="H32" s="52">
        <v>64.599999999999994</v>
      </c>
      <c r="I32" s="53">
        <v>21.4</v>
      </c>
      <c r="J32" s="53">
        <v>43.2</v>
      </c>
      <c r="K32" s="52">
        <v>129.80000000000001</v>
      </c>
      <c r="L32" s="53">
        <v>44.5</v>
      </c>
      <c r="M32" s="53">
        <v>85.4</v>
      </c>
      <c r="O32" s="26" t="s">
        <v>81</v>
      </c>
      <c r="P32" s="52">
        <v>3068</v>
      </c>
      <c r="Q32" s="53">
        <v>1646</v>
      </c>
      <c r="R32" s="53">
        <v>1423</v>
      </c>
      <c r="S32" s="52">
        <v>2954</v>
      </c>
      <c r="T32" s="53">
        <v>1580</v>
      </c>
      <c r="U32" s="53">
        <v>1374</v>
      </c>
      <c r="V32" s="52">
        <v>3011</v>
      </c>
      <c r="W32" s="53">
        <v>1604</v>
      </c>
      <c r="X32" s="53">
        <v>1407</v>
      </c>
      <c r="Y32" s="52">
        <v>3028</v>
      </c>
      <c r="Z32" s="53">
        <v>1622</v>
      </c>
      <c r="AA32" s="53">
        <v>1406</v>
      </c>
      <c r="AC32" s="26" t="s">
        <v>81</v>
      </c>
      <c r="AD32" s="52">
        <f t="shared" si="1"/>
        <v>5.2574967405475883</v>
      </c>
      <c r="AE32" s="53">
        <f t="shared" si="2"/>
        <v>2.9404617253948966</v>
      </c>
      <c r="AF32" s="53">
        <f t="shared" si="3"/>
        <v>7.9409697821503862</v>
      </c>
      <c r="AG32" s="52">
        <f t="shared" si="4"/>
        <v>9.2315504400812465</v>
      </c>
      <c r="AH32" s="53">
        <f t="shared" si="5"/>
        <v>7.5506329113924044</v>
      </c>
      <c r="AI32" s="53">
        <f t="shared" si="6"/>
        <v>11.171761280931587</v>
      </c>
      <c r="AJ32" s="52">
        <f t="shared" si="7"/>
        <v>2.14546662238459</v>
      </c>
      <c r="AK32" s="53">
        <f t="shared" si="8"/>
        <v>1.3341645885286781</v>
      </c>
      <c r="AL32" s="53">
        <f t="shared" si="9"/>
        <v>3.0703624733475481</v>
      </c>
      <c r="AM32" s="52">
        <f t="shared" si="10"/>
        <v>4.2866578599735803</v>
      </c>
      <c r="AN32" s="53">
        <f t="shared" si="11"/>
        <v>2.7435265104808879</v>
      </c>
      <c r="AO32" s="53">
        <f t="shared" si="12"/>
        <v>6.073968705547653</v>
      </c>
    </row>
    <row r="33" spans="1:41" x14ac:dyDescent="0.25">
      <c r="A33" s="27" t="s">
        <v>104</v>
      </c>
      <c r="B33" s="54">
        <v>196.8</v>
      </c>
      <c r="C33" s="55">
        <v>64.2</v>
      </c>
      <c r="D33" s="55">
        <v>132.6</v>
      </c>
      <c r="E33" s="54">
        <v>836.5</v>
      </c>
      <c r="F33" s="55">
        <v>396.8</v>
      </c>
      <c r="G33" s="55">
        <v>439.8</v>
      </c>
      <c r="H33" s="54">
        <v>207.1</v>
      </c>
      <c r="I33" s="55">
        <v>62.6</v>
      </c>
      <c r="J33" s="55">
        <v>144.5</v>
      </c>
      <c r="K33" s="54">
        <v>141</v>
      </c>
      <c r="L33" s="55">
        <v>41.5</v>
      </c>
      <c r="M33" s="55">
        <v>99.5</v>
      </c>
      <c r="O33" s="27" t="s">
        <v>104</v>
      </c>
      <c r="P33" s="54">
        <v>8353</v>
      </c>
      <c r="Q33" s="55">
        <v>4803</v>
      </c>
      <c r="R33" s="55">
        <v>3550</v>
      </c>
      <c r="S33" s="54">
        <v>8077</v>
      </c>
      <c r="T33" s="55">
        <v>4638</v>
      </c>
      <c r="U33" s="55">
        <v>3439</v>
      </c>
      <c r="V33" s="54">
        <v>8123</v>
      </c>
      <c r="W33" s="55">
        <v>4690</v>
      </c>
      <c r="X33" s="55">
        <v>3432</v>
      </c>
      <c r="Y33" s="54">
        <v>8220</v>
      </c>
      <c r="Z33" s="55">
        <v>4730</v>
      </c>
      <c r="AA33" s="55">
        <v>3490</v>
      </c>
      <c r="AC33" s="27" t="s">
        <v>104</v>
      </c>
      <c r="AD33" s="54">
        <f t="shared" si="1"/>
        <v>2.3560397461989706</v>
      </c>
      <c r="AE33" s="55">
        <f t="shared" si="2"/>
        <v>1.3366645846346035</v>
      </c>
      <c r="AF33" s="55">
        <f t="shared" si="3"/>
        <v>3.7352112676056337</v>
      </c>
      <c r="AG33" s="54">
        <f t="shared" si="4"/>
        <v>10.356568032685402</v>
      </c>
      <c r="AH33" s="55">
        <f t="shared" si="5"/>
        <v>8.5554118154376884</v>
      </c>
      <c r="AI33" s="55">
        <f t="shared" si="6"/>
        <v>12.788601337598141</v>
      </c>
      <c r="AJ33" s="54">
        <f t="shared" si="7"/>
        <v>2.5495506586236614</v>
      </c>
      <c r="AK33" s="55">
        <f t="shared" si="8"/>
        <v>1.3347547974413647</v>
      </c>
      <c r="AL33" s="55">
        <f t="shared" si="9"/>
        <v>4.2103729603729603</v>
      </c>
      <c r="AM33" s="54">
        <f t="shared" si="10"/>
        <v>1.7153284671532849</v>
      </c>
      <c r="AN33" s="55">
        <f t="shared" si="11"/>
        <v>0.87737843551797046</v>
      </c>
      <c r="AO33" s="55">
        <f t="shared" si="12"/>
        <v>2.8510028653295127</v>
      </c>
    </row>
    <row r="34" spans="1:41" x14ac:dyDescent="0.25">
      <c r="A34" s="34"/>
      <c r="B34" s="85"/>
      <c r="C34" s="81"/>
      <c r="D34" s="81"/>
      <c r="E34" s="85"/>
      <c r="F34" s="81"/>
      <c r="G34" s="81"/>
      <c r="H34" s="85"/>
      <c r="I34" s="81"/>
      <c r="J34" s="81"/>
      <c r="K34" s="85"/>
      <c r="L34" s="81"/>
      <c r="M34" s="81"/>
      <c r="O34" s="34"/>
      <c r="P34" s="85"/>
      <c r="Q34" s="81"/>
      <c r="R34" s="81"/>
      <c r="S34" s="85"/>
      <c r="T34" s="81"/>
      <c r="U34" s="81"/>
      <c r="V34" s="85"/>
      <c r="W34" s="81"/>
      <c r="X34" s="81"/>
      <c r="Y34" s="85"/>
      <c r="Z34" s="81"/>
      <c r="AA34" s="81"/>
      <c r="AC34" s="34"/>
      <c r="AD34" s="85"/>
      <c r="AE34" s="81"/>
      <c r="AF34" s="81"/>
      <c r="AG34" s="85"/>
      <c r="AH34" s="81"/>
      <c r="AI34" s="81"/>
      <c r="AJ34" s="85"/>
      <c r="AK34" s="81"/>
      <c r="AL34" s="81"/>
      <c r="AM34" s="85"/>
      <c r="AN34" s="81"/>
      <c r="AO34" s="81"/>
    </row>
    <row r="35" spans="1:41" x14ac:dyDescent="0.25">
      <c r="A35" s="32" t="s">
        <v>101</v>
      </c>
      <c r="B35" s="59">
        <v>503.8</v>
      </c>
      <c r="C35" s="58">
        <v>239.5</v>
      </c>
      <c r="D35" s="58">
        <v>264.3</v>
      </c>
      <c r="E35" s="59">
        <v>492.9</v>
      </c>
      <c r="F35" s="58">
        <v>238.5</v>
      </c>
      <c r="G35" s="58">
        <v>254.4</v>
      </c>
      <c r="H35" s="59">
        <v>423.2</v>
      </c>
      <c r="I35" s="58">
        <v>204.7</v>
      </c>
      <c r="J35" s="58">
        <v>218.5</v>
      </c>
      <c r="K35" s="59">
        <v>461.1</v>
      </c>
      <c r="L35" s="58">
        <v>227.9</v>
      </c>
      <c r="M35" s="58">
        <v>233.2</v>
      </c>
      <c r="O35" s="26" t="s">
        <v>101</v>
      </c>
      <c r="P35" s="52">
        <v>2527</v>
      </c>
      <c r="Q35" s="53">
        <v>1335</v>
      </c>
      <c r="R35" s="53">
        <v>1192</v>
      </c>
      <c r="S35" s="52">
        <v>2494</v>
      </c>
      <c r="T35" s="53">
        <v>1310</v>
      </c>
      <c r="U35" s="53">
        <v>1184</v>
      </c>
      <c r="V35" s="52">
        <v>2493</v>
      </c>
      <c r="W35" s="53">
        <v>1308</v>
      </c>
      <c r="X35" s="53">
        <v>1185</v>
      </c>
      <c r="Y35" s="52">
        <v>2505</v>
      </c>
      <c r="Z35" s="53">
        <v>1321</v>
      </c>
      <c r="AA35" s="53">
        <v>1184</v>
      </c>
      <c r="AC35" s="32" t="s">
        <v>101</v>
      </c>
      <c r="AD35" s="59">
        <f t="shared" ref="AD35:AO37" si="13">B35/P35*100</f>
        <v>19.936683814800158</v>
      </c>
      <c r="AE35" s="58">
        <f t="shared" si="13"/>
        <v>17.940074906367041</v>
      </c>
      <c r="AF35" s="58">
        <f t="shared" si="13"/>
        <v>22.172818791946312</v>
      </c>
      <c r="AG35" s="59">
        <f t="shared" si="13"/>
        <v>19.763432237369685</v>
      </c>
      <c r="AH35" s="58">
        <f t="shared" si="13"/>
        <v>18.206106870229007</v>
      </c>
      <c r="AI35" s="58">
        <f t="shared" si="13"/>
        <v>21.486486486486488</v>
      </c>
      <c r="AJ35" s="59">
        <f t="shared" si="13"/>
        <v>16.975531488166869</v>
      </c>
      <c r="AK35" s="58">
        <f t="shared" si="13"/>
        <v>15.649847094801222</v>
      </c>
      <c r="AL35" s="58">
        <f t="shared" si="13"/>
        <v>18.438818565400844</v>
      </c>
      <c r="AM35" s="59">
        <f t="shared" si="13"/>
        <v>18.407185628742514</v>
      </c>
      <c r="AN35" s="58">
        <f t="shared" si="13"/>
        <v>17.252081756245268</v>
      </c>
      <c r="AO35" s="58">
        <f t="shared" si="13"/>
        <v>19.695945945945944</v>
      </c>
    </row>
    <row r="36" spans="1:41" x14ac:dyDescent="0.25">
      <c r="A36" s="26" t="s">
        <v>110</v>
      </c>
      <c r="B36" s="52">
        <v>556.9</v>
      </c>
      <c r="C36" s="53">
        <v>265.7</v>
      </c>
      <c r="D36" s="53">
        <v>291.3</v>
      </c>
      <c r="E36" s="52">
        <v>680.1</v>
      </c>
      <c r="F36" s="53">
        <v>287.60000000000002</v>
      </c>
      <c r="G36" s="53">
        <v>392.5</v>
      </c>
      <c r="H36" s="52">
        <v>569.9</v>
      </c>
      <c r="I36" s="53">
        <v>268.10000000000002</v>
      </c>
      <c r="J36" s="53">
        <v>301.7</v>
      </c>
      <c r="K36" s="52">
        <v>580.4</v>
      </c>
      <c r="L36" s="53">
        <v>266.5</v>
      </c>
      <c r="M36" s="53">
        <v>313.89999999999998</v>
      </c>
      <c r="O36" s="26" t="s">
        <v>110</v>
      </c>
      <c r="P36" s="52">
        <v>4327</v>
      </c>
      <c r="Q36" s="53">
        <v>2290</v>
      </c>
      <c r="R36" s="53">
        <v>2037</v>
      </c>
      <c r="S36" s="52">
        <v>4300</v>
      </c>
      <c r="T36" s="53">
        <v>2283</v>
      </c>
      <c r="U36" s="53">
        <v>2017</v>
      </c>
      <c r="V36" s="52">
        <v>4317</v>
      </c>
      <c r="W36" s="53">
        <v>2286</v>
      </c>
      <c r="X36" s="53">
        <v>2031</v>
      </c>
      <c r="Y36" s="52">
        <v>4336</v>
      </c>
      <c r="Z36" s="53">
        <v>2289</v>
      </c>
      <c r="AA36" s="53">
        <v>2046</v>
      </c>
      <c r="AC36" s="26" t="s">
        <v>110</v>
      </c>
      <c r="AD36" s="52">
        <f t="shared" si="13"/>
        <v>12.870348971573838</v>
      </c>
      <c r="AE36" s="53">
        <f t="shared" si="13"/>
        <v>11.602620087336243</v>
      </c>
      <c r="AF36" s="53">
        <f t="shared" si="13"/>
        <v>14.300441826215025</v>
      </c>
      <c r="AG36" s="52">
        <f t="shared" si="13"/>
        <v>15.816279069767441</v>
      </c>
      <c r="AH36" s="53">
        <f t="shared" si="13"/>
        <v>12.597459483136225</v>
      </c>
      <c r="AI36" s="53">
        <f t="shared" si="13"/>
        <v>19.459593455627168</v>
      </c>
      <c r="AJ36" s="52">
        <f t="shared" si="13"/>
        <v>13.201297197127634</v>
      </c>
      <c r="AK36" s="53">
        <f t="shared" si="13"/>
        <v>11.727909011373578</v>
      </c>
      <c r="AL36" s="53">
        <f t="shared" si="13"/>
        <v>14.854751354012802</v>
      </c>
      <c r="AM36" s="52">
        <f t="shared" si="13"/>
        <v>13.38560885608856</v>
      </c>
      <c r="AN36" s="53">
        <f t="shared" si="13"/>
        <v>11.642638706858891</v>
      </c>
      <c r="AO36" s="53">
        <f t="shared" si="13"/>
        <v>15.342130987292277</v>
      </c>
    </row>
    <row r="37" spans="1:41" x14ac:dyDescent="0.25">
      <c r="A37" s="27" t="s">
        <v>136</v>
      </c>
      <c r="B37" s="54">
        <v>21.9</v>
      </c>
      <c r="C37" s="55">
        <v>11.3</v>
      </c>
      <c r="D37" s="55">
        <v>10.5</v>
      </c>
      <c r="E37" s="54">
        <v>16.399999999999999</v>
      </c>
      <c r="F37" s="55">
        <v>6</v>
      </c>
      <c r="G37" s="55">
        <v>10.4</v>
      </c>
      <c r="H37" s="54">
        <v>18.8</v>
      </c>
      <c r="I37" s="55">
        <v>7.6</v>
      </c>
      <c r="J37" s="55">
        <v>11.2</v>
      </c>
      <c r="K37" s="54">
        <v>16.8</v>
      </c>
      <c r="L37" s="55">
        <v>6.2</v>
      </c>
      <c r="M37" s="55">
        <v>10.5</v>
      </c>
      <c r="O37" s="32" t="s">
        <v>91</v>
      </c>
      <c r="P37" s="59">
        <v>179</v>
      </c>
      <c r="Q37" s="58">
        <v>97</v>
      </c>
      <c r="R37" s="58">
        <v>82</v>
      </c>
      <c r="S37" s="59">
        <v>174</v>
      </c>
      <c r="T37" s="58">
        <v>94</v>
      </c>
      <c r="U37" s="58">
        <v>79</v>
      </c>
      <c r="V37" s="59">
        <v>178</v>
      </c>
      <c r="W37" s="58">
        <v>94</v>
      </c>
      <c r="X37" s="58">
        <v>84</v>
      </c>
      <c r="Y37" s="59">
        <v>169</v>
      </c>
      <c r="Z37" s="58">
        <v>91</v>
      </c>
      <c r="AA37" s="58">
        <v>78</v>
      </c>
      <c r="AC37" s="27" t="s">
        <v>136</v>
      </c>
      <c r="AD37" s="54">
        <f t="shared" si="13"/>
        <v>12.23463687150838</v>
      </c>
      <c r="AE37" s="55">
        <f t="shared" si="13"/>
        <v>11.649484536082474</v>
      </c>
      <c r="AF37" s="55">
        <f t="shared" si="13"/>
        <v>12.804878048780488</v>
      </c>
      <c r="AG37" s="54">
        <f t="shared" si="13"/>
        <v>9.4252873563218387</v>
      </c>
      <c r="AH37" s="55">
        <f t="shared" si="13"/>
        <v>6.3829787234042552</v>
      </c>
      <c r="AI37" s="55">
        <f t="shared" si="13"/>
        <v>13.164556962025317</v>
      </c>
      <c r="AJ37" s="54">
        <f t="shared" si="13"/>
        <v>10.561797752808989</v>
      </c>
      <c r="AK37" s="55">
        <f t="shared" si="13"/>
        <v>8.0851063829787222</v>
      </c>
      <c r="AL37" s="55">
        <f t="shared" si="13"/>
        <v>13.333333333333334</v>
      </c>
      <c r="AM37" s="54">
        <f t="shared" si="13"/>
        <v>9.9408284023668649</v>
      </c>
      <c r="AN37" s="55">
        <f t="shared" si="13"/>
        <v>6.8131868131868139</v>
      </c>
      <c r="AO37" s="55">
        <f t="shared" si="13"/>
        <v>13.461538461538462</v>
      </c>
    </row>
    <row r="38" spans="1:41" x14ac:dyDescent="0.25">
      <c r="A38" s="34"/>
      <c r="B38" s="85"/>
      <c r="C38" s="81"/>
      <c r="D38" s="81"/>
      <c r="E38" s="85"/>
      <c r="F38" s="81"/>
      <c r="G38" s="81"/>
      <c r="H38" s="85"/>
      <c r="I38" s="81"/>
      <c r="J38" s="81"/>
      <c r="K38" s="85"/>
      <c r="L38" s="81"/>
      <c r="M38" s="81"/>
      <c r="O38" s="25"/>
      <c r="P38" s="50"/>
      <c r="Q38" s="51"/>
      <c r="R38" s="51"/>
      <c r="S38" s="50"/>
      <c r="T38" s="51"/>
      <c r="U38" s="51"/>
      <c r="V38" s="50"/>
      <c r="W38" s="51"/>
      <c r="X38" s="51"/>
      <c r="Y38" s="50"/>
      <c r="Z38" s="51"/>
      <c r="AA38" s="51"/>
      <c r="AC38" s="34"/>
      <c r="AD38" s="85"/>
      <c r="AE38" s="81"/>
      <c r="AF38" s="81"/>
      <c r="AG38" s="85"/>
      <c r="AH38" s="81"/>
      <c r="AI38" s="81"/>
      <c r="AJ38" s="85"/>
      <c r="AK38" s="81"/>
      <c r="AL38" s="81"/>
      <c r="AM38" s="85"/>
      <c r="AN38" s="81"/>
      <c r="AO38" s="81"/>
    </row>
    <row r="39" spans="1:41" x14ac:dyDescent="0.25">
      <c r="A39" s="26" t="s">
        <v>111</v>
      </c>
      <c r="B39" s="52">
        <v>2123.8000000000002</v>
      </c>
      <c r="C39" s="53">
        <v>1314.2</v>
      </c>
      <c r="D39" s="53">
        <v>809.5</v>
      </c>
      <c r="E39" s="52">
        <v>4249.7</v>
      </c>
      <c r="F39" s="53">
        <v>2642.3</v>
      </c>
      <c r="G39" s="53">
        <v>1607.5</v>
      </c>
      <c r="H39" s="52">
        <v>2069.5</v>
      </c>
      <c r="I39" s="53">
        <v>1224.3</v>
      </c>
      <c r="J39" s="53">
        <v>845.2</v>
      </c>
      <c r="K39" s="52">
        <v>2921</v>
      </c>
      <c r="L39" s="53">
        <v>1704.1</v>
      </c>
      <c r="M39" s="53">
        <v>1216.9000000000001</v>
      </c>
      <c r="O39" s="26" t="s">
        <v>111</v>
      </c>
      <c r="P39" s="52">
        <v>25563</v>
      </c>
      <c r="Q39" s="53">
        <v>17520</v>
      </c>
      <c r="R39" s="53">
        <v>8043</v>
      </c>
      <c r="S39" s="52">
        <v>23991</v>
      </c>
      <c r="T39" s="53">
        <v>16448</v>
      </c>
      <c r="U39" s="53">
        <v>7543</v>
      </c>
      <c r="V39" s="52">
        <v>25200</v>
      </c>
      <c r="W39" s="53">
        <v>17320</v>
      </c>
      <c r="X39" s="53">
        <v>7879</v>
      </c>
      <c r="Y39" s="52">
        <v>25016</v>
      </c>
      <c r="Z39" s="53">
        <v>17272</v>
      </c>
      <c r="AA39" s="53">
        <v>7745</v>
      </c>
      <c r="AC39" s="26" t="s">
        <v>111</v>
      </c>
      <c r="AD39" s="52">
        <f t="shared" ref="AD39:AO41" si="14">B39/P39*100</f>
        <v>8.3081015530258586</v>
      </c>
      <c r="AE39" s="53">
        <f t="shared" si="14"/>
        <v>7.5011415525114158</v>
      </c>
      <c r="AF39" s="53">
        <f t="shared" si="14"/>
        <v>10.064652492850925</v>
      </c>
      <c r="AG39" s="52">
        <f t="shared" si="14"/>
        <v>17.713725980576047</v>
      </c>
      <c r="AH39" s="53">
        <f t="shared" si="14"/>
        <v>16.06456712062257</v>
      </c>
      <c r="AI39" s="53">
        <f t="shared" si="14"/>
        <v>21.311149410049051</v>
      </c>
      <c r="AJ39" s="52">
        <f t="shared" si="14"/>
        <v>8.212301587301587</v>
      </c>
      <c r="AK39" s="53">
        <f t="shared" si="14"/>
        <v>7.068706697459584</v>
      </c>
      <c r="AL39" s="53">
        <f t="shared" si="14"/>
        <v>10.727249650970935</v>
      </c>
      <c r="AM39" s="52">
        <f t="shared" si="14"/>
        <v>11.676527022705468</v>
      </c>
      <c r="AN39" s="53">
        <f t="shared" si="14"/>
        <v>9.8662575266327011</v>
      </c>
      <c r="AO39" s="53">
        <f t="shared" si="14"/>
        <v>15.712072304712718</v>
      </c>
    </row>
    <row r="40" spans="1:41" x14ac:dyDescent="0.25">
      <c r="A40" s="26" t="s">
        <v>105</v>
      </c>
      <c r="B40" s="52">
        <v>238.1</v>
      </c>
      <c r="C40" s="53">
        <v>88.7</v>
      </c>
      <c r="D40" s="53">
        <v>149.4</v>
      </c>
      <c r="E40" s="52">
        <v>336.7</v>
      </c>
      <c r="F40" s="53">
        <v>133.80000000000001</v>
      </c>
      <c r="G40" s="53">
        <v>202.9</v>
      </c>
      <c r="H40" s="52">
        <v>147.19999999999999</v>
      </c>
      <c r="I40" s="53">
        <v>44.4</v>
      </c>
      <c r="J40" s="53">
        <v>102.9</v>
      </c>
      <c r="K40" s="52">
        <v>178.8</v>
      </c>
      <c r="L40" s="53">
        <v>73</v>
      </c>
      <c r="M40" s="53">
        <v>105.8</v>
      </c>
      <c r="O40" s="26" t="s">
        <v>105</v>
      </c>
      <c r="P40" s="52">
        <v>2724</v>
      </c>
      <c r="Q40" s="53">
        <v>1498</v>
      </c>
      <c r="R40" s="53">
        <v>1226</v>
      </c>
      <c r="S40" s="52">
        <v>2695</v>
      </c>
      <c r="T40" s="53">
        <v>1491</v>
      </c>
      <c r="U40" s="53">
        <v>1203</v>
      </c>
      <c r="V40" s="52">
        <v>2711</v>
      </c>
      <c r="W40" s="53">
        <v>1490</v>
      </c>
      <c r="X40" s="53">
        <v>1221</v>
      </c>
      <c r="Y40" s="52">
        <v>2692</v>
      </c>
      <c r="Z40" s="53">
        <v>1489</v>
      </c>
      <c r="AA40" s="53">
        <v>1204</v>
      </c>
      <c r="AC40" s="26" t="s">
        <v>105</v>
      </c>
      <c r="AD40" s="52">
        <f t="shared" si="14"/>
        <v>8.7408223201174735</v>
      </c>
      <c r="AE40" s="53">
        <f t="shared" si="14"/>
        <v>5.9212283044058749</v>
      </c>
      <c r="AF40" s="53">
        <f t="shared" si="14"/>
        <v>12.185970636215334</v>
      </c>
      <c r="AG40" s="52">
        <f t="shared" si="14"/>
        <v>12.493506493506493</v>
      </c>
      <c r="AH40" s="53">
        <f t="shared" si="14"/>
        <v>8.9738430583501021</v>
      </c>
      <c r="AI40" s="53">
        <f t="shared" si="14"/>
        <v>16.866167913549461</v>
      </c>
      <c r="AJ40" s="52">
        <f t="shared" si="14"/>
        <v>5.4297307266691259</v>
      </c>
      <c r="AK40" s="53">
        <f t="shared" si="14"/>
        <v>2.9798657718120807</v>
      </c>
      <c r="AL40" s="53">
        <f t="shared" si="14"/>
        <v>8.4275184275184287</v>
      </c>
      <c r="AM40" s="52">
        <f t="shared" si="14"/>
        <v>6.6419019316493317</v>
      </c>
      <c r="AN40" s="53">
        <f t="shared" si="14"/>
        <v>4.9026192075218269</v>
      </c>
      <c r="AO40" s="53">
        <f t="shared" si="14"/>
        <v>8.7873754152823924</v>
      </c>
    </row>
    <row r="41" spans="1:41" x14ac:dyDescent="0.25">
      <c r="A41" s="26" t="s">
        <v>100</v>
      </c>
      <c r="B41" s="52">
        <v>95.1</v>
      </c>
      <c r="C41" s="53">
        <v>43.1</v>
      </c>
      <c r="D41" s="53">
        <v>52</v>
      </c>
      <c r="E41" s="52">
        <v>152</v>
      </c>
      <c r="F41" s="53">
        <v>78.900000000000006</v>
      </c>
      <c r="G41" s="53">
        <v>73.099999999999994</v>
      </c>
      <c r="H41" s="52">
        <v>44.6</v>
      </c>
      <c r="I41" s="53">
        <v>19.3</v>
      </c>
      <c r="J41" s="53">
        <v>25.4</v>
      </c>
      <c r="K41" s="52">
        <v>47.4</v>
      </c>
      <c r="L41" s="53">
        <v>24.8</v>
      </c>
      <c r="M41" s="53">
        <v>22.6</v>
      </c>
      <c r="O41" s="26" t="s">
        <v>100</v>
      </c>
      <c r="P41" s="52">
        <v>794</v>
      </c>
      <c r="Q41" s="53">
        <v>473</v>
      </c>
      <c r="R41" s="53">
        <v>321</v>
      </c>
      <c r="S41" s="52">
        <v>777</v>
      </c>
      <c r="T41" s="53">
        <v>457</v>
      </c>
      <c r="U41" s="53">
        <v>320</v>
      </c>
      <c r="V41" s="52">
        <v>770</v>
      </c>
      <c r="W41" s="53">
        <v>452</v>
      </c>
      <c r="X41" s="53">
        <v>318</v>
      </c>
      <c r="Y41" s="52">
        <v>773</v>
      </c>
      <c r="Z41" s="53">
        <v>459</v>
      </c>
      <c r="AA41" s="53">
        <v>313</v>
      </c>
      <c r="AC41" s="26" t="s">
        <v>100</v>
      </c>
      <c r="AD41" s="52">
        <f t="shared" si="14"/>
        <v>11.977329974811083</v>
      </c>
      <c r="AE41" s="53">
        <f t="shared" si="14"/>
        <v>9.1120507399577164</v>
      </c>
      <c r="AF41" s="53">
        <f t="shared" si="14"/>
        <v>16.199376947040498</v>
      </c>
      <c r="AG41" s="52">
        <f t="shared" si="14"/>
        <v>19.56241956241956</v>
      </c>
      <c r="AH41" s="53">
        <f t="shared" si="14"/>
        <v>17.264770240700219</v>
      </c>
      <c r="AI41" s="53">
        <f t="shared" si="14"/>
        <v>22.84375</v>
      </c>
      <c r="AJ41" s="52">
        <f t="shared" si="14"/>
        <v>5.7922077922077921</v>
      </c>
      <c r="AK41" s="53">
        <f t="shared" si="14"/>
        <v>4.2699115044247788</v>
      </c>
      <c r="AL41" s="53">
        <f t="shared" si="14"/>
        <v>7.9874213836477983</v>
      </c>
      <c r="AM41" s="52">
        <f t="shared" si="14"/>
        <v>6.1319534282018111</v>
      </c>
      <c r="AN41" s="53">
        <f t="shared" si="14"/>
        <v>5.4030501089324616</v>
      </c>
      <c r="AO41" s="53">
        <f t="shared" si="14"/>
        <v>7.220447284345048</v>
      </c>
    </row>
    <row r="42" spans="1:41" x14ac:dyDescent="0.25">
      <c r="A42" s="27" t="s">
        <v>137</v>
      </c>
      <c r="B42" s="54">
        <v>14.4</v>
      </c>
      <c r="C42" s="55">
        <v>5.8</v>
      </c>
      <c r="D42" s="55">
        <v>8.6</v>
      </c>
      <c r="E42" s="54">
        <v>45.4</v>
      </c>
      <c r="F42" s="55">
        <v>22.1</v>
      </c>
      <c r="G42" s="55">
        <v>23.4</v>
      </c>
      <c r="H42" s="54">
        <v>6.4</v>
      </c>
      <c r="I42" s="55">
        <v>2</v>
      </c>
      <c r="J42" s="55">
        <v>4.4000000000000004</v>
      </c>
      <c r="K42" s="54" t="s">
        <v>112</v>
      </c>
      <c r="L42" s="55" t="s">
        <v>112</v>
      </c>
      <c r="M42" s="55" t="s">
        <v>112</v>
      </c>
      <c r="O42" s="27" t="s">
        <v>170</v>
      </c>
      <c r="P42" s="54">
        <v>230</v>
      </c>
      <c r="Q42" s="55">
        <v>128</v>
      </c>
      <c r="R42" s="55">
        <v>103</v>
      </c>
      <c r="S42" s="54">
        <v>214</v>
      </c>
      <c r="T42" s="55">
        <v>117</v>
      </c>
      <c r="U42" s="55">
        <v>97</v>
      </c>
      <c r="V42" s="54">
        <v>203</v>
      </c>
      <c r="W42" s="55">
        <v>113</v>
      </c>
      <c r="X42" s="55">
        <v>89</v>
      </c>
      <c r="Y42" s="54" t="s">
        <v>112</v>
      </c>
      <c r="Z42" s="55" t="s">
        <v>112</v>
      </c>
      <c r="AA42" s="55" t="s">
        <v>112</v>
      </c>
      <c r="AC42" s="27" t="s">
        <v>137</v>
      </c>
      <c r="AD42" s="54">
        <f t="shared" ref="AD42:AL42" si="15">B42/P42*100</f>
        <v>6.2608695652173916</v>
      </c>
      <c r="AE42" s="55">
        <f t="shared" si="15"/>
        <v>4.53125</v>
      </c>
      <c r="AF42" s="55">
        <f t="shared" si="15"/>
        <v>8.349514563106796</v>
      </c>
      <c r="AG42" s="54">
        <f t="shared" si="15"/>
        <v>21.214953271028037</v>
      </c>
      <c r="AH42" s="55">
        <f t="shared" si="15"/>
        <v>18.888888888888893</v>
      </c>
      <c r="AI42" s="55">
        <f t="shared" si="15"/>
        <v>24.123711340206182</v>
      </c>
      <c r="AJ42" s="54">
        <f t="shared" si="15"/>
        <v>3.1527093596059119</v>
      </c>
      <c r="AK42" s="55">
        <f t="shared" si="15"/>
        <v>1.7699115044247788</v>
      </c>
      <c r="AL42" s="55">
        <f t="shared" si="15"/>
        <v>4.9438202247191017</v>
      </c>
      <c r="AM42" s="54"/>
      <c r="AN42" s="55"/>
      <c r="AO42" s="55"/>
    </row>
    <row r="44" spans="1:41" ht="18" customHeight="1" x14ac:dyDescent="0.25">
      <c r="A44" s="12" t="s">
        <v>135</v>
      </c>
      <c r="O44" s="12" t="s">
        <v>135</v>
      </c>
      <c r="AC44" s="12" t="s">
        <v>135</v>
      </c>
    </row>
    <row r="45" spans="1:41" ht="18" customHeight="1" x14ac:dyDescent="0.25">
      <c r="A45" s="12" t="s">
        <v>134</v>
      </c>
      <c r="O45" s="12" t="s">
        <v>171</v>
      </c>
      <c r="AC45" s="12" t="s">
        <v>134</v>
      </c>
    </row>
    <row r="46" spans="1:41" ht="18" customHeight="1" x14ac:dyDescent="0.25">
      <c r="A46" s="12" t="s">
        <v>172</v>
      </c>
      <c r="O46" s="4" t="s">
        <v>124</v>
      </c>
      <c r="AC46" s="12" t="s">
        <v>172</v>
      </c>
    </row>
    <row r="47" spans="1:41" x14ac:dyDescent="0.25">
      <c r="A47" s="12" t="s">
        <v>173</v>
      </c>
      <c r="AC47" s="12" t="s">
        <v>173</v>
      </c>
    </row>
    <row r="48" spans="1:41" ht="18" customHeight="1" x14ac:dyDescent="0.25">
      <c r="A48" s="4" t="s">
        <v>63</v>
      </c>
      <c r="AC48" s="4" t="s">
        <v>125</v>
      </c>
    </row>
  </sheetData>
  <mergeCells count="12">
    <mergeCell ref="AM4:AO4"/>
    <mergeCell ref="B4:D4"/>
    <mergeCell ref="E4:G4"/>
    <mergeCell ref="H4:J4"/>
    <mergeCell ref="K4:M4"/>
    <mergeCell ref="P4:R4"/>
    <mergeCell ref="S4:U4"/>
    <mergeCell ref="V4:X4"/>
    <mergeCell ref="Y4:AA4"/>
    <mergeCell ref="AD4:AF4"/>
    <mergeCell ref="AG4:AI4"/>
    <mergeCell ref="AJ4:AL4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53"/>
  <sheetViews>
    <sheetView showGridLines="0" zoomScaleNormal="100" workbookViewId="0">
      <selection activeCell="W20" sqref="W20"/>
    </sheetView>
  </sheetViews>
  <sheetFormatPr defaultRowHeight="12" x14ac:dyDescent="0.2"/>
  <cols>
    <col min="1" max="9" width="9.140625" style="1"/>
    <col min="10" max="10" width="3.85546875" style="1" customWidth="1"/>
    <col min="11" max="19" width="9.140625" style="1"/>
    <col min="20" max="23" width="12.5703125" style="1" customWidth="1"/>
    <col min="24" max="24" width="4" style="1" customWidth="1"/>
    <col min="25" max="27" width="9.140625" style="1"/>
    <col min="28" max="28" width="4.42578125" style="1" customWidth="1"/>
    <col min="29" max="16384" width="9.140625" style="1"/>
  </cols>
  <sheetData>
    <row r="1" spans="1:33" ht="15.75" x14ac:dyDescent="0.25">
      <c r="A1" s="2" t="s">
        <v>175</v>
      </c>
      <c r="K1" s="2" t="s">
        <v>175</v>
      </c>
      <c r="Y1" s="2" t="s">
        <v>174</v>
      </c>
    </row>
    <row r="2" spans="1:33" ht="12.75" x14ac:dyDescent="0.2">
      <c r="A2" s="3" t="s">
        <v>77</v>
      </c>
      <c r="K2" s="3" t="s">
        <v>115</v>
      </c>
      <c r="Y2" s="3" t="s">
        <v>77</v>
      </c>
    </row>
    <row r="3" spans="1:33" x14ac:dyDescent="0.2">
      <c r="T3" s="108" t="s">
        <v>186</v>
      </c>
      <c r="U3" s="108"/>
      <c r="V3" s="108"/>
      <c r="W3" s="108"/>
    </row>
    <row r="4" spans="1:33" ht="24.75" customHeight="1" x14ac:dyDescent="0.2">
      <c r="A4" s="45"/>
      <c r="B4" s="114" t="s">
        <v>66</v>
      </c>
      <c r="C4" s="115"/>
      <c r="D4" s="114" t="s">
        <v>67</v>
      </c>
      <c r="E4" s="115"/>
      <c r="F4" s="114" t="s">
        <v>68</v>
      </c>
      <c r="G4" s="115"/>
      <c r="H4" s="114" t="s">
        <v>69</v>
      </c>
      <c r="I4" s="115"/>
      <c r="K4" s="41"/>
      <c r="L4" s="114" t="s">
        <v>66</v>
      </c>
      <c r="M4" s="116"/>
      <c r="N4" s="114" t="s">
        <v>67</v>
      </c>
      <c r="O4" s="115"/>
      <c r="P4" s="114" t="s">
        <v>68</v>
      </c>
      <c r="Q4" s="115"/>
      <c r="R4" s="114" t="s">
        <v>69</v>
      </c>
      <c r="S4" s="115"/>
      <c r="T4" s="120" t="s">
        <v>66</v>
      </c>
      <c r="U4" s="120" t="s">
        <v>67</v>
      </c>
      <c r="V4" s="120" t="s">
        <v>68</v>
      </c>
      <c r="W4" s="120" t="s">
        <v>69</v>
      </c>
      <c r="X4" s="97"/>
      <c r="Y4" s="45"/>
      <c r="Z4" s="46" t="s">
        <v>126</v>
      </c>
      <c r="AA4" s="41" t="s">
        <v>127</v>
      </c>
    </row>
    <row r="5" spans="1:33" x14ac:dyDescent="0.2">
      <c r="A5" s="99"/>
      <c r="B5" s="93" t="s">
        <v>126</v>
      </c>
      <c r="C5" s="100" t="s">
        <v>127</v>
      </c>
      <c r="D5" s="93" t="s">
        <v>126</v>
      </c>
      <c r="E5" s="100" t="s">
        <v>127</v>
      </c>
      <c r="F5" s="93" t="s">
        <v>126</v>
      </c>
      <c r="G5" s="100" t="s">
        <v>127</v>
      </c>
      <c r="H5" s="93" t="s">
        <v>126</v>
      </c>
      <c r="I5" s="100" t="s">
        <v>127</v>
      </c>
      <c r="K5" s="99"/>
      <c r="L5" s="93" t="s">
        <v>126</v>
      </c>
      <c r="M5" s="100" t="s">
        <v>127</v>
      </c>
      <c r="N5" s="93" t="s">
        <v>126</v>
      </c>
      <c r="O5" s="100" t="s">
        <v>127</v>
      </c>
      <c r="P5" s="93" t="s">
        <v>126</v>
      </c>
      <c r="Q5" s="100" t="s">
        <v>127</v>
      </c>
      <c r="R5" s="93" t="s">
        <v>126</v>
      </c>
      <c r="S5" s="100" t="s">
        <v>127</v>
      </c>
      <c r="T5" s="108"/>
      <c r="U5" s="108"/>
      <c r="V5" s="108"/>
      <c r="W5" s="108"/>
      <c r="Y5" s="25" t="s">
        <v>71</v>
      </c>
      <c r="Z5" s="50">
        <v>102504</v>
      </c>
      <c r="AA5" s="51">
        <v>88002</v>
      </c>
    </row>
    <row r="6" spans="1:33" x14ac:dyDescent="0.2">
      <c r="A6" s="25" t="s">
        <v>71</v>
      </c>
      <c r="B6" s="50">
        <v>1631.8</v>
      </c>
      <c r="C6" s="51">
        <v>1371.5</v>
      </c>
      <c r="D6" s="50">
        <v>5775.5</v>
      </c>
      <c r="E6" s="51">
        <v>5700.9</v>
      </c>
      <c r="F6" s="50">
        <v>1769.5</v>
      </c>
      <c r="G6" s="51">
        <v>2088.1</v>
      </c>
      <c r="H6" s="50">
        <v>1565.2</v>
      </c>
      <c r="I6" s="51">
        <v>3601.6</v>
      </c>
      <c r="K6" s="25" t="s">
        <v>71</v>
      </c>
      <c r="L6" s="50">
        <f>B6/Z5*100</f>
        <v>1.5919378755950988</v>
      </c>
      <c r="M6" s="51">
        <f>C6/AA5*100</f>
        <v>1.5584873071066567</v>
      </c>
      <c r="N6" s="50">
        <f>D6/Z5*100</f>
        <v>5.6344142667603219</v>
      </c>
      <c r="O6" s="51">
        <f>E6/AA5*100</f>
        <v>6.4781482239040011</v>
      </c>
      <c r="P6" s="50">
        <f>F6/Z5*100</f>
        <v>1.7262740966206196</v>
      </c>
      <c r="Q6" s="51">
        <f>G6/AA5*100</f>
        <v>2.372786982114043</v>
      </c>
      <c r="R6" s="50">
        <f>H6/Z5*100</f>
        <v>1.5269648013736048</v>
      </c>
      <c r="S6" s="51">
        <f>I6/AA5*100</f>
        <v>4.0926342583123105</v>
      </c>
      <c r="T6" s="109">
        <f>ROUND(M6,1)-ROUND(L6,1)</f>
        <v>0</v>
      </c>
      <c r="U6" s="109">
        <f>ROUND(O6,1)-ROUND(N6,1)</f>
        <v>0.90000000000000036</v>
      </c>
      <c r="V6" s="109">
        <f>ROUND(Q6,1)-ROUND(P6,1)</f>
        <v>0.7</v>
      </c>
      <c r="W6" s="109">
        <f>ROUND(S6,1)-ROUND(R6,1)</f>
        <v>2.5999999999999996</v>
      </c>
      <c r="Y6" s="26" t="s">
        <v>72</v>
      </c>
      <c r="Z6" s="52">
        <v>100444</v>
      </c>
      <c r="AA6" s="53">
        <v>86129</v>
      </c>
    </row>
    <row r="7" spans="1:33" x14ac:dyDescent="0.2">
      <c r="A7" s="26" t="s">
        <v>72</v>
      </c>
      <c r="B7" s="52">
        <v>7155.6</v>
      </c>
      <c r="C7" s="53">
        <v>6596.4</v>
      </c>
      <c r="D7" s="52">
        <v>4238.6000000000004</v>
      </c>
      <c r="E7" s="53">
        <v>4253.3</v>
      </c>
      <c r="F7" s="52">
        <v>1909.9</v>
      </c>
      <c r="G7" s="53">
        <v>2433.3000000000002</v>
      </c>
      <c r="H7" s="52">
        <v>3518</v>
      </c>
      <c r="I7" s="53">
        <v>5227.3</v>
      </c>
      <c r="K7" s="26" t="s">
        <v>72</v>
      </c>
      <c r="L7" s="52">
        <f>B7/Z6*100</f>
        <v>7.1239695750866154</v>
      </c>
      <c r="M7" s="53">
        <f>C7/AA6*100</f>
        <v>7.6587444414773183</v>
      </c>
      <c r="N7" s="52">
        <f>D7/Z6*100</f>
        <v>4.2198638047071011</v>
      </c>
      <c r="O7" s="53">
        <f>E7/AA6*100</f>
        <v>4.9382902390600147</v>
      </c>
      <c r="P7" s="52">
        <f>F7/Z6*100</f>
        <v>1.9014575285731354</v>
      </c>
      <c r="Q7" s="53">
        <f>G7/AA6*100</f>
        <v>2.8251808334010615</v>
      </c>
      <c r="R7" s="52">
        <f>H7/Z6*100</f>
        <v>3.5024491258810881</v>
      </c>
      <c r="S7" s="53">
        <f>I7/AA6*100</f>
        <v>6.0691520858247516</v>
      </c>
      <c r="T7" s="109">
        <f t="shared" ref="T7:T9" si="0">ROUND(M7,1)-ROUND(L7,1)</f>
        <v>0.60000000000000053</v>
      </c>
      <c r="U7" s="109">
        <f t="shared" ref="U7:U9" si="1">ROUND(O7,1)-ROUND(N7,1)</f>
        <v>0.70000000000000018</v>
      </c>
      <c r="V7" s="109">
        <f t="shared" ref="V7:V9" si="2">ROUND(Q7,1)-ROUND(P7,1)</f>
        <v>0.89999999999999991</v>
      </c>
      <c r="W7" s="109">
        <f t="shared" ref="W7:W9" si="3">ROUND(S7,1)-ROUND(R7,1)</f>
        <v>2.5999999999999996</v>
      </c>
      <c r="Y7" s="26" t="s">
        <v>73</v>
      </c>
      <c r="Z7" s="52">
        <v>101210</v>
      </c>
      <c r="AA7" s="53">
        <v>86700</v>
      </c>
    </row>
    <row r="8" spans="1:33" x14ac:dyDescent="0.2">
      <c r="A8" s="26" t="s">
        <v>73</v>
      </c>
      <c r="B8" s="52">
        <v>1055.0999999999999</v>
      </c>
      <c r="C8" s="53">
        <v>952.4</v>
      </c>
      <c r="D8" s="52">
        <v>3976.3</v>
      </c>
      <c r="E8" s="53">
        <v>3879.1</v>
      </c>
      <c r="F8" s="52">
        <v>1765.1</v>
      </c>
      <c r="G8" s="53">
        <v>2151.8000000000002</v>
      </c>
      <c r="H8" s="52">
        <v>1144.0999999999999</v>
      </c>
      <c r="I8" s="53">
        <v>2928.6</v>
      </c>
      <c r="K8" s="26" t="s">
        <v>73</v>
      </c>
      <c r="L8" s="52">
        <f>B8/Z7*100</f>
        <v>1.0424859203636003</v>
      </c>
      <c r="M8" s="53">
        <f>C8/AA7*100</f>
        <v>1.0985005767012688</v>
      </c>
      <c r="N8" s="52">
        <f>D8/Z7*100</f>
        <v>3.9287619800414979</v>
      </c>
      <c r="O8" s="53">
        <f>E8/AA7*100</f>
        <v>4.4741637831603231</v>
      </c>
      <c r="P8" s="52">
        <f>F8/Z7*100</f>
        <v>1.7439976286928167</v>
      </c>
      <c r="Q8" s="53">
        <f>G8/AA7*100</f>
        <v>2.4818915801614763</v>
      </c>
      <c r="R8" s="52">
        <f>H8/Z7*100</f>
        <v>1.1304218950696572</v>
      </c>
      <c r="S8" s="53">
        <f>I8/AA7*100</f>
        <v>3.3778546712802768</v>
      </c>
      <c r="T8" s="109">
        <f t="shared" si="0"/>
        <v>0.10000000000000009</v>
      </c>
      <c r="U8" s="109">
        <f t="shared" si="1"/>
        <v>0.60000000000000009</v>
      </c>
      <c r="V8" s="109">
        <f t="shared" si="2"/>
        <v>0.8</v>
      </c>
      <c r="W8" s="109">
        <f t="shared" si="3"/>
        <v>2.2999999999999998</v>
      </c>
      <c r="Y8" s="27" t="s">
        <v>74</v>
      </c>
      <c r="Z8" s="54">
        <v>101502</v>
      </c>
      <c r="AA8" s="55">
        <v>87155</v>
      </c>
    </row>
    <row r="9" spans="1:33" x14ac:dyDescent="0.2">
      <c r="A9" s="27" t="s">
        <v>74</v>
      </c>
      <c r="B9" s="54">
        <v>1586.9</v>
      </c>
      <c r="C9" s="55">
        <v>1549.4</v>
      </c>
      <c r="D9" s="54">
        <v>5053.5</v>
      </c>
      <c r="E9" s="55">
        <v>5199.1000000000004</v>
      </c>
      <c r="F9" s="54">
        <v>1972.4</v>
      </c>
      <c r="G9" s="55">
        <v>2396.6999999999998</v>
      </c>
      <c r="H9" s="54">
        <v>1322.9</v>
      </c>
      <c r="I9" s="55">
        <v>3234.1</v>
      </c>
      <c r="K9" s="27" t="s">
        <v>74</v>
      </c>
      <c r="L9" s="54">
        <f>B9/Z8*100</f>
        <v>1.5634174696065102</v>
      </c>
      <c r="M9" s="55">
        <f>C9/AA8*100</f>
        <v>1.7777522804199415</v>
      </c>
      <c r="N9" s="54">
        <f>D9/Z8*100</f>
        <v>4.9787196311402733</v>
      </c>
      <c r="O9" s="55">
        <f>E9/AA8*100</f>
        <v>5.9653490907004763</v>
      </c>
      <c r="P9" s="54">
        <f>F9/Z8*100</f>
        <v>1.9432129416169139</v>
      </c>
      <c r="Q9" s="55">
        <f>G9/AA8*100</f>
        <v>2.7499282886810854</v>
      </c>
      <c r="R9" s="54">
        <f>H9/Z8*100</f>
        <v>1.3033240724320705</v>
      </c>
      <c r="S9" s="55">
        <f>I9/AA8*100</f>
        <v>3.71074522402616</v>
      </c>
      <c r="T9" s="109">
        <f t="shared" si="0"/>
        <v>0.19999999999999996</v>
      </c>
      <c r="U9" s="109">
        <f t="shared" si="1"/>
        <v>1</v>
      </c>
      <c r="V9" s="109">
        <f t="shared" si="2"/>
        <v>0.80000000000000027</v>
      </c>
      <c r="W9" s="109">
        <f t="shared" si="3"/>
        <v>2.4000000000000004</v>
      </c>
    </row>
    <row r="10" spans="1:33" x14ac:dyDescent="0.2">
      <c r="Y10" s="4" t="s">
        <v>124</v>
      </c>
    </row>
    <row r="11" spans="1:33" ht="15" customHeight="1" x14ac:dyDescent="0.2">
      <c r="A11" s="4" t="s">
        <v>63</v>
      </c>
      <c r="K11" s="4" t="s">
        <v>125</v>
      </c>
    </row>
    <row r="14" spans="1:33" x14ac:dyDescent="0.2">
      <c r="A14" s="101"/>
      <c r="B14" s="101"/>
      <c r="C14" s="101"/>
      <c r="D14" s="101"/>
      <c r="E14" s="101"/>
      <c r="F14" s="101"/>
      <c r="G14" s="101"/>
      <c r="H14" s="101"/>
      <c r="I14" s="101"/>
      <c r="J14" s="101"/>
      <c r="K14" s="97"/>
      <c r="L14" s="97"/>
      <c r="M14" s="97"/>
      <c r="N14" s="97"/>
      <c r="P14" s="97"/>
      <c r="Q14" s="97"/>
      <c r="R14" s="97"/>
      <c r="S14" s="97"/>
      <c r="T14" s="97"/>
      <c r="U14" s="97"/>
      <c r="V14" s="97"/>
      <c r="W14" s="97"/>
      <c r="X14" s="97"/>
      <c r="Y14" s="101"/>
      <c r="Z14" s="97"/>
      <c r="AA14" s="97"/>
      <c r="AB14" s="97"/>
      <c r="AC14" s="97"/>
      <c r="AD14" s="97"/>
      <c r="AE14" s="97"/>
      <c r="AF14" s="97"/>
      <c r="AG14" s="97"/>
    </row>
    <row r="15" spans="1:33" ht="15" x14ac:dyDescent="0.25">
      <c r="A15" s="102" t="s">
        <v>176</v>
      </c>
      <c r="B15" s="102" t="s">
        <v>177</v>
      </c>
      <c r="C15" s="102" t="s">
        <v>178</v>
      </c>
      <c r="D15" s="102" t="s">
        <v>179</v>
      </c>
      <c r="E15" s="103"/>
      <c r="F15" s="103" t="s">
        <v>126</v>
      </c>
      <c r="G15" s="103" t="s">
        <v>127</v>
      </c>
      <c r="H15" s="102" t="s">
        <v>176</v>
      </c>
      <c r="I15" s="102" t="s">
        <v>177</v>
      </c>
      <c r="J15" s="103" t="s">
        <v>126</v>
      </c>
      <c r="K15" s="103" t="s">
        <v>127</v>
      </c>
      <c r="L15" s="97"/>
      <c r="M15" s="97"/>
      <c r="N15" s="97"/>
      <c r="P15" s="97"/>
      <c r="Q15" s="97"/>
      <c r="R15" s="97"/>
      <c r="S15" s="97"/>
      <c r="T15" s="97"/>
      <c r="U15" s="97"/>
      <c r="V15" s="97"/>
      <c r="W15" s="97"/>
      <c r="X15" s="97"/>
      <c r="Z15" s="97"/>
      <c r="AA15" s="97"/>
      <c r="AB15" s="97"/>
      <c r="AC15" s="97"/>
      <c r="AD15" s="97"/>
      <c r="AE15" s="97"/>
      <c r="AF15" s="97"/>
      <c r="AG15" s="97"/>
    </row>
    <row r="16" spans="1:33" ht="15" x14ac:dyDescent="0.25">
      <c r="A16" s="104" t="s">
        <v>180</v>
      </c>
      <c r="B16" s="101" t="s">
        <v>66</v>
      </c>
      <c r="C16" s="105">
        <v>1631.8</v>
      </c>
      <c r="D16" s="105">
        <v>1371.5</v>
      </c>
      <c r="E16" s="101" t="s">
        <v>71</v>
      </c>
      <c r="F16" s="106">
        <v>102504</v>
      </c>
      <c r="G16" s="106">
        <v>88002</v>
      </c>
      <c r="H16" s="101" t="s">
        <v>71</v>
      </c>
      <c r="I16" s="101" t="s">
        <v>66</v>
      </c>
      <c r="J16" s="107">
        <f>C16/F16*100</f>
        <v>1.5919378755950988</v>
      </c>
      <c r="K16" s="107">
        <f>D16/G16*100</f>
        <v>1.5584873071066567</v>
      </c>
      <c r="L16" s="97"/>
      <c r="M16" s="97"/>
      <c r="N16" s="97"/>
      <c r="P16" s="97"/>
      <c r="Q16" s="97"/>
      <c r="R16" s="97"/>
      <c r="S16" s="97"/>
      <c r="T16" s="97"/>
      <c r="U16" s="97"/>
      <c r="V16" s="97"/>
      <c r="W16" s="97"/>
      <c r="X16" s="97"/>
      <c r="Z16" s="97"/>
      <c r="AA16" s="97"/>
      <c r="AB16" s="97"/>
      <c r="AC16" s="97"/>
      <c r="AD16" s="97"/>
      <c r="AE16" s="97"/>
      <c r="AF16" s="97"/>
      <c r="AG16" s="97"/>
    </row>
    <row r="17" spans="1:33" ht="15" x14ac:dyDescent="0.25">
      <c r="A17" s="104" t="s">
        <v>180</v>
      </c>
      <c r="B17" s="101" t="s">
        <v>67</v>
      </c>
      <c r="C17" s="105">
        <v>5775.5</v>
      </c>
      <c r="D17" s="105">
        <v>5700.9</v>
      </c>
      <c r="E17" s="101" t="s">
        <v>71</v>
      </c>
      <c r="F17" s="106">
        <v>102504</v>
      </c>
      <c r="G17" s="106">
        <v>88002</v>
      </c>
      <c r="H17" s="104"/>
      <c r="I17" s="101" t="s">
        <v>67</v>
      </c>
      <c r="J17" s="107">
        <f t="shared" ref="J17:J31" si="4">C17/F17*100</f>
        <v>5.6344142667603219</v>
      </c>
      <c r="K17" s="107">
        <f t="shared" ref="K17:K31" si="5">D17/G17*100</f>
        <v>6.4781482239040011</v>
      </c>
      <c r="L17" s="97"/>
      <c r="M17" s="97"/>
      <c r="N17" s="97"/>
      <c r="P17" s="97"/>
      <c r="Q17" s="97"/>
      <c r="R17" s="97"/>
      <c r="S17" s="97"/>
      <c r="T17" s="97"/>
      <c r="U17" s="97"/>
      <c r="V17" s="97"/>
      <c r="W17" s="97"/>
      <c r="X17" s="97"/>
      <c r="Z17" s="97"/>
      <c r="AA17" s="97"/>
      <c r="AB17" s="97"/>
      <c r="AC17" s="97"/>
      <c r="AD17" s="97"/>
      <c r="AE17" s="97"/>
      <c r="AF17" s="97"/>
      <c r="AG17" s="97"/>
    </row>
    <row r="18" spans="1:33" ht="15" x14ac:dyDescent="0.25">
      <c r="A18" s="104" t="s">
        <v>180</v>
      </c>
      <c r="B18" s="101" t="s">
        <v>68</v>
      </c>
      <c r="C18" s="105">
        <v>1769.5</v>
      </c>
      <c r="D18" s="105">
        <v>2088.1</v>
      </c>
      <c r="E18" s="101" t="s">
        <v>71</v>
      </c>
      <c r="F18" s="106">
        <v>102504</v>
      </c>
      <c r="G18" s="106">
        <v>88002</v>
      </c>
      <c r="H18" s="104"/>
      <c r="I18" s="101" t="s">
        <v>68</v>
      </c>
      <c r="J18" s="107">
        <f t="shared" si="4"/>
        <v>1.7262740966206196</v>
      </c>
      <c r="K18" s="107">
        <f t="shared" si="5"/>
        <v>2.372786982114043</v>
      </c>
      <c r="L18" s="97"/>
      <c r="M18" s="97"/>
      <c r="N18" s="97"/>
      <c r="P18" s="97"/>
      <c r="Q18" s="97"/>
      <c r="R18" s="97"/>
      <c r="S18" s="97"/>
      <c r="T18" s="97"/>
      <c r="U18" s="97"/>
      <c r="V18" s="97"/>
      <c r="W18" s="97"/>
      <c r="X18" s="97"/>
      <c r="Z18" s="97"/>
      <c r="AA18" s="97"/>
      <c r="AB18" s="97"/>
      <c r="AC18" s="97"/>
      <c r="AD18" s="97"/>
      <c r="AE18" s="97"/>
      <c r="AF18" s="97"/>
      <c r="AG18" s="97"/>
    </row>
    <row r="19" spans="1:33" ht="15" x14ac:dyDescent="0.25">
      <c r="A19" s="104" t="s">
        <v>180</v>
      </c>
      <c r="B19" s="101" t="s">
        <v>69</v>
      </c>
      <c r="C19" s="105">
        <v>1565.2</v>
      </c>
      <c r="D19" s="105">
        <v>3601.6</v>
      </c>
      <c r="E19" s="101" t="s">
        <v>71</v>
      </c>
      <c r="F19" s="106">
        <v>102504</v>
      </c>
      <c r="G19" s="106">
        <v>88002</v>
      </c>
      <c r="H19" s="104"/>
      <c r="I19" s="101" t="s">
        <v>69</v>
      </c>
      <c r="J19" s="107">
        <f t="shared" si="4"/>
        <v>1.5269648013736048</v>
      </c>
      <c r="K19" s="107">
        <f t="shared" si="5"/>
        <v>4.0926342583123105</v>
      </c>
      <c r="L19" s="97"/>
      <c r="M19" s="97"/>
      <c r="N19" s="97"/>
      <c r="P19" s="97"/>
      <c r="Q19" s="97"/>
      <c r="R19" s="97"/>
      <c r="S19" s="97"/>
      <c r="Z19" s="97"/>
      <c r="AB19" s="97"/>
      <c r="AC19" s="97"/>
      <c r="AD19" s="97"/>
      <c r="AE19" s="97"/>
      <c r="AF19" s="97"/>
      <c r="AG19" s="97"/>
    </row>
    <row r="20" spans="1:33" ht="15" x14ac:dyDescent="0.25">
      <c r="A20" s="104" t="s">
        <v>181</v>
      </c>
      <c r="B20" s="101" t="s">
        <v>66</v>
      </c>
      <c r="C20" s="105">
        <v>7155.6</v>
      </c>
      <c r="D20" s="105">
        <v>6596.4</v>
      </c>
      <c r="E20" s="101" t="s">
        <v>72</v>
      </c>
      <c r="F20" s="106">
        <v>100444</v>
      </c>
      <c r="G20" s="106">
        <v>86129</v>
      </c>
      <c r="H20" s="101" t="s">
        <v>72</v>
      </c>
      <c r="I20" s="101" t="s">
        <v>66</v>
      </c>
      <c r="J20" s="107">
        <f t="shared" si="4"/>
        <v>7.1239695750866154</v>
      </c>
      <c r="K20" s="107">
        <f t="shared" si="5"/>
        <v>7.6587444414773183</v>
      </c>
      <c r="L20" s="97"/>
      <c r="M20" s="97"/>
      <c r="N20" s="97"/>
      <c r="P20" s="97"/>
      <c r="Q20" s="97"/>
      <c r="R20" s="97"/>
      <c r="S20" s="97"/>
      <c r="T20" s="97"/>
      <c r="U20" s="97"/>
      <c r="V20" s="97"/>
      <c r="W20" s="97"/>
      <c r="X20" s="97"/>
      <c r="Z20" s="97"/>
      <c r="AA20" s="97"/>
      <c r="AB20" s="97"/>
      <c r="AC20" s="97"/>
      <c r="AD20" s="97"/>
      <c r="AE20" s="97"/>
      <c r="AF20" s="97"/>
      <c r="AG20" s="97"/>
    </row>
    <row r="21" spans="1:33" ht="15" x14ac:dyDescent="0.25">
      <c r="A21" s="104" t="s">
        <v>181</v>
      </c>
      <c r="B21" s="101" t="s">
        <v>67</v>
      </c>
      <c r="C21" s="105">
        <v>4238.6000000000004</v>
      </c>
      <c r="D21" s="105">
        <v>4253.3</v>
      </c>
      <c r="E21" s="101" t="s">
        <v>72</v>
      </c>
      <c r="F21" s="106">
        <v>100444</v>
      </c>
      <c r="G21" s="106">
        <v>86129</v>
      </c>
      <c r="H21" s="104"/>
      <c r="I21" s="101" t="s">
        <v>67</v>
      </c>
      <c r="J21" s="107">
        <f t="shared" si="4"/>
        <v>4.2198638047071011</v>
      </c>
      <c r="K21" s="107">
        <f t="shared" si="5"/>
        <v>4.9382902390600147</v>
      </c>
      <c r="L21" s="97"/>
      <c r="M21" s="97"/>
      <c r="N21" s="97"/>
      <c r="P21" s="97"/>
      <c r="Q21" s="97"/>
      <c r="R21" s="97"/>
      <c r="S21" s="97"/>
      <c r="T21" s="97"/>
      <c r="U21" s="97"/>
      <c r="V21" s="97"/>
      <c r="W21" s="97"/>
      <c r="X21" s="97"/>
      <c r="Z21" s="97"/>
      <c r="AA21" s="97"/>
      <c r="AB21" s="97"/>
      <c r="AC21" s="97"/>
      <c r="AD21" s="97"/>
      <c r="AE21" s="97"/>
      <c r="AF21" s="97"/>
      <c r="AG21" s="97"/>
    </row>
    <row r="22" spans="1:33" ht="15" x14ac:dyDescent="0.25">
      <c r="A22" s="104" t="s">
        <v>181</v>
      </c>
      <c r="B22" s="101" t="s">
        <v>68</v>
      </c>
      <c r="C22" s="105">
        <v>1909.9</v>
      </c>
      <c r="D22" s="105">
        <v>2433.3000000000002</v>
      </c>
      <c r="E22" s="101" t="s">
        <v>72</v>
      </c>
      <c r="F22" s="106">
        <v>100444</v>
      </c>
      <c r="G22" s="106">
        <v>86129</v>
      </c>
      <c r="H22" s="104"/>
      <c r="I22" s="101" t="s">
        <v>68</v>
      </c>
      <c r="J22" s="107">
        <f t="shared" si="4"/>
        <v>1.9014575285731354</v>
      </c>
      <c r="K22" s="107">
        <f t="shared" si="5"/>
        <v>2.8251808334010615</v>
      </c>
      <c r="L22" s="97"/>
      <c r="M22" s="97"/>
      <c r="N22" s="97"/>
      <c r="P22" s="97"/>
      <c r="Q22" s="97"/>
      <c r="R22" s="97"/>
      <c r="S22" s="97"/>
      <c r="T22" s="97"/>
      <c r="U22" s="97"/>
      <c r="V22" s="97"/>
      <c r="W22" s="97"/>
      <c r="X22" s="97"/>
      <c r="Z22" s="97"/>
      <c r="AA22" s="97"/>
      <c r="AB22" s="97"/>
      <c r="AC22" s="97"/>
      <c r="AD22" s="97"/>
      <c r="AE22" s="97"/>
      <c r="AF22" s="97"/>
      <c r="AG22" s="97"/>
    </row>
    <row r="23" spans="1:33" ht="15" x14ac:dyDescent="0.25">
      <c r="A23" s="104" t="s">
        <v>181</v>
      </c>
      <c r="B23" s="101" t="s">
        <v>69</v>
      </c>
      <c r="C23" s="105">
        <v>3518</v>
      </c>
      <c r="D23" s="105">
        <v>5227.3</v>
      </c>
      <c r="E23" s="101" t="s">
        <v>72</v>
      </c>
      <c r="F23" s="106">
        <v>100444</v>
      </c>
      <c r="G23" s="106">
        <v>86129</v>
      </c>
      <c r="H23" s="104"/>
      <c r="I23" s="101" t="s">
        <v>69</v>
      </c>
      <c r="J23" s="107">
        <f t="shared" si="4"/>
        <v>3.5024491258810881</v>
      </c>
      <c r="K23" s="107">
        <f t="shared" si="5"/>
        <v>6.0691520858247516</v>
      </c>
      <c r="L23" s="97"/>
      <c r="M23" s="97"/>
      <c r="N23" s="97"/>
      <c r="P23" s="97"/>
      <c r="Q23" s="97"/>
      <c r="R23" s="97"/>
      <c r="S23" s="97"/>
      <c r="T23" s="97"/>
      <c r="U23" s="97"/>
      <c r="V23" s="97"/>
      <c r="W23" s="97"/>
      <c r="X23" s="97"/>
      <c r="Z23" s="97"/>
      <c r="AA23" s="97"/>
      <c r="AB23" s="97"/>
      <c r="AC23" s="97"/>
      <c r="AD23" s="97"/>
      <c r="AE23" s="97"/>
      <c r="AF23" s="97"/>
      <c r="AG23" s="97"/>
    </row>
    <row r="24" spans="1:33" ht="15" x14ac:dyDescent="0.25">
      <c r="A24" s="104" t="s">
        <v>182</v>
      </c>
      <c r="B24" s="101" t="s">
        <v>66</v>
      </c>
      <c r="C24" s="105">
        <v>1055.0999999999999</v>
      </c>
      <c r="D24" s="105">
        <v>952.4</v>
      </c>
      <c r="E24" s="101" t="s">
        <v>73</v>
      </c>
      <c r="F24" s="106">
        <v>101210</v>
      </c>
      <c r="G24" s="106">
        <v>86700</v>
      </c>
      <c r="H24" s="101" t="s">
        <v>73</v>
      </c>
      <c r="I24" s="101" t="s">
        <v>66</v>
      </c>
      <c r="J24" s="107">
        <f t="shared" si="4"/>
        <v>1.0424859203636003</v>
      </c>
      <c r="K24" s="107">
        <f t="shared" si="5"/>
        <v>1.0985005767012688</v>
      </c>
      <c r="L24" s="97"/>
      <c r="M24" s="97"/>
      <c r="N24" s="97"/>
      <c r="P24" s="97"/>
      <c r="Q24" s="97"/>
      <c r="R24" s="97"/>
      <c r="S24" s="97"/>
      <c r="T24" s="97"/>
      <c r="U24" s="97"/>
      <c r="V24" s="97"/>
      <c r="W24" s="97"/>
      <c r="X24" s="97"/>
      <c r="Z24" s="97"/>
      <c r="AA24" s="97"/>
      <c r="AB24" s="97"/>
      <c r="AC24" s="97"/>
      <c r="AD24" s="97"/>
      <c r="AE24" s="97"/>
      <c r="AF24" s="97"/>
      <c r="AG24" s="97"/>
    </row>
    <row r="25" spans="1:33" ht="15" x14ac:dyDescent="0.25">
      <c r="A25" s="104" t="s">
        <v>182</v>
      </c>
      <c r="B25" s="101" t="s">
        <v>67</v>
      </c>
      <c r="C25" s="105">
        <v>3976.3</v>
      </c>
      <c r="D25" s="105">
        <v>3879.1</v>
      </c>
      <c r="E25" s="101" t="s">
        <v>73</v>
      </c>
      <c r="F25" s="106">
        <v>101210</v>
      </c>
      <c r="G25" s="106">
        <v>86700</v>
      </c>
      <c r="H25" s="104"/>
      <c r="I25" s="101" t="s">
        <v>67</v>
      </c>
      <c r="J25" s="107">
        <f t="shared" si="4"/>
        <v>3.9287619800414979</v>
      </c>
      <c r="K25" s="107">
        <f t="shared" si="5"/>
        <v>4.4741637831603231</v>
      </c>
      <c r="L25" s="97"/>
      <c r="M25" s="97"/>
      <c r="N25" s="97"/>
      <c r="P25" s="97"/>
      <c r="Q25" s="97"/>
      <c r="R25" s="97"/>
      <c r="S25" s="97"/>
      <c r="T25" s="97"/>
      <c r="U25" s="97"/>
      <c r="V25" s="97"/>
      <c r="W25" s="97"/>
      <c r="X25" s="97"/>
      <c r="Z25" s="97"/>
      <c r="AA25" s="97"/>
      <c r="AB25" s="97"/>
      <c r="AC25" s="97"/>
      <c r="AD25" s="97"/>
      <c r="AE25" s="97"/>
      <c r="AF25" s="97"/>
      <c r="AG25" s="97"/>
    </row>
    <row r="26" spans="1:33" ht="15" x14ac:dyDescent="0.25">
      <c r="A26" s="104" t="s">
        <v>182</v>
      </c>
      <c r="B26" s="101" t="s">
        <v>68</v>
      </c>
      <c r="C26" s="105">
        <v>1765.1</v>
      </c>
      <c r="D26" s="105">
        <v>2151.8000000000002</v>
      </c>
      <c r="E26" s="101" t="s">
        <v>73</v>
      </c>
      <c r="F26" s="106">
        <v>101210</v>
      </c>
      <c r="G26" s="106">
        <v>86700</v>
      </c>
      <c r="H26" s="104"/>
      <c r="I26" s="101" t="s">
        <v>68</v>
      </c>
      <c r="J26" s="107">
        <f t="shared" si="4"/>
        <v>1.7439976286928167</v>
      </c>
      <c r="K26" s="107">
        <f t="shared" si="5"/>
        <v>2.4818915801614763</v>
      </c>
      <c r="L26" s="97"/>
      <c r="M26" s="97"/>
      <c r="N26" s="97"/>
      <c r="P26" s="97"/>
      <c r="Q26" s="97"/>
      <c r="R26" s="97"/>
      <c r="S26" s="97"/>
      <c r="T26" s="97"/>
      <c r="U26" s="97"/>
      <c r="V26" s="97"/>
      <c r="W26" s="97"/>
      <c r="X26" s="97"/>
      <c r="Z26" s="97"/>
      <c r="AA26" s="97"/>
      <c r="AB26" s="97"/>
      <c r="AC26" s="97"/>
      <c r="AD26" s="97"/>
      <c r="AE26" s="97"/>
      <c r="AF26" s="97"/>
      <c r="AG26" s="97"/>
    </row>
    <row r="27" spans="1:33" ht="15" x14ac:dyDescent="0.25">
      <c r="A27" s="104" t="s">
        <v>182</v>
      </c>
      <c r="B27" s="101" t="s">
        <v>69</v>
      </c>
      <c r="C27" s="105">
        <v>1144.0999999999999</v>
      </c>
      <c r="D27" s="105">
        <v>2928.6</v>
      </c>
      <c r="E27" s="101" t="s">
        <v>73</v>
      </c>
      <c r="F27" s="106">
        <v>101210</v>
      </c>
      <c r="G27" s="106">
        <v>86700</v>
      </c>
      <c r="H27" s="104"/>
      <c r="I27" s="101" t="s">
        <v>69</v>
      </c>
      <c r="J27" s="107">
        <f t="shared" si="4"/>
        <v>1.1304218950696572</v>
      </c>
      <c r="K27" s="107">
        <f t="shared" si="5"/>
        <v>3.3778546712802768</v>
      </c>
      <c r="L27" s="97"/>
      <c r="M27" s="97"/>
      <c r="N27" s="97"/>
      <c r="P27" s="97"/>
      <c r="Q27" s="97"/>
      <c r="R27" s="97"/>
      <c r="S27" s="97"/>
      <c r="T27" s="97"/>
      <c r="U27" s="97"/>
      <c r="V27" s="97"/>
      <c r="W27" s="97"/>
      <c r="X27" s="97"/>
      <c r="Z27" s="97"/>
      <c r="AA27" s="97"/>
      <c r="AB27" s="97"/>
      <c r="AC27" s="97"/>
      <c r="AD27" s="97"/>
      <c r="AE27" s="97"/>
      <c r="AF27" s="97"/>
      <c r="AG27" s="97"/>
    </row>
    <row r="28" spans="1:33" ht="15" x14ac:dyDescent="0.25">
      <c r="A28" s="104" t="s">
        <v>183</v>
      </c>
      <c r="B28" s="101" t="s">
        <v>66</v>
      </c>
      <c r="C28" s="105">
        <v>1586.9</v>
      </c>
      <c r="D28" s="105">
        <v>1549.4</v>
      </c>
      <c r="E28" s="101" t="s">
        <v>74</v>
      </c>
      <c r="F28" s="106">
        <v>101502</v>
      </c>
      <c r="G28" s="106">
        <v>87155</v>
      </c>
      <c r="H28" s="101" t="s">
        <v>74</v>
      </c>
      <c r="I28" s="101" t="s">
        <v>66</v>
      </c>
      <c r="J28" s="107">
        <f t="shared" si="4"/>
        <v>1.5634174696065102</v>
      </c>
      <c r="K28" s="107">
        <f t="shared" si="5"/>
        <v>1.7777522804199415</v>
      </c>
      <c r="L28" s="97"/>
      <c r="M28" s="97"/>
      <c r="N28" s="97"/>
      <c r="P28" s="97"/>
      <c r="Q28" s="97"/>
      <c r="R28" s="97"/>
      <c r="S28" s="97"/>
      <c r="T28" s="97"/>
      <c r="U28" s="97"/>
      <c r="V28" s="97"/>
      <c r="W28" s="97"/>
      <c r="X28" s="97"/>
      <c r="Z28" s="97"/>
      <c r="AA28" s="97"/>
      <c r="AB28" s="97"/>
      <c r="AC28" s="97"/>
      <c r="AD28" s="97"/>
      <c r="AE28" s="97"/>
      <c r="AF28" s="97"/>
      <c r="AG28" s="97"/>
    </row>
    <row r="29" spans="1:33" ht="15" x14ac:dyDescent="0.25">
      <c r="A29" s="104" t="s">
        <v>183</v>
      </c>
      <c r="B29" s="101" t="s">
        <v>67</v>
      </c>
      <c r="C29" s="105">
        <v>5053.5</v>
      </c>
      <c r="D29" s="105">
        <v>5199.1000000000004</v>
      </c>
      <c r="E29" s="101" t="s">
        <v>74</v>
      </c>
      <c r="F29" s="106">
        <v>101502</v>
      </c>
      <c r="G29" s="106">
        <v>87155</v>
      </c>
      <c r="H29" s="104"/>
      <c r="I29" s="101" t="s">
        <v>67</v>
      </c>
      <c r="J29" s="107">
        <f t="shared" si="4"/>
        <v>4.9787196311402733</v>
      </c>
      <c r="K29" s="107">
        <f t="shared" si="5"/>
        <v>5.9653490907004763</v>
      </c>
      <c r="L29" s="97"/>
      <c r="M29" s="97"/>
      <c r="N29" s="97"/>
      <c r="P29" s="97"/>
      <c r="Q29" s="97"/>
      <c r="R29" s="97"/>
      <c r="S29" s="97"/>
      <c r="T29" s="97"/>
      <c r="U29" s="97"/>
      <c r="V29" s="97"/>
      <c r="W29" s="97"/>
      <c r="X29" s="97"/>
      <c r="Z29" s="97"/>
      <c r="AA29" s="97"/>
      <c r="AB29" s="97"/>
      <c r="AC29" s="97"/>
      <c r="AD29" s="97"/>
      <c r="AE29" s="97"/>
      <c r="AF29" s="97"/>
      <c r="AG29" s="97"/>
    </row>
    <row r="30" spans="1:33" ht="15" x14ac:dyDescent="0.25">
      <c r="A30" s="104" t="s">
        <v>183</v>
      </c>
      <c r="B30" s="101" t="s">
        <v>68</v>
      </c>
      <c r="C30" s="105">
        <v>1972.4</v>
      </c>
      <c r="D30" s="105">
        <v>2396.6999999999998</v>
      </c>
      <c r="E30" s="101" t="s">
        <v>74</v>
      </c>
      <c r="F30" s="106">
        <v>101502</v>
      </c>
      <c r="G30" s="106">
        <v>87155</v>
      </c>
      <c r="H30" s="104"/>
      <c r="I30" s="101" t="s">
        <v>68</v>
      </c>
      <c r="J30" s="107">
        <f t="shared" si="4"/>
        <v>1.9432129416169139</v>
      </c>
      <c r="K30" s="107">
        <f t="shared" si="5"/>
        <v>2.7499282886810854</v>
      </c>
      <c r="L30" s="97"/>
      <c r="M30" s="97"/>
      <c r="N30" s="97"/>
      <c r="P30" s="97"/>
      <c r="Q30" s="97"/>
      <c r="R30" s="97"/>
      <c r="S30" s="97"/>
      <c r="T30" s="97"/>
      <c r="U30" s="97"/>
      <c r="V30" s="97"/>
      <c r="W30" s="97"/>
      <c r="X30" s="97"/>
      <c r="Z30" s="97"/>
      <c r="AA30" s="97"/>
      <c r="AB30" s="97"/>
      <c r="AC30" s="97"/>
      <c r="AD30" s="97"/>
      <c r="AE30" s="97"/>
      <c r="AF30" s="97"/>
      <c r="AG30" s="97"/>
    </row>
    <row r="31" spans="1:33" ht="15" x14ac:dyDescent="0.25">
      <c r="A31" s="104" t="s">
        <v>183</v>
      </c>
      <c r="B31" s="101" t="s">
        <v>69</v>
      </c>
      <c r="C31" s="105">
        <v>1322.9</v>
      </c>
      <c r="D31" s="105">
        <v>3234.1</v>
      </c>
      <c r="E31" s="101" t="s">
        <v>74</v>
      </c>
      <c r="F31" s="106">
        <v>101502</v>
      </c>
      <c r="G31" s="106">
        <v>87155</v>
      </c>
      <c r="H31" s="104"/>
      <c r="I31" s="101" t="s">
        <v>69</v>
      </c>
      <c r="J31" s="107">
        <f t="shared" si="4"/>
        <v>1.3033240724320705</v>
      </c>
      <c r="K31" s="107">
        <f t="shared" si="5"/>
        <v>3.71074522402616</v>
      </c>
      <c r="L31" s="97"/>
      <c r="M31" s="97"/>
      <c r="N31" s="97"/>
      <c r="P31" s="97"/>
      <c r="Q31" s="97"/>
      <c r="R31" s="97"/>
      <c r="S31" s="97"/>
      <c r="T31" s="97"/>
      <c r="U31" s="97"/>
      <c r="V31" s="97"/>
      <c r="W31" s="97"/>
      <c r="X31" s="97"/>
      <c r="Z31" s="97"/>
      <c r="AA31" s="97"/>
      <c r="AB31" s="97"/>
      <c r="AC31" s="97"/>
      <c r="AD31" s="97"/>
      <c r="AE31" s="97"/>
      <c r="AF31" s="97"/>
      <c r="AG31" s="97"/>
    </row>
    <row r="32" spans="1:33" x14ac:dyDescent="0.2">
      <c r="A32" s="101"/>
      <c r="B32" s="101"/>
      <c r="C32" s="101"/>
      <c r="D32" s="101"/>
      <c r="E32" s="101"/>
      <c r="F32" s="101"/>
      <c r="G32" s="101"/>
      <c r="H32" s="101"/>
      <c r="I32" s="101"/>
      <c r="J32" s="101"/>
      <c r="K32" s="97"/>
      <c r="L32" s="97"/>
      <c r="M32" s="97"/>
      <c r="N32" s="97"/>
      <c r="P32" s="97"/>
      <c r="Q32" s="97"/>
      <c r="R32" s="97"/>
      <c r="S32" s="97"/>
      <c r="T32" s="97"/>
      <c r="U32" s="97"/>
      <c r="V32" s="97"/>
      <c r="W32" s="97"/>
      <c r="X32" s="97"/>
      <c r="Y32" s="101"/>
      <c r="Z32" s="97"/>
      <c r="AA32" s="97"/>
      <c r="AB32" s="97"/>
      <c r="AC32" s="97"/>
      <c r="AD32" s="97"/>
      <c r="AE32" s="97"/>
      <c r="AF32" s="97"/>
      <c r="AG32" s="97"/>
    </row>
    <row r="33" spans="1:33" x14ac:dyDescent="0.2">
      <c r="A33" s="101"/>
      <c r="B33" s="101"/>
      <c r="C33" s="101"/>
      <c r="D33" s="101"/>
      <c r="E33" s="101"/>
      <c r="F33" s="101"/>
      <c r="G33" s="101"/>
      <c r="H33" s="101"/>
      <c r="I33" s="101"/>
      <c r="J33" s="101"/>
      <c r="K33" s="97"/>
      <c r="L33" s="97"/>
      <c r="M33" s="97"/>
      <c r="N33" s="97"/>
      <c r="P33" s="97"/>
      <c r="Q33" s="97"/>
      <c r="R33" s="97"/>
      <c r="S33" s="97"/>
      <c r="T33" s="97"/>
      <c r="U33" s="97"/>
      <c r="V33" s="97"/>
      <c r="W33" s="97"/>
      <c r="X33" s="97"/>
      <c r="Y33" s="101"/>
      <c r="Z33" s="97"/>
      <c r="AA33" s="97"/>
      <c r="AB33" s="97"/>
      <c r="AC33" s="97"/>
      <c r="AD33" s="97"/>
      <c r="AE33" s="97"/>
      <c r="AF33" s="97"/>
      <c r="AG33" s="97"/>
    </row>
    <row r="34" spans="1:33" x14ac:dyDescent="0.2">
      <c r="A34" s="97"/>
      <c r="B34" s="97"/>
      <c r="C34" s="97"/>
      <c r="D34" s="97"/>
      <c r="E34" s="97"/>
      <c r="F34" s="97"/>
      <c r="G34" s="97"/>
      <c r="H34" s="97"/>
      <c r="I34" s="97"/>
      <c r="J34" s="97"/>
      <c r="K34" s="97"/>
      <c r="L34" s="97"/>
      <c r="M34" s="97"/>
      <c r="N34" s="97"/>
      <c r="P34" s="97"/>
      <c r="Q34" s="97"/>
      <c r="R34" s="97"/>
      <c r="S34" s="97"/>
      <c r="T34" s="97"/>
      <c r="U34" s="97"/>
      <c r="V34" s="97"/>
      <c r="W34" s="97"/>
      <c r="X34" s="97"/>
      <c r="Y34" s="97"/>
      <c r="Z34" s="97"/>
      <c r="AA34" s="97"/>
      <c r="AB34" s="97"/>
      <c r="AC34" s="97"/>
      <c r="AD34" s="97"/>
      <c r="AE34" s="97"/>
      <c r="AF34" s="97"/>
      <c r="AG34" s="97"/>
    </row>
    <row r="35" spans="1:33" x14ac:dyDescent="0.2">
      <c r="A35" s="97"/>
      <c r="B35" s="97"/>
      <c r="C35" s="97"/>
      <c r="D35" s="97"/>
      <c r="E35" s="97"/>
      <c r="F35" s="97"/>
      <c r="G35" s="97"/>
      <c r="H35" s="97"/>
      <c r="I35" s="97"/>
      <c r="J35" s="97"/>
      <c r="K35" s="97"/>
      <c r="L35" s="97"/>
      <c r="M35" s="97"/>
      <c r="N35" s="97"/>
      <c r="P35" s="97"/>
      <c r="Q35" s="97"/>
      <c r="R35" s="97"/>
      <c r="S35" s="97"/>
      <c r="T35" s="97"/>
      <c r="U35" s="97"/>
      <c r="V35" s="97"/>
      <c r="W35" s="97"/>
      <c r="X35" s="97"/>
      <c r="Y35" s="97"/>
      <c r="Z35" s="97"/>
      <c r="AA35" s="97"/>
      <c r="AB35" s="97"/>
      <c r="AC35" s="97"/>
      <c r="AD35" s="97"/>
      <c r="AE35" s="97"/>
      <c r="AF35" s="97"/>
      <c r="AG35" s="97"/>
    </row>
    <row r="36" spans="1:33" x14ac:dyDescent="0.2">
      <c r="A36" s="97"/>
      <c r="B36" s="97"/>
      <c r="C36" s="97"/>
      <c r="D36" s="97"/>
      <c r="E36" s="97"/>
      <c r="F36" s="97"/>
      <c r="G36" s="97"/>
      <c r="H36" s="97"/>
      <c r="I36" s="97"/>
      <c r="J36" s="97"/>
      <c r="K36" s="97"/>
      <c r="L36" s="97"/>
      <c r="M36" s="97"/>
      <c r="N36" s="97"/>
      <c r="P36" s="97"/>
      <c r="Q36" s="97"/>
      <c r="R36" s="97"/>
      <c r="S36" s="97"/>
      <c r="T36" s="97"/>
      <c r="U36" s="97"/>
      <c r="V36" s="97"/>
      <c r="W36" s="97"/>
      <c r="X36" s="97"/>
      <c r="Y36" s="97"/>
      <c r="Z36" s="97"/>
      <c r="AA36" s="97"/>
      <c r="AB36" s="97"/>
      <c r="AC36" s="97"/>
      <c r="AD36" s="97"/>
      <c r="AE36" s="97"/>
      <c r="AF36" s="97"/>
      <c r="AG36" s="97"/>
    </row>
    <row r="37" spans="1:33" x14ac:dyDescent="0.2">
      <c r="A37" s="97"/>
      <c r="B37" s="97"/>
      <c r="C37" s="97"/>
      <c r="D37" s="97"/>
      <c r="E37" s="97"/>
      <c r="F37" s="97"/>
      <c r="G37" s="97"/>
      <c r="H37" s="97"/>
      <c r="I37" s="97"/>
      <c r="J37" s="97"/>
      <c r="K37" s="97"/>
      <c r="L37" s="97"/>
      <c r="M37" s="97"/>
      <c r="N37" s="97"/>
    </row>
    <row r="38" spans="1:33" x14ac:dyDescent="0.2">
      <c r="A38" s="97"/>
      <c r="B38" s="97"/>
      <c r="C38" s="97"/>
      <c r="D38" s="97"/>
      <c r="E38" s="97"/>
      <c r="F38" s="97"/>
      <c r="G38" s="97"/>
      <c r="H38" s="97"/>
      <c r="I38" s="97"/>
      <c r="J38" s="97"/>
      <c r="K38" s="97"/>
      <c r="L38" s="97"/>
      <c r="M38" s="97"/>
      <c r="N38" s="97"/>
    </row>
    <row r="39" spans="1:33" x14ac:dyDescent="0.2">
      <c r="A39" s="97"/>
      <c r="B39" s="97"/>
      <c r="C39" s="97"/>
      <c r="D39" s="97"/>
      <c r="E39" s="97"/>
      <c r="F39" s="97"/>
      <c r="G39" s="97"/>
      <c r="H39" s="97"/>
      <c r="I39" s="97"/>
      <c r="J39" s="97"/>
      <c r="K39" s="97"/>
      <c r="L39" s="97"/>
      <c r="M39" s="97"/>
      <c r="N39" s="97"/>
    </row>
    <row r="40" spans="1:33" x14ac:dyDescent="0.2">
      <c r="A40" s="97"/>
      <c r="B40" s="97"/>
      <c r="C40" s="97"/>
      <c r="D40" s="97"/>
      <c r="E40" s="97"/>
      <c r="F40" s="97"/>
      <c r="G40" s="97"/>
      <c r="H40" s="97"/>
      <c r="I40" s="97"/>
      <c r="J40" s="97"/>
      <c r="K40" s="97"/>
      <c r="L40" s="97"/>
      <c r="M40" s="97"/>
      <c r="N40" s="97"/>
    </row>
    <row r="41" spans="1:33" x14ac:dyDescent="0.2">
      <c r="A41" s="97"/>
      <c r="B41" s="97"/>
      <c r="C41" s="97"/>
      <c r="D41" s="97"/>
      <c r="E41" s="97"/>
      <c r="F41" s="97"/>
      <c r="G41" s="97"/>
      <c r="H41" s="97"/>
      <c r="I41" s="97"/>
      <c r="J41" s="97"/>
      <c r="K41" s="97"/>
      <c r="L41" s="97"/>
      <c r="M41" s="97"/>
      <c r="N41" s="97"/>
    </row>
    <row r="42" spans="1:33" x14ac:dyDescent="0.2">
      <c r="A42" s="97"/>
      <c r="B42" s="97"/>
      <c r="C42" s="97"/>
      <c r="D42" s="97"/>
      <c r="E42" s="97"/>
      <c r="F42" s="97"/>
      <c r="G42" s="97"/>
      <c r="H42" s="97"/>
      <c r="I42" s="97"/>
      <c r="J42" s="97"/>
      <c r="K42" s="97"/>
      <c r="L42" s="97"/>
      <c r="M42" s="97"/>
      <c r="N42" s="97"/>
    </row>
    <row r="43" spans="1:33" x14ac:dyDescent="0.2">
      <c r="A43" s="97"/>
      <c r="B43" s="97"/>
      <c r="C43" s="97"/>
      <c r="D43" s="97"/>
      <c r="E43" s="97"/>
      <c r="F43" s="97"/>
      <c r="G43" s="97"/>
      <c r="H43" s="97"/>
      <c r="I43" s="97"/>
      <c r="J43" s="97"/>
      <c r="K43" s="97"/>
      <c r="L43" s="97"/>
      <c r="M43" s="97"/>
      <c r="N43" s="97"/>
    </row>
    <row r="44" spans="1:33" x14ac:dyDescent="0.2">
      <c r="A44" s="97"/>
      <c r="B44" s="97"/>
      <c r="C44" s="97"/>
      <c r="D44" s="97"/>
      <c r="E44" s="97"/>
      <c r="F44" s="97"/>
      <c r="G44" s="97"/>
      <c r="H44" s="97"/>
      <c r="I44" s="97"/>
      <c r="J44" s="97"/>
      <c r="K44" s="97"/>
      <c r="L44" s="97"/>
      <c r="M44" s="97"/>
      <c r="N44" s="97"/>
    </row>
    <row r="45" spans="1:33" x14ac:dyDescent="0.2">
      <c r="A45" s="97"/>
      <c r="B45" s="97"/>
      <c r="C45" s="97"/>
      <c r="D45" s="97"/>
      <c r="E45" s="97"/>
      <c r="F45" s="97"/>
      <c r="G45" s="97"/>
      <c r="H45" s="97"/>
      <c r="I45" s="97"/>
      <c r="J45" s="97"/>
      <c r="K45" s="97"/>
      <c r="L45" s="97"/>
      <c r="M45" s="97"/>
      <c r="N45" s="97"/>
    </row>
    <row r="46" spans="1:33" x14ac:dyDescent="0.2">
      <c r="A46" s="97"/>
      <c r="B46" s="97"/>
      <c r="C46" s="97"/>
      <c r="D46" s="97"/>
      <c r="E46" s="97"/>
      <c r="F46" s="97"/>
      <c r="G46" s="97"/>
      <c r="H46" s="97"/>
      <c r="I46" s="97"/>
      <c r="J46" s="97"/>
      <c r="K46" s="97"/>
      <c r="L46" s="97"/>
      <c r="M46" s="97"/>
      <c r="N46" s="97"/>
    </row>
    <row r="47" spans="1:33" x14ac:dyDescent="0.2">
      <c r="A47" s="97"/>
      <c r="B47" s="97"/>
      <c r="C47" s="97"/>
      <c r="D47" s="97"/>
      <c r="E47" s="97"/>
      <c r="F47" s="97"/>
      <c r="G47" s="97"/>
      <c r="H47" s="97"/>
      <c r="I47" s="97"/>
      <c r="J47" s="97"/>
      <c r="K47" s="97"/>
      <c r="L47" s="97"/>
      <c r="M47" s="97"/>
      <c r="N47" s="97"/>
    </row>
    <row r="48" spans="1:33" x14ac:dyDescent="0.2">
      <c r="A48" s="97"/>
      <c r="B48" s="97"/>
      <c r="C48" s="97"/>
      <c r="D48" s="97"/>
      <c r="E48" s="97"/>
      <c r="F48" s="97"/>
      <c r="G48" s="97"/>
      <c r="H48" s="97"/>
      <c r="I48" s="97"/>
      <c r="J48" s="97"/>
      <c r="K48" s="97"/>
      <c r="L48" s="97"/>
      <c r="M48" s="97"/>
      <c r="N48" s="97"/>
    </row>
    <row r="49" spans="1:14" x14ac:dyDescent="0.2">
      <c r="A49" s="97"/>
      <c r="B49" s="97"/>
      <c r="C49" s="97"/>
      <c r="D49" s="97"/>
      <c r="E49" s="97"/>
      <c r="F49" s="97"/>
      <c r="G49" s="97"/>
      <c r="H49" s="97"/>
      <c r="I49" s="97"/>
      <c r="J49" s="97"/>
      <c r="K49" s="97"/>
      <c r="L49" s="97"/>
      <c r="M49" s="97"/>
      <c r="N49" s="97"/>
    </row>
    <row r="50" spans="1:14" x14ac:dyDescent="0.2">
      <c r="A50" s="97"/>
      <c r="B50" s="97"/>
      <c r="C50" s="97"/>
      <c r="D50" s="97"/>
      <c r="E50" s="97"/>
      <c r="F50" s="97"/>
      <c r="G50" s="97"/>
      <c r="H50" s="97"/>
      <c r="I50" s="97"/>
      <c r="J50" s="97"/>
      <c r="K50" s="97"/>
      <c r="L50" s="97"/>
      <c r="M50" s="97"/>
      <c r="N50" s="97"/>
    </row>
    <row r="51" spans="1:14" x14ac:dyDescent="0.2">
      <c r="A51" s="97"/>
      <c r="B51" s="97"/>
      <c r="C51" s="97"/>
      <c r="D51" s="97"/>
      <c r="E51" s="97"/>
      <c r="F51" s="97"/>
      <c r="G51" s="97"/>
      <c r="H51" s="97"/>
      <c r="I51" s="97"/>
      <c r="J51" s="97"/>
      <c r="K51" s="97"/>
      <c r="L51" s="97"/>
      <c r="M51" s="97"/>
      <c r="N51" s="97"/>
    </row>
    <row r="52" spans="1:14" x14ac:dyDescent="0.2">
      <c r="A52" s="97"/>
      <c r="B52" s="97"/>
      <c r="C52" s="97"/>
      <c r="D52" s="97"/>
      <c r="E52" s="97"/>
      <c r="F52" s="97"/>
      <c r="G52" s="97"/>
      <c r="H52" s="97"/>
      <c r="I52" s="97"/>
      <c r="J52" s="97"/>
      <c r="K52" s="97"/>
      <c r="L52" s="97"/>
      <c r="M52" s="97"/>
      <c r="N52" s="97"/>
    </row>
    <row r="53" spans="1:14" x14ac:dyDescent="0.2">
      <c r="A53" s="97"/>
      <c r="B53" s="97"/>
      <c r="C53" s="97"/>
      <c r="D53" s="97"/>
      <c r="E53" s="97"/>
      <c r="F53" s="97"/>
      <c r="G53" s="97"/>
      <c r="H53" s="97"/>
      <c r="I53" s="97"/>
      <c r="J53" s="97"/>
      <c r="K53" s="97"/>
      <c r="L53" s="97"/>
      <c r="M53" s="97"/>
      <c r="N53" s="97"/>
    </row>
    <row r="54" spans="1:14" x14ac:dyDescent="0.2">
      <c r="A54" s="97"/>
      <c r="B54" s="97"/>
      <c r="C54" s="97"/>
      <c r="D54" s="97"/>
      <c r="E54" s="97"/>
      <c r="F54" s="97"/>
      <c r="G54" s="97"/>
      <c r="H54" s="97"/>
      <c r="I54" s="97"/>
      <c r="J54" s="97"/>
      <c r="K54" s="97"/>
      <c r="L54" s="97"/>
      <c r="M54" s="97"/>
      <c r="N54" s="97"/>
    </row>
    <row r="55" spans="1:14" x14ac:dyDescent="0.2">
      <c r="A55" s="97"/>
      <c r="B55" s="97"/>
      <c r="C55" s="97"/>
      <c r="D55" s="97"/>
      <c r="E55" s="97"/>
      <c r="F55" s="97"/>
      <c r="G55" s="97"/>
      <c r="H55" s="97"/>
      <c r="I55" s="97"/>
      <c r="J55" s="97"/>
      <c r="K55" s="97"/>
      <c r="L55" s="97"/>
      <c r="M55" s="97"/>
      <c r="N55" s="97"/>
    </row>
    <row r="56" spans="1:14" x14ac:dyDescent="0.2">
      <c r="A56" s="97"/>
      <c r="B56" s="97"/>
      <c r="C56" s="97"/>
      <c r="D56" s="97"/>
      <c r="E56" s="97"/>
      <c r="F56" s="97"/>
      <c r="G56" s="97"/>
      <c r="H56" s="97"/>
      <c r="I56" s="97"/>
      <c r="J56" s="97"/>
      <c r="K56" s="97"/>
      <c r="L56" s="97"/>
      <c r="M56" s="97"/>
      <c r="N56" s="97"/>
    </row>
    <row r="57" spans="1:14" x14ac:dyDescent="0.2">
      <c r="A57" s="97"/>
      <c r="B57" s="97"/>
      <c r="C57" s="97"/>
      <c r="D57" s="97"/>
      <c r="E57" s="97"/>
      <c r="F57" s="97"/>
      <c r="G57" s="97"/>
      <c r="H57" s="97"/>
      <c r="I57" s="97"/>
      <c r="J57" s="97"/>
      <c r="K57" s="97"/>
      <c r="L57" s="97"/>
      <c r="M57" s="97"/>
      <c r="N57" s="97"/>
    </row>
    <row r="58" spans="1:14" x14ac:dyDescent="0.2">
      <c r="A58" s="97"/>
      <c r="B58" s="97"/>
      <c r="C58" s="97"/>
      <c r="D58" s="97"/>
      <c r="E58" s="97"/>
      <c r="F58" s="97"/>
      <c r="G58" s="97"/>
      <c r="H58" s="97"/>
      <c r="I58" s="97"/>
      <c r="J58" s="97"/>
      <c r="K58" s="97"/>
      <c r="L58" s="97"/>
      <c r="M58" s="97"/>
      <c r="N58" s="97"/>
    </row>
    <row r="59" spans="1:14" x14ac:dyDescent="0.2">
      <c r="A59" s="97"/>
      <c r="B59" s="97"/>
      <c r="C59" s="97"/>
      <c r="D59" s="97"/>
      <c r="E59" s="97"/>
      <c r="F59" s="97"/>
      <c r="G59" s="97"/>
      <c r="H59" s="97"/>
      <c r="I59" s="97"/>
      <c r="J59" s="97"/>
      <c r="K59" s="97"/>
      <c r="L59" s="97"/>
      <c r="M59" s="97"/>
      <c r="N59" s="97"/>
    </row>
    <row r="60" spans="1:14" x14ac:dyDescent="0.2">
      <c r="A60" s="97"/>
      <c r="B60" s="97"/>
      <c r="C60" s="97"/>
      <c r="D60" s="97"/>
      <c r="E60" s="97"/>
      <c r="F60" s="97"/>
      <c r="G60" s="97"/>
      <c r="H60" s="97"/>
      <c r="I60" s="97"/>
      <c r="J60" s="97"/>
      <c r="K60" s="97"/>
      <c r="L60" s="97"/>
      <c r="M60" s="97"/>
      <c r="N60" s="97"/>
    </row>
    <row r="61" spans="1:14" x14ac:dyDescent="0.2">
      <c r="A61" s="97"/>
      <c r="B61" s="97"/>
      <c r="C61" s="97"/>
      <c r="D61" s="97"/>
      <c r="E61" s="97"/>
      <c r="F61" s="97"/>
      <c r="G61" s="97"/>
      <c r="H61" s="97"/>
      <c r="I61" s="97"/>
      <c r="J61" s="97"/>
      <c r="K61" s="97"/>
      <c r="L61" s="97"/>
      <c r="M61" s="97"/>
      <c r="N61" s="97"/>
    </row>
    <row r="62" spans="1:14" x14ac:dyDescent="0.2">
      <c r="A62" s="97"/>
      <c r="B62" s="97"/>
      <c r="C62" s="97"/>
      <c r="D62" s="97"/>
      <c r="E62" s="97"/>
      <c r="F62" s="97"/>
      <c r="G62" s="97"/>
      <c r="H62" s="97"/>
      <c r="I62" s="97"/>
      <c r="J62" s="97"/>
      <c r="K62" s="97"/>
      <c r="L62" s="97"/>
      <c r="M62" s="97"/>
      <c r="N62" s="97"/>
    </row>
    <row r="63" spans="1:14" x14ac:dyDescent="0.2">
      <c r="A63" s="97"/>
      <c r="B63" s="97"/>
      <c r="C63" s="97"/>
      <c r="D63" s="97"/>
      <c r="E63" s="97"/>
      <c r="F63" s="97"/>
      <c r="G63" s="97"/>
      <c r="H63" s="97"/>
      <c r="I63" s="97"/>
      <c r="J63" s="97"/>
      <c r="K63" s="97"/>
      <c r="L63" s="97"/>
      <c r="M63" s="97"/>
      <c r="N63" s="97"/>
    </row>
    <row r="64" spans="1:14" x14ac:dyDescent="0.2">
      <c r="A64" s="97"/>
      <c r="B64" s="97"/>
      <c r="C64" s="97"/>
      <c r="D64" s="97"/>
      <c r="E64" s="97"/>
      <c r="F64" s="97"/>
      <c r="G64" s="97"/>
      <c r="H64" s="97"/>
      <c r="I64" s="97"/>
      <c r="J64" s="97"/>
      <c r="K64" s="97"/>
      <c r="L64" s="97"/>
      <c r="M64" s="97"/>
      <c r="N64" s="97"/>
    </row>
    <row r="65" spans="1:14" x14ac:dyDescent="0.2">
      <c r="A65" s="97"/>
      <c r="B65" s="97"/>
      <c r="C65" s="97"/>
      <c r="D65" s="97"/>
      <c r="E65" s="97"/>
      <c r="F65" s="97"/>
      <c r="G65" s="97"/>
      <c r="H65" s="97"/>
      <c r="I65" s="97"/>
      <c r="J65" s="97"/>
      <c r="K65" s="97"/>
      <c r="L65" s="97"/>
      <c r="M65" s="97"/>
      <c r="N65" s="97"/>
    </row>
    <row r="66" spans="1:14" x14ac:dyDescent="0.2">
      <c r="A66" s="97"/>
      <c r="B66" s="97"/>
      <c r="C66" s="97"/>
      <c r="D66" s="97"/>
      <c r="E66" s="97"/>
      <c r="F66" s="97"/>
      <c r="G66" s="97"/>
      <c r="H66" s="97"/>
      <c r="I66" s="97"/>
      <c r="J66" s="97"/>
      <c r="K66" s="97"/>
      <c r="L66" s="97"/>
      <c r="M66" s="97"/>
      <c r="N66" s="97"/>
    </row>
    <row r="67" spans="1:14" x14ac:dyDescent="0.2">
      <c r="A67" s="97"/>
      <c r="B67" s="97"/>
      <c r="C67" s="97"/>
      <c r="D67" s="97"/>
      <c r="E67" s="97"/>
      <c r="F67" s="97"/>
      <c r="G67" s="97"/>
      <c r="H67" s="97"/>
      <c r="I67" s="97"/>
      <c r="J67" s="97"/>
      <c r="K67" s="97"/>
      <c r="L67" s="97"/>
      <c r="M67" s="97"/>
      <c r="N67" s="97"/>
    </row>
    <row r="68" spans="1:14" x14ac:dyDescent="0.2">
      <c r="A68" s="97"/>
      <c r="B68" s="97"/>
      <c r="C68" s="97"/>
      <c r="D68" s="97"/>
      <c r="E68" s="97"/>
      <c r="F68" s="97"/>
      <c r="G68" s="97"/>
      <c r="H68" s="97"/>
      <c r="I68" s="97"/>
      <c r="J68" s="97"/>
      <c r="K68" s="97"/>
      <c r="L68" s="97"/>
      <c r="M68" s="97"/>
      <c r="N68" s="97"/>
    </row>
    <row r="69" spans="1:14" x14ac:dyDescent="0.2">
      <c r="A69" s="97"/>
      <c r="B69" s="97"/>
      <c r="C69" s="97"/>
      <c r="D69" s="97"/>
      <c r="E69" s="97"/>
      <c r="F69" s="97"/>
      <c r="G69" s="97"/>
      <c r="H69" s="97"/>
      <c r="I69" s="97"/>
      <c r="J69" s="97"/>
      <c r="K69" s="97"/>
      <c r="L69" s="97"/>
      <c r="M69" s="97"/>
      <c r="N69" s="97"/>
    </row>
    <row r="70" spans="1:14" x14ac:dyDescent="0.2">
      <c r="A70" s="97"/>
      <c r="B70" s="97"/>
      <c r="C70" s="97"/>
      <c r="D70" s="97"/>
      <c r="E70" s="97"/>
      <c r="F70" s="97"/>
      <c r="G70" s="97"/>
      <c r="H70" s="97"/>
      <c r="I70" s="97"/>
      <c r="J70" s="97"/>
      <c r="K70" s="97"/>
      <c r="L70" s="97"/>
      <c r="M70" s="97"/>
      <c r="N70" s="97"/>
    </row>
    <row r="71" spans="1:14" x14ac:dyDescent="0.2">
      <c r="A71" s="97"/>
      <c r="B71" s="97"/>
      <c r="C71" s="97"/>
      <c r="D71" s="97"/>
      <c r="E71" s="97"/>
      <c r="F71" s="97"/>
      <c r="G71" s="97"/>
      <c r="H71" s="97"/>
      <c r="I71" s="97"/>
      <c r="J71" s="97"/>
      <c r="K71" s="97"/>
      <c r="L71" s="97"/>
      <c r="M71" s="97"/>
      <c r="N71" s="97"/>
    </row>
    <row r="72" spans="1:14" x14ac:dyDescent="0.2">
      <c r="A72" s="97"/>
      <c r="B72" s="97"/>
      <c r="C72" s="97"/>
      <c r="D72" s="97"/>
      <c r="E72" s="97"/>
      <c r="F72" s="97"/>
      <c r="G72" s="97"/>
      <c r="H72" s="97"/>
      <c r="I72" s="97"/>
      <c r="J72" s="97"/>
      <c r="K72" s="97"/>
      <c r="L72" s="97"/>
      <c r="M72" s="97"/>
      <c r="N72" s="97"/>
    </row>
    <row r="73" spans="1:14" x14ac:dyDescent="0.2">
      <c r="A73" s="97"/>
      <c r="B73" s="97"/>
      <c r="C73" s="97"/>
      <c r="D73" s="97"/>
      <c r="E73" s="97"/>
      <c r="F73" s="97"/>
      <c r="G73" s="97"/>
      <c r="H73" s="97"/>
      <c r="I73" s="97"/>
      <c r="J73" s="97"/>
      <c r="K73" s="97"/>
      <c r="L73" s="97"/>
      <c r="M73" s="97"/>
      <c r="N73" s="97"/>
    </row>
    <row r="74" spans="1:14" x14ac:dyDescent="0.2">
      <c r="A74" s="97"/>
      <c r="B74" s="97"/>
      <c r="C74" s="97"/>
      <c r="D74" s="97"/>
      <c r="E74" s="97"/>
      <c r="F74" s="97"/>
      <c r="G74" s="97"/>
      <c r="H74" s="97"/>
      <c r="I74" s="97"/>
      <c r="J74" s="97"/>
      <c r="K74" s="97"/>
      <c r="L74" s="97"/>
      <c r="M74" s="97"/>
      <c r="N74" s="97"/>
    </row>
    <row r="75" spans="1:14" x14ac:dyDescent="0.2">
      <c r="A75" s="97"/>
      <c r="B75" s="97"/>
      <c r="C75" s="97"/>
      <c r="D75" s="97"/>
      <c r="E75" s="97"/>
      <c r="F75" s="97"/>
      <c r="G75" s="97"/>
      <c r="H75" s="97"/>
      <c r="I75" s="97"/>
      <c r="J75" s="97"/>
      <c r="K75" s="97"/>
      <c r="L75" s="97"/>
      <c r="M75" s="97"/>
      <c r="N75" s="97"/>
    </row>
    <row r="76" spans="1:14" x14ac:dyDescent="0.2">
      <c r="A76" s="97"/>
      <c r="B76" s="97"/>
      <c r="C76" s="97"/>
      <c r="D76" s="97"/>
      <c r="E76" s="97"/>
      <c r="F76" s="97"/>
      <c r="G76" s="97"/>
      <c r="H76" s="97"/>
      <c r="I76" s="97"/>
      <c r="J76" s="97"/>
      <c r="K76" s="97"/>
      <c r="L76" s="97"/>
      <c r="M76" s="97"/>
      <c r="N76" s="97"/>
    </row>
    <row r="77" spans="1:14" x14ac:dyDescent="0.2">
      <c r="A77" s="97"/>
      <c r="B77" s="97"/>
      <c r="C77" s="97"/>
      <c r="D77" s="97"/>
      <c r="E77" s="97"/>
      <c r="F77" s="97"/>
      <c r="G77" s="97"/>
      <c r="H77" s="97"/>
      <c r="I77" s="97"/>
      <c r="J77" s="97"/>
      <c r="K77" s="97"/>
      <c r="L77" s="97"/>
      <c r="M77" s="97"/>
      <c r="N77" s="97"/>
    </row>
    <row r="78" spans="1:14" x14ac:dyDescent="0.2">
      <c r="A78" s="97"/>
      <c r="B78" s="97"/>
      <c r="C78" s="97"/>
      <c r="D78" s="97"/>
      <c r="E78" s="97"/>
      <c r="F78" s="97"/>
      <c r="G78" s="97"/>
      <c r="H78" s="97"/>
      <c r="I78" s="97"/>
      <c r="J78" s="97"/>
      <c r="K78" s="97"/>
      <c r="L78" s="97"/>
      <c r="M78" s="97"/>
      <c r="N78" s="97"/>
    </row>
    <row r="79" spans="1:14" x14ac:dyDescent="0.2">
      <c r="A79" s="97"/>
      <c r="B79" s="97"/>
      <c r="C79" s="97"/>
      <c r="D79" s="97"/>
      <c r="E79" s="97"/>
      <c r="F79" s="97"/>
      <c r="G79" s="97"/>
      <c r="H79" s="97"/>
      <c r="I79" s="97"/>
      <c r="J79" s="97"/>
      <c r="K79" s="97"/>
      <c r="L79" s="97"/>
      <c r="M79" s="97"/>
      <c r="N79" s="97"/>
    </row>
    <row r="80" spans="1:14" x14ac:dyDescent="0.2">
      <c r="A80" s="97"/>
      <c r="B80" s="97"/>
      <c r="C80" s="97"/>
      <c r="D80" s="97"/>
      <c r="E80" s="97"/>
      <c r="F80" s="97"/>
      <c r="G80" s="97"/>
      <c r="H80" s="97"/>
      <c r="I80" s="97"/>
      <c r="J80" s="97"/>
      <c r="K80" s="97"/>
      <c r="L80" s="97"/>
      <c r="M80" s="97"/>
      <c r="N80" s="97"/>
    </row>
    <row r="81" spans="1:14" x14ac:dyDescent="0.2">
      <c r="A81" s="97"/>
      <c r="B81" s="97"/>
      <c r="C81" s="97"/>
      <c r="D81" s="97"/>
      <c r="E81" s="97"/>
      <c r="F81" s="97"/>
      <c r="G81" s="97"/>
      <c r="H81" s="97"/>
      <c r="I81" s="97"/>
      <c r="J81" s="97"/>
      <c r="K81" s="97"/>
      <c r="L81" s="97"/>
      <c r="M81" s="97"/>
      <c r="N81" s="97"/>
    </row>
    <row r="82" spans="1:14" x14ac:dyDescent="0.2">
      <c r="A82" s="97"/>
      <c r="B82" s="97"/>
      <c r="C82" s="97"/>
      <c r="D82" s="97"/>
      <c r="E82" s="97"/>
      <c r="F82" s="97"/>
      <c r="G82" s="97"/>
      <c r="H82" s="97"/>
      <c r="I82" s="97"/>
      <c r="J82" s="97"/>
      <c r="K82" s="97"/>
      <c r="L82" s="97"/>
      <c r="M82" s="97"/>
      <c r="N82" s="97"/>
    </row>
    <row r="83" spans="1:14" x14ac:dyDescent="0.2">
      <c r="A83" s="97"/>
      <c r="B83" s="97"/>
      <c r="C83" s="97"/>
      <c r="D83" s="97"/>
      <c r="E83" s="97"/>
      <c r="F83" s="97"/>
      <c r="G83" s="97"/>
      <c r="H83" s="97"/>
      <c r="I83" s="97"/>
      <c r="J83" s="97"/>
      <c r="K83" s="97"/>
      <c r="L83" s="97"/>
      <c r="M83" s="97"/>
      <c r="N83" s="97"/>
    </row>
    <row r="84" spans="1:14" x14ac:dyDescent="0.2">
      <c r="A84" s="97"/>
      <c r="B84" s="97"/>
      <c r="C84" s="97"/>
      <c r="D84" s="97"/>
      <c r="E84" s="97"/>
      <c r="F84" s="97"/>
      <c r="G84" s="97"/>
      <c r="H84" s="97"/>
      <c r="I84" s="97"/>
      <c r="J84" s="97"/>
      <c r="K84" s="97"/>
      <c r="L84" s="97"/>
      <c r="M84" s="97"/>
      <c r="N84" s="97"/>
    </row>
    <row r="85" spans="1:14" x14ac:dyDescent="0.2">
      <c r="A85" s="97"/>
      <c r="B85" s="97"/>
      <c r="C85" s="97"/>
      <c r="D85" s="97"/>
      <c r="E85" s="97"/>
      <c r="F85" s="97"/>
      <c r="G85" s="97"/>
      <c r="H85" s="97"/>
      <c r="I85" s="97"/>
      <c r="J85" s="97"/>
      <c r="K85" s="97"/>
      <c r="L85" s="97"/>
      <c r="M85" s="97"/>
      <c r="N85" s="97"/>
    </row>
    <row r="86" spans="1:14" x14ac:dyDescent="0.2">
      <c r="A86" s="97"/>
      <c r="B86" s="97"/>
      <c r="C86" s="97"/>
      <c r="D86" s="97"/>
      <c r="E86" s="97"/>
      <c r="F86" s="97"/>
      <c r="G86" s="97"/>
      <c r="H86" s="97"/>
      <c r="I86" s="97"/>
      <c r="J86" s="97"/>
      <c r="K86" s="97"/>
      <c r="L86" s="97"/>
      <c r="M86" s="97"/>
      <c r="N86" s="97"/>
    </row>
    <row r="87" spans="1:14" x14ac:dyDescent="0.2">
      <c r="A87" s="97"/>
      <c r="B87" s="97"/>
      <c r="C87" s="97"/>
      <c r="D87" s="97"/>
      <c r="E87" s="97"/>
      <c r="F87" s="97"/>
      <c r="G87" s="97"/>
      <c r="H87" s="97"/>
      <c r="I87" s="97"/>
      <c r="J87" s="97"/>
      <c r="K87" s="97"/>
      <c r="L87" s="97"/>
      <c r="M87" s="97"/>
      <c r="N87" s="97"/>
    </row>
    <row r="88" spans="1:14" x14ac:dyDescent="0.2">
      <c r="A88" s="97"/>
      <c r="B88" s="97"/>
      <c r="C88" s="97"/>
      <c r="D88" s="97"/>
      <c r="E88" s="97"/>
      <c r="F88" s="97"/>
      <c r="G88" s="97"/>
      <c r="H88" s="97"/>
      <c r="I88" s="97"/>
      <c r="J88" s="97"/>
      <c r="K88" s="97"/>
      <c r="L88" s="97"/>
      <c r="M88" s="97"/>
      <c r="N88" s="97"/>
    </row>
    <row r="89" spans="1:14" x14ac:dyDescent="0.2">
      <c r="A89" s="97"/>
      <c r="B89" s="97"/>
      <c r="C89" s="97"/>
      <c r="D89" s="97"/>
      <c r="E89" s="97"/>
      <c r="F89" s="97"/>
      <c r="G89" s="97"/>
      <c r="H89" s="97"/>
      <c r="I89" s="97"/>
      <c r="J89" s="97"/>
      <c r="K89" s="97"/>
      <c r="L89" s="97"/>
      <c r="M89" s="97"/>
      <c r="N89" s="97"/>
    </row>
    <row r="90" spans="1:14" x14ac:dyDescent="0.2">
      <c r="A90" s="97"/>
      <c r="B90" s="97"/>
      <c r="C90" s="97"/>
      <c r="D90" s="97"/>
      <c r="E90" s="97"/>
      <c r="F90" s="97"/>
      <c r="G90" s="97"/>
      <c r="H90" s="97"/>
      <c r="I90" s="97"/>
      <c r="J90" s="97"/>
      <c r="K90" s="97"/>
      <c r="L90" s="97"/>
      <c r="M90" s="97"/>
      <c r="N90" s="97"/>
    </row>
    <row r="91" spans="1:14" x14ac:dyDescent="0.2">
      <c r="A91" s="97"/>
      <c r="B91" s="97"/>
      <c r="C91" s="97"/>
      <c r="D91" s="97"/>
      <c r="E91" s="97"/>
      <c r="F91" s="97"/>
      <c r="G91" s="97"/>
      <c r="H91" s="97"/>
      <c r="I91" s="97"/>
      <c r="J91" s="97"/>
      <c r="K91" s="97"/>
      <c r="L91" s="97"/>
      <c r="M91" s="97"/>
      <c r="N91" s="97"/>
    </row>
    <row r="92" spans="1:14" x14ac:dyDescent="0.2">
      <c r="A92" s="97"/>
      <c r="B92" s="97"/>
      <c r="C92" s="97"/>
      <c r="D92" s="97"/>
      <c r="E92" s="97"/>
      <c r="F92" s="97"/>
      <c r="G92" s="97"/>
      <c r="H92" s="97"/>
      <c r="I92" s="97"/>
      <c r="J92" s="97"/>
      <c r="K92" s="97"/>
      <c r="L92" s="97"/>
      <c r="M92" s="97"/>
      <c r="N92" s="97"/>
    </row>
    <row r="93" spans="1:14" x14ac:dyDescent="0.2">
      <c r="A93" s="97"/>
      <c r="B93" s="97"/>
      <c r="C93" s="97"/>
      <c r="D93" s="97"/>
      <c r="E93" s="97"/>
      <c r="F93" s="97"/>
      <c r="G93" s="97"/>
      <c r="H93" s="97"/>
      <c r="I93" s="97"/>
      <c r="J93" s="97"/>
      <c r="K93" s="97"/>
      <c r="L93" s="97"/>
      <c r="M93" s="97"/>
      <c r="N93" s="97"/>
    </row>
    <row r="94" spans="1:14" x14ac:dyDescent="0.2">
      <c r="A94" s="97"/>
      <c r="B94" s="97"/>
      <c r="C94" s="97"/>
      <c r="D94" s="97"/>
      <c r="E94" s="97"/>
      <c r="F94" s="97"/>
      <c r="G94" s="97"/>
      <c r="H94" s="97"/>
      <c r="I94" s="97"/>
      <c r="J94" s="97"/>
      <c r="K94" s="97"/>
      <c r="L94" s="97"/>
      <c r="M94" s="97"/>
      <c r="N94" s="97"/>
    </row>
    <row r="95" spans="1:14" x14ac:dyDescent="0.2">
      <c r="A95" s="97"/>
      <c r="B95" s="97"/>
      <c r="C95" s="97"/>
      <c r="D95" s="97"/>
      <c r="E95" s="97"/>
      <c r="F95" s="97"/>
      <c r="G95" s="97"/>
      <c r="H95" s="97"/>
      <c r="I95" s="97"/>
      <c r="J95" s="97"/>
      <c r="K95" s="97"/>
      <c r="L95" s="97"/>
      <c r="M95" s="97"/>
      <c r="N95" s="97"/>
    </row>
    <row r="96" spans="1:14" x14ac:dyDescent="0.2">
      <c r="A96" s="97"/>
      <c r="B96" s="97"/>
      <c r="C96" s="97"/>
      <c r="D96" s="97"/>
      <c r="E96" s="97"/>
      <c r="F96" s="97"/>
      <c r="G96" s="97"/>
      <c r="H96" s="97"/>
      <c r="I96" s="97"/>
      <c r="J96" s="97"/>
      <c r="K96" s="97"/>
      <c r="L96" s="97"/>
      <c r="M96" s="97"/>
      <c r="N96" s="97"/>
    </row>
    <row r="97" spans="1:14" x14ac:dyDescent="0.2">
      <c r="A97" s="97"/>
      <c r="B97" s="97"/>
      <c r="C97" s="97"/>
      <c r="D97" s="97"/>
      <c r="E97" s="97"/>
      <c r="F97" s="97"/>
      <c r="G97" s="97"/>
      <c r="H97" s="97"/>
      <c r="I97" s="97"/>
      <c r="J97" s="97"/>
      <c r="K97" s="97"/>
      <c r="L97" s="97"/>
      <c r="M97" s="97"/>
      <c r="N97" s="97"/>
    </row>
    <row r="98" spans="1:14" x14ac:dyDescent="0.2">
      <c r="A98" s="97"/>
      <c r="B98" s="97"/>
      <c r="C98" s="97"/>
      <c r="D98" s="97"/>
      <c r="E98" s="97"/>
      <c r="F98" s="97"/>
      <c r="G98" s="97"/>
      <c r="H98" s="97"/>
      <c r="I98" s="97"/>
      <c r="J98" s="97"/>
      <c r="K98" s="97"/>
      <c r="L98" s="97"/>
      <c r="M98" s="97"/>
      <c r="N98" s="97"/>
    </row>
    <row r="99" spans="1:14" x14ac:dyDescent="0.2">
      <c r="A99" s="97"/>
      <c r="B99" s="97"/>
      <c r="C99" s="97"/>
      <c r="D99" s="97"/>
      <c r="E99" s="97"/>
      <c r="F99" s="97"/>
      <c r="G99" s="97"/>
      <c r="H99" s="97"/>
      <c r="I99" s="97"/>
      <c r="J99" s="97"/>
      <c r="K99" s="97"/>
      <c r="L99" s="97"/>
      <c r="M99" s="97"/>
      <c r="N99" s="97"/>
    </row>
    <row r="100" spans="1:14" x14ac:dyDescent="0.2">
      <c r="A100" s="97"/>
      <c r="B100" s="97"/>
      <c r="C100" s="97"/>
      <c r="D100" s="97"/>
      <c r="E100" s="97"/>
      <c r="F100" s="97"/>
      <c r="G100" s="97"/>
      <c r="H100" s="97"/>
      <c r="I100" s="97"/>
      <c r="J100" s="97"/>
      <c r="K100" s="97"/>
      <c r="L100" s="97"/>
      <c r="M100" s="97"/>
      <c r="N100" s="97"/>
    </row>
    <row r="101" spans="1:14" x14ac:dyDescent="0.2">
      <c r="A101" s="97"/>
      <c r="B101" s="97"/>
      <c r="C101" s="97"/>
      <c r="D101" s="97"/>
      <c r="E101" s="97"/>
      <c r="F101" s="97"/>
      <c r="G101" s="97"/>
      <c r="H101" s="97"/>
      <c r="I101" s="97"/>
      <c r="J101" s="97"/>
      <c r="K101" s="97"/>
      <c r="L101" s="97"/>
      <c r="M101" s="97"/>
      <c r="N101" s="97"/>
    </row>
    <row r="102" spans="1:14" x14ac:dyDescent="0.2">
      <c r="A102" s="97"/>
      <c r="B102" s="97"/>
      <c r="C102" s="97"/>
      <c r="D102" s="97"/>
      <c r="E102" s="97"/>
      <c r="F102" s="97"/>
      <c r="G102" s="97"/>
      <c r="H102" s="97"/>
      <c r="I102" s="97"/>
      <c r="J102" s="97"/>
      <c r="K102" s="97"/>
      <c r="L102" s="97"/>
      <c r="M102" s="97"/>
      <c r="N102" s="97"/>
    </row>
    <row r="103" spans="1:14" x14ac:dyDescent="0.2">
      <c r="A103" s="97"/>
      <c r="B103" s="97"/>
      <c r="C103" s="97"/>
      <c r="D103" s="97"/>
      <c r="E103" s="97"/>
      <c r="F103" s="97"/>
      <c r="G103" s="97"/>
      <c r="H103" s="97"/>
      <c r="I103" s="97"/>
      <c r="J103" s="97"/>
      <c r="K103" s="97"/>
      <c r="L103" s="97"/>
      <c r="M103" s="97"/>
      <c r="N103" s="97"/>
    </row>
    <row r="104" spans="1:14" x14ac:dyDescent="0.2">
      <c r="A104" s="97"/>
      <c r="B104" s="97"/>
      <c r="C104" s="97"/>
      <c r="D104" s="97"/>
      <c r="E104" s="97"/>
      <c r="F104" s="97"/>
      <c r="G104" s="97"/>
      <c r="H104" s="97"/>
      <c r="I104" s="97"/>
      <c r="J104" s="97"/>
      <c r="K104" s="97"/>
      <c r="L104" s="97"/>
      <c r="M104" s="97"/>
      <c r="N104" s="97"/>
    </row>
    <row r="105" spans="1:14" x14ac:dyDescent="0.2">
      <c r="A105" s="97"/>
      <c r="B105" s="97"/>
      <c r="C105" s="97"/>
      <c r="D105" s="97"/>
      <c r="E105" s="97"/>
      <c r="F105" s="97"/>
      <c r="G105" s="97"/>
      <c r="H105" s="97"/>
      <c r="I105" s="97"/>
      <c r="J105" s="97"/>
      <c r="K105" s="97"/>
      <c r="L105" s="97"/>
      <c r="M105" s="97"/>
      <c r="N105" s="97"/>
    </row>
    <row r="106" spans="1:14" x14ac:dyDescent="0.2">
      <c r="A106" s="97"/>
      <c r="B106" s="97"/>
      <c r="C106" s="97"/>
      <c r="D106" s="97"/>
      <c r="E106" s="97"/>
      <c r="F106" s="97"/>
      <c r="G106" s="97"/>
      <c r="H106" s="97"/>
      <c r="I106" s="97"/>
      <c r="J106" s="97"/>
      <c r="K106" s="97"/>
      <c r="L106" s="97"/>
      <c r="M106" s="97"/>
      <c r="N106" s="97"/>
    </row>
    <row r="107" spans="1:14" x14ac:dyDescent="0.2">
      <c r="A107" s="97"/>
      <c r="B107" s="97"/>
      <c r="C107" s="97"/>
      <c r="D107" s="97"/>
      <c r="E107" s="97"/>
      <c r="F107" s="97"/>
      <c r="G107" s="97"/>
      <c r="H107" s="97"/>
      <c r="I107" s="97"/>
      <c r="J107" s="97"/>
      <c r="K107" s="97"/>
      <c r="L107" s="97"/>
      <c r="M107" s="97"/>
      <c r="N107" s="97"/>
    </row>
    <row r="108" spans="1:14" x14ac:dyDescent="0.2">
      <c r="A108" s="97"/>
      <c r="B108" s="97"/>
      <c r="C108" s="97"/>
      <c r="D108" s="97"/>
      <c r="E108" s="97"/>
      <c r="F108" s="97"/>
      <c r="G108" s="97"/>
      <c r="H108" s="97"/>
      <c r="I108" s="97"/>
      <c r="J108" s="97"/>
      <c r="K108" s="97"/>
      <c r="L108" s="97"/>
      <c r="M108" s="97"/>
      <c r="N108" s="97"/>
    </row>
    <row r="109" spans="1:14" x14ac:dyDescent="0.2">
      <c r="A109" s="97"/>
      <c r="B109" s="97"/>
      <c r="C109" s="97"/>
      <c r="D109" s="97"/>
      <c r="E109" s="97"/>
      <c r="F109" s="97"/>
      <c r="G109" s="97"/>
      <c r="H109" s="97"/>
      <c r="I109" s="97"/>
      <c r="J109" s="97"/>
      <c r="K109" s="97"/>
      <c r="L109" s="97"/>
      <c r="M109" s="97"/>
      <c r="N109" s="97"/>
    </row>
    <row r="110" spans="1:14" x14ac:dyDescent="0.2">
      <c r="A110" s="97"/>
      <c r="B110" s="97"/>
      <c r="C110" s="97"/>
      <c r="D110" s="97"/>
      <c r="E110" s="97"/>
      <c r="F110" s="97"/>
      <c r="G110" s="97"/>
      <c r="H110" s="97"/>
      <c r="I110" s="97"/>
      <c r="J110" s="97"/>
      <c r="K110" s="97"/>
      <c r="L110" s="97"/>
      <c r="M110" s="97"/>
      <c r="N110" s="97"/>
    </row>
    <row r="111" spans="1:14" x14ac:dyDescent="0.2">
      <c r="A111" s="97"/>
      <c r="B111" s="97"/>
      <c r="C111" s="97"/>
      <c r="D111" s="97"/>
      <c r="E111" s="97"/>
      <c r="F111" s="97"/>
      <c r="G111" s="97"/>
      <c r="H111" s="97"/>
      <c r="I111" s="97"/>
      <c r="J111" s="97"/>
      <c r="K111" s="97"/>
      <c r="L111" s="97"/>
      <c r="M111" s="97"/>
      <c r="N111" s="97"/>
    </row>
    <row r="112" spans="1:14" x14ac:dyDescent="0.2">
      <c r="A112" s="97"/>
      <c r="B112" s="97"/>
      <c r="C112" s="97"/>
      <c r="D112" s="97"/>
      <c r="E112" s="97"/>
      <c r="F112" s="97"/>
      <c r="G112" s="97"/>
      <c r="H112" s="97"/>
      <c r="I112" s="97"/>
      <c r="J112" s="97"/>
      <c r="K112" s="97"/>
      <c r="L112" s="97"/>
      <c r="M112" s="97"/>
      <c r="N112" s="97"/>
    </row>
    <row r="113" spans="1:14" x14ac:dyDescent="0.2">
      <c r="A113" s="97"/>
      <c r="B113" s="97"/>
      <c r="C113" s="97"/>
      <c r="D113" s="97"/>
      <c r="E113" s="97"/>
      <c r="F113" s="97"/>
      <c r="G113" s="97"/>
      <c r="H113" s="97"/>
      <c r="I113" s="97"/>
      <c r="J113" s="97"/>
      <c r="K113" s="97"/>
      <c r="L113" s="97"/>
      <c r="M113" s="97"/>
      <c r="N113" s="97"/>
    </row>
    <row r="114" spans="1:14" x14ac:dyDescent="0.2">
      <c r="A114" s="97"/>
      <c r="B114" s="97"/>
      <c r="C114" s="97"/>
      <c r="D114" s="97"/>
      <c r="E114" s="97"/>
      <c r="F114" s="97"/>
      <c r="G114" s="97"/>
      <c r="H114" s="97"/>
      <c r="I114" s="97"/>
      <c r="J114" s="97"/>
      <c r="K114" s="97"/>
      <c r="L114" s="97"/>
      <c r="M114" s="97"/>
      <c r="N114" s="97"/>
    </row>
    <row r="115" spans="1:14" x14ac:dyDescent="0.2">
      <c r="A115" s="97"/>
      <c r="B115" s="97"/>
      <c r="C115" s="97"/>
      <c r="D115" s="97"/>
      <c r="E115" s="97"/>
      <c r="F115" s="97"/>
      <c r="G115" s="97"/>
      <c r="H115" s="97"/>
      <c r="I115" s="97"/>
      <c r="J115" s="97"/>
      <c r="K115" s="97"/>
      <c r="L115" s="97"/>
      <c r="M115" s="97"/>
      <c r="N115" s="97"/>
    </row>
    <row r="116" spans="1:14" x14ac:dyDescent="0.2">
      <c r="A116" s="97"/>
      <c r="B116" s="97"/>
      <c r="C116" s="97"/>
      <c r="D116" s="97"/>
      <c r="E116" s="97"/>
      <c r="F116" s="97"/>
      <c r="G116" s="97"/>
      <c r="H116" s="97"/>
      <c r="I116" s="97"/>
      <c r="J116" s="97"/>
      <c r="K116" s="97"/>
      <c r="L116" s="97"/>
      <c r="M116" s="97"/>
      <c r="N116" s="97"/>
    </row>
    <row r="117" spans="1:14" x14ac:dyDescent="0.2">
      <c r="A117" s="97"/>
      <c r="B117" s="97"/>
      <c r="C117" s="97"/>
      <c r="D117" s="97"/>
      <c r="E117" s="97"/>
      <c r="F117" s="97"/>
      <c r="G117" s="97"/>
      <c r="H117" s="97"/>
      <c r="I117" s="97"/>
      <c r="J117" s="97"/>
      <c r="K117" s="97"/>
      <c r="L117" s="97"/>
      <c r="M117" s="97"/>
      <c r="N117" s="97"/>
    </row>
    <row r="118" spans="1:14" x14ac:dyDescent="0.2">
      <c r="A118" s="97"/>
      <c r="B118" s="97"/>
      <c r="C118" s="97"/>
      <c r="D118" s="97"/>
      <c r="E118" s="97"/>
      <c r="F118" s="97"/>
      <c r="G118" s="97"/>
      <c r="H118" s="97"/>
      <c r="I118" s="97"/>
      <c r="J118" s="97"/>
      <c r="K118" s="97"/>
      <c r="L118" s="97"/>
      <c r="M118" s="97"/>
      <c r="N118" s="97"/>
    </row>
    <row r="119" spans="1:14" x14ac:dyDescent="0.2">
      <c r="A119" s="97"/>
      <c r="B119" s="97"/>
      <c r="C119" s="97"/>
      <c r="D119" s="97"/>
      <c r="E119" s="97"/>
      <c r="F119" s="97"/>
      <c r="G119" s="97"/>
      <c r="H119" s="97"/>
      <c r="I119" s="97"/>
      <c r="J119" s="97"/>
      <c r="K119" s="97"/>
      <c r="L119" s="97"/>
      <c r="M119" s="97"/>
      <c r="N119" s="97"/>
    </row>
    <row r="120" spans="1:14" x14ac:dyDescent="0.2">
      <c r="A120" s="97"/>
      <c r="B120" s="97"/>
      <c r="C120" s="97"/>
      <c r="D120" s="97"/>
      <c r="E120" s="97"/>
      <c r="F120" s="97"/>
      <c r="G120" s="97"/>
      <c r="H120" s="97"/>
      <c r="I120" s="97"/>
      <c r="J120" s="97"/>
      <c r="K120" s="97"/>
      <c r="L120" s="97"/>
      <c r="M120" s="97"/>
      <c r="N120" s="97"/>
    </row>
    <row r="121" spans="1:14" x14ac:dyDescent="0.2">
      <c r="A121" s="97"/>
      <c r="B121" s="97"/>
      <c r="C121" s="97"/>
      <c r="D121" s="97"/>
      <c r="E121" s="97"/>
      <c r="F121" s="97"/>
      <c r="G121" s="97"/>
      <c r="H121" s="97"/>
      <c r="I121" s="97"/>
      <c r="J121" s="97"/>
      <c r="K121" s="97"/>
      <c r="L121" s="97"/>
      <c r="M121" s="97"/>
      <c r="N121" s="97"/>
    </row>
    <row r="122" spans="1:14" x14ac:dyDescent="0.2">
      <c r="A122" s="97"/>
      <c r="B122" s="97"/>
      <c r="C122" s="97"/>
      <c r="D122" s="97"/>
      <c r="E122" s="97"/>
      <c r="F122" s="97"/>
      <c r="G122" s="97"/>
      <c r="H122" s="97"/>
      <c r="I122" s="97"/>
      <c r="J122" s="97"/>
      <c r="K122" s="97"/>
      <c r="L122" s="97"/>
      <c r="M122" s="97"/>
      <c r="N122" s="97"/>
    </row>
    <row r="123" spans="1:14" x14ac:dyDescent="0.2">
      <c r="A123" s="97"/>
      <c r="B123" s="97"/>
      <c r="C123" s="97"/>
      <c r="D123" s="97"/>
      <c r="E123" s="97"/>
      <c r="F123" s="97"/>
      <c r="G123" s="97"/>
      <c r="H123" s="97"/>
      <c r="I123" s="97"/>
      <c r="J123" s="97"/>
      <c r="K123" s="97"/>
      <c r="L123" s="97"/>
      <c r="M123" s="97"/>
      <c r="N123" s="97"/>
    </row>
    <row r="124" spans="1:14" x14ac:dyDescent="0.2">
      <c r="A124" s="97"/>
      <c r="B124" s="97"/>
      <c r="C124" s="97"/>
      <c r="D124" s="97"/>
      <c r="E124" s="97"/>
      <c r="F124" s="97"/>
      <c r="G124" s="97"/>
      <c r="H124" s="97"/>
      <c r="I124" s="97"/>
      <c r="J124" s="97"/>
      <c r="K124" s="97"/>
      <c r="L124" s="97"/>
      <c r="M124" s="97"/>
      <c r="N124" s="97"/>
    </row>
    <row r="125" spans="1:14" x14ac:dyDescent="0.2">
      <c r="A125" s="97"/>
      <c r="B125" s="97"/>
      <c r="C125" s="97"/>
      <c r="D125" s="97"/>
      <c r="E125" s="97"/>
      <c r="F125" s="97"/>
      <c r="G125" s="97"/>
      <c r="H125" s="97"/>
      <c r="I125" s="97"/>
      <c r="J125" s="97"/>
      <c r="K125" s="97"/>
      <c r="L125" s="97"/>
      <c r="M125" s="97"/>
      <c r="N125" s="97"/>
    </row>
    <row r="126" spans="1:14" x14ac:dyDescent="0.2">
      <c r="A126" s="97"/>
      <c r="B126" s="97"/>
      <c r="C126" s="97"/>
      <c r="D126" s="97"/>
      <c r="E126" s="97"/>
      <c r="F126" s="97"/>
      <c r="G126" s="97"/>
      <c r="H126" s="97"/>
      <c r="I126" s="97"/>
      <c r="J126" s="97"/>
      <c r="K126" s="97"/>
      <c r="L126" s="97"/>
      <c r="M126" s="97"/>
      <c r="N126" s="97"/>
    </row>
    <row r="127" spans="1:14" x14ac:dyDescent="0.2">
      <c r="A127" s="97"/>
      <c r="B127" s="97"/>
      <c r="C127" s="97"/>
      <c r="D127" s="97"/>
      <c r="E127" s="97"/>
      <c r="F127" s="97"/>
      <c r="G127" s="97"/>
      <c r="H127" s="97"/>
      <c r="I127" s="97"/>
      <c r="J127" s="97"/>
      <c r="K127" s="97"/>
      <c r="L127" s="97"/>
      <c r="M127" s="97"/>
      <c r="N127" s="97"/>
    </row>
    <row r="128" spans="1:14" x14ac:dyDescent="0.2">
      <c r="A128" s="97"/>
      <c r="B128" s="97"/>
      <c r="C128" s="97"/>
      <c r="D128" s="97"/>
      <c r="E128" s="97"/>
      <c r="F128" s="97"/>
      <c r="G128" s="97"/>
      <c r="H128" s="97"/>
      <c r="I128" s="97"/>
      <c r="J128" s="97"/>
      <c r="K128" s="97"/>
      <c r="L128" s="97"/>
      <c r="M128" s="97"/>
      <c r="N128" s="97"/>
    </row>
    <row r="129" spans="1:14" x14ac:dyDescent="0.2">
      <c r="A129" s="97"/>
      <c r="B129" s="97"/>
      <c r="C129" s="97"/>
      <c r="D129" s="97"/>
      <c r="E129" s="97"/>
      <c r="F129" s="97"/>
      <c r="G129" s="97"/>
      <c r="H129" s="97"/>
      <c r="I129" s="97"/>
      <c r="J129" s="97"/>
      <c r="K129" s="97"/>
      <c r="L129" s="97"/>
      <c r="M129" s="97"/>
      <c r="N129" s="97"/>
    </row>
    <row r="130" spans="1:14" x14ac:dyDescent="0.2">
      <c r="A130" s="97"/>
      <c r="B130" s="97"/>
      <c r="C130" s="97"/>
      <c r="D130" s="97"/>
      <c r="E130" s="97"/>
      <c r="F130" s="97"/>
      <c r="G130" s="97"/>
      <c r="H130" s="97"/>
      <c r="I130" s="97"/>
      <c r="J130" s="97"/>
      <c r="K130" s="97"/>
      <c r="L130" s="97"/>
      <c r="M130" s="97"/>
      <c r="N130" s="97"/>
    </row>
    <row r="131" spans="1:14" x14ac:dyDescent="0.2">
      <c r="A131" s="97"/>
      <c r="B131" s="97"/>
      <c r="C131" s="97"/>
      <c r="D131" s="97"/>
      <c r="E131" s="97"/>
      <c r="F131" s="97"/>
      <c r="G131" s="97"/>
      <c r="H131" s="97"/>
      <c r="I131" s="97"/>
      <c r="J131" s="97"/>
      <c r="K131" s="97"/>
      <c r="L131" s="97"/>
      <c r="M131" s="97"/>
      <c r="N131" s="97"/>
    </row>
    <row r="132" spans="1:14" x14ac:dyDescent="0.2">
      <c r="A132" s="97"/>
      <c r="B132" s="97"/>
      <c r="C132" s="97"/>
      <c r="D132" s="97"/>
      <c r="E132" s="97"/>
      <c r="F132" s="97"/>
      <c r="G132" s="97"/>
      <c r="H132" s="97"/>
      <c r="I132" s="97"/>
      <c r="J132" s="97"/>
      <c r="K132" s="97"/>
      <c r="L132" s="97"/>
      <c r="M132" s="97"/>
      <c r="N132" s="97"/>
    </row>
    <row r="133" spans="1:14" x14ac:dyDescent="0.2">
      <c r="A133" s="97"/>
      <c r="B133" s="97"/>
      <c r="C133" s="97"/>
      <c r="D133" s="97"/>
      <c r="E133" s="97"/>
      <c r="F133" s="97"/>
      <c r="G133" s="97"/>
      <c r="H133" s="97"/>
      <c r="I133" s="97"/>
      <c r="J133" s="97"/>
      <c r="K133" s="97"/>
      <c r="L133" s="97"/>
      <c r="M133" s="97"/>
      <c r="N133" s="97"/>
    </row>
    <row r="134" spans="1:14" x14ac:dyDescent="0.2">
      <c r="A134" s="97"/>
      <c r="B134" s="97"/>
      <c r="C134" s="97"/>
      <c r="D134" s="97"/>
      <c r="E134" s="97"/>
      <c r="F134" s="97"/>
      <c r="G134" s="97"/>
      <c r="H134" s="97"/>
      <c r="I134" s="97"/>
      <c r="J134" s="97"/>
      <c r="K134" s="97"/>
      <c r="L134" s="97"/>
      <c r="M134" s="97"/>
      <c r="N134" s="97"/>
    </row>
    <row r="135" spans="1:14" x14ac:dyDescent="0.2">
      <c r="A135" s="97"/>
      <c r="B135" s="97"/>
      <c r="C135" s="97"/>
      <c r="D135" s="97"/>
      <c r="E135" s="97"/>
      <c r="F135" s="97"/>
      <c r="G135" s="97"/>
      <c r="H135" s="97"/>
      <c r="I135" s="97"/>
      <c r="J135" s="97"/>
      <c r="K135" s="97"/>
      <c r="L135" s="97"/>
      <c r="M135" s="97"/>
      <c r="N135" s="97"/>
    </row>
    <row r="136" spans="1:14" x14ac:dyDescent="0.2">
      <c r="A136" s="97"/>
      <c r="B136" s="97"/>
      <c r="C136" s="97"/>
      <c r="D136" s="97"/>
      <c r="E136" s="97"/>
      <c r="F136" s="97"/>
      <c r="G136" s="97"/>
      <c r="H136" s="97"/>
      <c r="I136" s="97"/>
      <c r="J136" s="97"/>
      <c r="K136" s="97"/>
      <c r="L136" s="97"/>
      <c r="M136" s="97"/>
      <c r="N136" s="97"/>
    </row>
    <row r="137" spans="1:14" x14ac:dyDescent="0.2">
      <c r="A137" s="97"/>
      <c r="B137" s="97"/>
      <c r="C137" s="97"/>
      <c r="D137" s="97"/>
      <c r="E137" s="97"/>
      <c r="F137" s="97"/>
      <c r="G137" s="97"/>
      <c r="H137" s="97"/>
      <c r="I137" s="97"/>
      <c r="J137" s="97"/>
      <c r="K137" s="97"/>
      <c r="L137" s="97"/>
      <c r="M137" s="97"/>
      <c r="N137" s="97"/>
    </row>
    <row r="138" spans="1:14" x14ac:dyDescent="0.2">
      <c r="A138" s="97"/>
      <c r="B138" s="97"/>
      <c r="C138" s="97"/>
      <c r="D138" s="97"/>
      <c r="E138" s="97"/>
      <c r="F138" s="97"/>
      <c r="G138" s="97"/>
      <c r="H138" s="97"/>
      <c r="I138" s="97"/>
      <c r="J138" s="97"/>
      <c r="K138" s="97"/>
      <c r="L138" s="97"/>
      <c r="M138" s="97"/>
      <c r="N138" s="97"/>
    </row>
    <row r="139" spans="1:14" x14ac:dyDescent="0.2">
      <c r="A139" s="97"/>
      <c r="B139" s="97"/>
      <c r="C139" s="97"/>
      <c r="D139" s="97"/>
      <c r="E139" s="97"/>
      <c r="F139" s="97"/>
      <c r="G139" s="97"/>
      <c r="H139" s="97"/>
      <c r="I139" s="97"/>
      <c r="J139" s="97"/>
      <c r="K139" s="97"/>
      <c r="L139" s="97"/>
      <c r="M139" s="97"/>
      <c r="N139" s="97"/>
    </row>
    <row r="140" spans="1:14" x14ac:dyDescent="0.2">
      <c r="A140" s="97"/>
      <c r="B140" s="97"/>
      <c r="C140" s="97"/>
      <c r="D140" s="97"/>
      <c r="E140" s="97"/>
      <c r="F140" s="97"/>
      <c r="G140" s="97"/>
      <c r="H140" s="97"/>
      <c r="I140" s="97"/>
      <c r="J140" s="97"/>
      <c r="K140" s="97"/>
      <c r="L140" s="97"/>
      <c r="M140" s="97"/>
      <c r="N140" s="97"/>
    </row>
    <row r="141" spans="1:14" x14ac:dyDescent="0.2">
      <c r="A141" s="97"/>
      <c r="B141" s="97"/>
      <c r="C141" s="97"/>
      <c r="D141" s="97"/>
      <c r="E141" s="97"/>
      <c r="F141" s="97"/>
      <c r="G141" s="97"/>
      <c r="H141" s="97"/>
      <c r="I141" s="97"/>
      <c r="J141" s="97"/>
      <c r="K141" s="97"/>
      <c r="L141" s="97"/>
      <c r="M141" s="97"/>
      <c r="N141" s="97"/>
    </row>
    <row r="142" spans="1:14" x14ac:dyDescent="0.2">
      <c r="A142" s="97"/>
      <c r="B142" s="97"/>
      <c r="C142" s="97"/>
      <c r="D142" s="97"/>
      <c r="E142" s="97"/>
      <c r="F142" s="97"/>
      <c r="G142" s="97"/>
      <c r="H142" s="97"/>
      <c r="I142" s="97"/>
      <c r="J142" s="97"/>
      <c r="K142" s="97"/>
      <c r="L142" s="97"/>
      <c r="M142" s="97"/>
      <c r="N142" s="97"/>
    </row>
    <row r="143" spans="1:14" x14ac:dyDescent="0.2">
      <c r="A143" s="97"/>
      <c r="B143" s="97"/>
      <c r="C143" s="97"/>
      <c r="D143" s="97"/>
      <c r="E143" s="97"/>
      <c r="F143" s="97"/>
      <c r="G143" s="97"/>
      <c r="H143" s="97"/>
      <c r="I143" s="97"/>
      <c r="J143" s="97"/>
      <c r="K143" s="97"/>
      <c r="L143" s="97"/>
      <c r="M143" s="97"/>
      <c r="N143" s="97"/>
    </row>
    <row r="144" spans="1:14" x14ac:dyDescent="0.2">
      <c r="A144" s="97"/>
      <c r="B144" s="97"/>
      <c r="C144" s="97"/>
      <c r="D144" s="97"/>
      <c r="E144" s="97"/>
      <c r="F144" s="97"/>
      <c r="G144" s="97"/>
      <c r="H144" s="97"/>
      <c r="I144" s="97"/>
      <c r="J144" s="97"/>
      <c r="K144" s="97"/>
      <c r="L144" s="97"/>
      <c r="M144" s="97"/>
      <c r="N144" s="97"/>
    </row>
    <row r="145" spans="1:14" x14ac:dyDescent="0.2">
      <c r="A145" s="97"/>
      <c r="B145" s="97"/>
      <c r="C145" s="97"/>
      <c r="D145" s="97"/>
      <c r="E145" s="97"/>
      <c r="F145" s="97"/>
      <c r="G145" s="97"/>
      <c r="H145" s="97"/>
      <c r="I145" s="97"/>
      <c r="J145" s="97"/>
      <c r="K145" s="97"/>
      <c r="L145" s="97"/>
      <c r="M145" s="97"/>
      <c r="N145" s="97"/>
    </row>
    <row r="146" spans="1:14" x14ac:dyDescent="0.2">
      <c r="A146" s="97"/>
      <c r="B146" s="97"/>
      <c r="C146" s="97"/>
      <c r="D146" s="97"/>
      <c r="E146" s="97"/>
      <c r="F146" s="97"/>
      <c r="G146" s="97"/>
      <c r="H146" s="97"/>
      <c r="I146" s="97"/>
      <c r="J146" s="97"/>
      <c r="K146" s="97"/>
      <c r="L146" s="97"/>
      <c r="M146" s="97"/>
      <c r="N146" s="97"/>
    </row>
    <row r="147" spans="1:14" x14ac:dyDescent="0.2">
      <c r="A147" s="97"/>
      <c r="B147" s="97"/>
      <c r="C147" s="97"/>
      <c r="D147" s="97"/>
      <c r="E147" s="97"/>
      <c r="F147" s="97"/>
      <c r="G147" s="97"/>
      <c r="H147" s="97"/>
      <c r="I147" s="97"/>
      <c r="J147" s="97"/>
      <c r="K147" s="97"/>
      <c r="L147" s="97"/>
      <c r="M147" s="97"/>
      <c r="N147" s="97"/>
    </row>
    <row r="148" spans="1:14" x14ac:dyDescent="0.2">
      <c r="A148" s="97"/>
      <c r="B148" s="97"/>
      <c r="C148" s="97"/>
      <c r="D148" s="97"/>
      <c r="E148" s="97"/>
      <c r="F148" s="97"/>
      <c r="G148" s="97"/>
      <c r="H148" s="97"/>
      <c r="I148" s="97"/>
      <c r="J148" s="97"/>
      <c r="K148" s="97"/>
      <c r="L148" s="97"/>
      <c r="M148" s="97"/>
      <c r="N148" s="97"/>
    </row>
    <row r="149" spans="1:14" x14ac:dyDescent="0.2">
      <c r="A149" s="97"/>
      <c r="B149" s="97"/>
      <c r="C149" s="97"/>
      <c r="D149" s="97"/>
      <c r="E149" s="97"/>
      <c r="F149" s="97"/>
      <c r="G149" s="97"/>
      <c r="H149" s="97"/>
      <c r="I149" s="97"/>
      <c r="J149" s="97"/>
      <c r="K149" s="97"/>
      <c r="L149" s="97"/>
      <c r="M149" s="97"/>
      <c r="N149" s="97"/>
    </row>
    <row r="150" spans="1:14" x14ac:dyDescent="0.2">
      <c r="A150" s="97"/>
      <c r="B150" s="97"/>
      <c r="C150" s="97"/>
      <c r="D150" s="97"/>
      <c r="E150" s="97"/>
      <c r="F150" s="97"/>
      <c r="G150" s="97"/>
      <c r="H150" s="97"/>
      <c r="I150" s="97"/>
      <c r="J150" s="97"/>
      <c r="K150" s="97"/>
      <c r="L150" s="97"/>
      <c r="M150" s="97"/>
      <c r="N150" s="97"/>
    </row>
    <row r="151" spans="1:14" x14ac:dyDescent="0.2">
      <c r="A151" s="97"/>
      <c r="B151" s="97"/>
      <c r="C151" s="97"/>
      <c r="D151" s="97"/>
      <c r="E151" s="97"/>
      <c r="F151" s="97"/>
      <c r="G151" s="97"/>
      <c r="H151" s="97"/>
      <c r="I151" s="97"/>
      <c r="J151" s="97"/>
      <c r="K151" s="97"/>
      <c r="L151" s="97"/>
      <c r="M151" s="97"/>
      <c r="N151" s="97"/>
    </row>
    <row r="152" spans="1:14" x14ac:dyDescent="0.2">
      <c r="A152" s="97"/>
      <c r="B152" s="97"/>
      <c r="C152" s="97"/>
      <c r="D152" s="97"/>
      <c r="E152" s="97"/>
      <c r="F152" s="97"/>
      <c r="G152" s="97"/>
      <c r="H152" s="97"/>
      <c r="I152" s="97"/>
      <c r="J152" s="97"/>
      <c r="K152" s="97"/>
      <c r="L152" s="97"/>
      <c r="M152" s="97"/>
      <c r="N152" s="97"/>
    </row>
    <row r="153" spans="1:14" x14ac:dyDescent="0.2">
      <c r="A153" s="97"/>
      <c r="B153" s="97"/>
      <c r="C153" s="97"/>
      <c r="D153" s="97"/>
      <c r="E153" s="97"/>
      <c r="F153" s="97"/>
      <c r="G153" s="97"/>
      <c r="H153" s="97"/>
      <c r="I153" s="97"/>
      <c r="J153" s="97"/>
      <c r="K153" s="97"/>
      <c r="L153" s="97"/>
      <c r="M153" s="97"/>
      <c r="N153" s="97"/>
    </row>
  </sheetData>
  <mergeCells count="8">
    <mergeCell ref="P4:Q4"/>
    <mergeCell ref="R4:S4"/>
    <mergeCell ref="B4:C4"/>
    <mergeCell ref="D4:E4"/>
    <mergeCell ref="F4:G4"/>
    <mergeCell ref="H4:I4"/>
    <mergeCell ref="L4:M4"/>
    <mergeCell ref="N4:O4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0"/>
  <sheetViews>
    <sheetView showGridLines="0" zoomScaleNormal="100" workbookViewId="0">
      <selection activeCell="U3" sqref="U3"/>
    </sheetView>
  </sheetViews>
  <sheetFormatPr defaultRowHeight="12" x14ac:dyDescent="0.2"/>
  <cols>
    <col min="1" max="1" width="12" style="1" customWidth="1"/>
    <col min="2" max="6" width="9.140625" style="1"/>
    <col min="7" max="7" width="3.42578125" style="1" customWidth="1"/>
    <col min="8" max="13" width="9.140625" style="1"/>
    <col min="14" max="14" width="5.140625" style="1" customWidth="1"/>
    <col min="15" max="16384" width="9.140625" style="1"/>
  </cols>
  <sheetData>
    <row r="1" spans="1:22" ht="15.75" x14ac:dyDescent="0.25">
      <c r="A1" s="2" t="s">
        <v>141</v>
      </c>
      <c r="H1" s="2" t="s">
        <v>113</v>
      </c>
      <c r="O1" s="2" t="s">
        <v>142</v>
      </c>
    </row>
    <row r="2" spans="1:22" ht="12.75" x14ac:dyDescent="0.2">
      <c r="A2" s="3" t="s">
        <v>77</v>
      </c>
      <c r="H2" s="3" t="s">
        <v>77</v>
      </c>
      <c r="O2" s="3" t="s">
        <v>115</v>
      </c>
    </row>
    <row r="3" spans="1:22" x14ac:dyDescent="0.2">
      <c r="U3" s="108" t="s">
        <v>185</v>
      </c>
    </row>
    <row r="4" spans="1:22" x14ac:dyDescent="0.2">
      <c r="A4" s="41"/>
      <c r="B4" s="46" t="s">
        <v>70</v>
      </c>
      <c r="C4" s="41" t="s">
        <v>71</v>
      </c>
      <c r="D4" s="41" t="s">
        <v>72</v>
      </c>
      <c r="E4" s="41" t="s">
        <v>73</v>
      </c>
      <c r="F4" s="41" t="s">
        <v>74</v>
      </c>
      <c r="H4" s="41"/>
      <c r="I4" s="46" t="s">
        <v>70</v>
      </c>
      <c r="J4" s="41" t="s">
        <v>71</v>
      </c>
      <c r="K4" s="41" t="s">
        <v>72</v>
      </c>
      <c r="L4" s="41" t="s">
        <v>73</v>
      </c>
      <c r="M4" s="41" t="s">
        <v>74</v>
      </c>
      <c r="O4" s="44"/>
      <c r="P4" s="46" t="s">
        <v>70</v>
      </c>
      <c r="Q4" s="41" t="s">
        <v>71</v>
      </c>
      <c r="R4" s="41" t="s">
        <v>72</v>
      </c>
      <c r="S4" s="41" t="s">
        <v>73</v>
      </c>
      <c r="T4" s="41" t="s">
        <v>74</v>
      </c>
      <c r="U4" s="108" t="s">
        <v>184</v>
      </c>
    </row>
    <row r="5" spans="1:22" x14ac:dyDescent="0.2">
      <c r="A5" s="30" t="s">
        <v>78</v>
      </c>
      <c r="B5" s="35">
        <v>4039</v>
      </c>
      <c r="C5" s="36">
        <v>3857.6</v>
      </c>
      <c r="D5" s="36">
        <v>4343.2</v>
      </c>
      <c r="E5" s="36">
        <v>3916.9</v>
      </c>
      <c r="F5" s="36">
        <v>4369.2</v>
      </c>
      <c r="H5" s="30" t="s">
        <v>78</v>
      </c>
      <c r="I5" s="35">
        <v>191387</v>
      </c>
      <c r="J5" s="36">
        <v>190506</v>
      </c>
      <c r="K5" s="36">
        <v>186573</v>
      </c>
      <c r="L5" s="36">
        <v>187910</v>
      </c>
      <c r="M5" s="36">
        <v>188657</v>
      </c>
      <c r="O5" s="60" t="s">
        <v>78</v>
      </c>
      <c r="P5" s="66">
        <f>B5/I5*100</f>
        <v>2.1103836728722429</v>
      </c>
      <c r="Q5" s="67">
        <f t="shared" ref="Q5:T5" si="0">C5/J5*100</f>
        <v>2.0249230995349228</v>
      </c>
      <c r="R5" s="67">
        <f t="shared" si="0"/>
        <v>2.3278823838390332</v>
      </c>
      <c r="S5" s="67">
        <f t="shared" si="0"/>
        <v>2.0844553243574051</v>
      </c>
      <c r="T5" s="67">
        <f t="shared" si="0"/>
        <v>2.3159490503930411</v>
      </c>
      <c r="U5" s="109">
        <f>ROUND(T5,1)-ROUND(P5,1)</f>
        <v>0.19999999999999973</v>
      </c>
    </row>
    <row r="6" spans="1:22" x14ac:dyDescent="0.2">
      <c r="A6" s="25"/>
      <c r="B6" s="13"/>
      <c r="C6" s="20"/>
      <c r="D6" s="20"/>
      <c r="E6" s="20"/>
      <c r="F6" s="20"/>
      <c r="H6" s="25"/>
      <c r="I6" s="13"/>
      <c r="J6" s="20"/>
      <c r="K6" s="20"/>
      <c r="L6" s="20"/>
      <c r="M6" s="20"/>
      <c r="O6" s="26"/>
      <c r="P6" s="14"/>
      <c r="Q6" s="21"/>
      <c r="R6" s="21"/>
      <c r="S6" s="21"/>
      <c r="T6" s="21"/>
      <c r="U6" s="109"/>
    </row>
    <row r="7" spans="1:22" x14ac:dyDescent="0.2">
      <c r="A7" s="26" t="s">
        <v>103</v>
      </c>
      <c r="B7" s="14">
        <v>141.30000000000001</v>
      </c>
      <c r="C7" s="21">
        <v>165.3</v>
      </c>
      <c r="D7" s="21">
        <v>169.2</v>
      </c>
      <c r="E7" s="21">
        <v>158.30000000000001</v>
      </c>
      <c r="F7" s="21">
        <v>183.4</v>
      </c>
      <c r="H7" s="26" t="s">
        <v>103</v>
      </c>
      <c r="I7" s="14">
        <v>4598</v>
      </c>
      <c r="J7" s="21">
        <v>4590</v>
      </c>
      <c r="K7" s="21">
        <v>4474</v>
      </c>
      <c r="L7" s="21">
        <v>4521</v>
      </c>
      <c r="M7" s="21">
        <v>4549</v>
      </c>
      <c r="N7" s="6"/>
      <c r="O7" s="26" t="s">
        <v>103</v>
      </c>
      <c r="P7" s="14">
        <f t="shared" ref="P7:P30" si="1">B7/I7*100</f>
        <v>3.0730752501087433</v>
      </c>
      <c r="Q7" s="21">
        <f t="shared" ref="Q7:Q30" si="2">C7/J7*100</f>
        <v>3.6013071895424837</v>
      </c>
      <c r="R7" s="21">
        <f t="shared" ref="R7:R30" si="3">D7/K7*100</f>
        <v>3.7818506928922662</v>
      </c>
      <c r="S7" s="21">
        <f t="shared" ref="S7:S30" si="4">E7/L7*100</f>
        <v>3.5014377350143775</v>
      </c>
      <c r="T7" s="21">
        <f t="shared" ref="T7:T30" si="5">F7/M7*100</f>
        <v>4.0316553088590901</v>
      </c>
      <c r="U7" s="109">
        <f t="shared" ref="U7:U40" si="6">ROUND(T7,1)-ROUND(P7,1)</f>
        <v>0.89999999999999991</v>
      </c>
      <c r="V7" s="6"/>
    </row>
    <row r="8" spans="1:22" x14ac:dyDescent="0.2">
      <c r="A8" s="26" t="s">
        <v>108</v>
      </c>
      <c r="B8" s="14">
        <v>555.4</v>
      </c>
      <c r="C8" s="21">
        <v>595.29999999999995</v>
      </c>
      <c r="D8" s="21">
        <v>762</v>
      </c>
      <c r="E8" s="21">
        <v>673.5</v>
      </c>
      <c r="F8" s="21">
        <v>725.8</v>
      </c>
      <c r="H8" s="26" t="s">
        <v>108</v>
      </c>
      <c r="I8" s="14">
        <v>19545</v>
      </c>
      <c r="J8" s="21">
        <v>19472</v>
      </c>
      <c r="K8" s="21">
        <v>18275</v>
      </c>
      <c r="L8" s="21">
        <v>18724</v>
      </c>
      <c r="M8" s="21">
        <v>18936</v>
      </c>
      <c r="N8" s="6"/>
      <c r="O8" s="26" t="s">
        <v>108</v>
      </c>
      <c r="P8" s="14">
        <f t="shared" si="1"/>
        <v>2.8416474801739575</v>
      </c>
      <c r="Q8" s="21">
        <f t="shared" si="2"/>
        <v>3.0572103533278554</v>
      </c>
      <c r="R8" s="21">
        <f t="shared" si="3"/>
        <v>4.1696306429548562</v>
      </c>
      <c r="S8" s="21">
        <f t="shared" si="4"/>
        <v>3.596987823114719</v>
      </c>
      <c r="T8" s="21">
        <f t="shared" si="5"/>
        <v>3.8329108576256861</v>
      </c>
      <c r="U8" s="109">
        <f t="shared" si="6"/>
        <v>1</v>
      </c>
      <c r="V8" s="6"/>
    </row>
    <row r="9" spans="1:22" x14ac:dyDescent="0.2">
      <c r="A9" s="26" t="s">
        <v>88</v>
      </c>
      <c r="B9" s="14">
        <v>761.4</v>
      </c>
      <c r="C9" s="21">
        <v>859.1</v>
      </c>
      <c r="D9" s="21">
        <v>1021.8</v>
      </c>
      <c r="E9" s="21">
        <v>845.2</v>
      </c>
      <c r="F9" s="21">
        <v>876.5</v>
      </c>
      <c r="H9" s="26" t="s">
        <v>88</v>
      </c>
      <c r="I9" s="14">
        <v>26345</v>
      </c>
      <c r="J9" s="21">
        <v>26367</v>
      </c>
      <c r="K9" s="21">
        <v>25813</v>
      </c>
      <c r="L9" s="21">
        <v>26178</v>
      </c>
      <c r="M9" s="21">
        <v>26260</v>
      </c>
      <c r="N9" s="6"/>
      <c r="O9" s="26" t="s">
        <v>88</v>
      </c>
      <c r="P9" s="14">
        <f t="shared" si="1"/>
        <v>2.8901119757069651</v>
      </c>
      <c r="Q9" s="21">
        <f t="shared" si="2"/>
        <v>3.258239465999166</v>
      </c>
      <c r="R9" s="21">
        <f t="shared" si="3"/>
        <v>3.9584705381009568</v>
      </c>
      <c r="S9" s="21">
        <f t="shared" si="4"/>
        <v>3.2286652914661165</v>
      </c>
      <c r="T9" s="21">
        <f t="shared" si="5"/>
        <v>3.3377760853008378</v>
      </c>
      <c r="U9" s="109">
        <f t="shared" si="6"/>
        <v>0.39999999999999991</v>
      </c>
      <c r="V9" s="6"/>
    </row>
    <row r="10" spans="1:22" x14ac:dyDescent="0.2">
      <c r="A10" s="56" t="s">
        <v>107</v>
      </c>
      <c r="B10" s="14">
        <v>27.4</v>
      </c>
      <c r="C10" s="21">
        <v>32.4</v>
      </c>
      <c r="D10" s="21">
        <v>27.5</v>
      </c>
      <c r="E10" s="21">
        <v>29.1</v>
      </c>
      <c r="F10" s="21">
        <v>31.8</v>
      </c>
      <c r="H10" s="26" t="s">
        <v>107</v>
      </c>
      <c r="I10" s="14">
        <v>960</v>
      </c>
      <c r="J10" s="21">
        <v>965</v>
      </c>
      <c r="K10" s="21">
        <v>949</v>
      </c>
      <c r="L10" s="21">
        <v>959</v>
      </c>
      <c r="M10" s="21">
        <v>962</v>
      </c>
      <c r="N10" s="6"/>
      <c r="O10" s="26" t="s">
        <v>107</v>
      </c>
      <c r="P10" s="14">
        <f t="shared" si="1"/>
        <v>2.8541666666666665</v>
      </c>
      <c r="Q10" s="21">
        <f t="shared" si="2"/>
        <v>3.3575129533678756</v>
      </c>
      <c r="R10" s="21">
        <f t="shared" si="3"/>
        <v>2.897787144362487</v>
      </c>
      <c r="S10" s="21">
        <f t="shared" si="4"/>
        <v>3.0344108446298228</v>
      </c>
      <c r="T10" s="21">
        <f t="shared" si="5"/>
        <v>3.3056133056133059</v>
      </c>
      <c r="U10" s="109">
        <f t="shared" si="6"/>
        <v>0.39999999999999991</v>
      </c>
      <c r="V10" s="6"/>
    </row>
    <row r="11" spans="1:22" x14ac:dyDescent="0.2">
      <c r="A11" s="56" t="s">
        <v>80</v>
      </c>
      <c r="B11" s="14">
        <v>157.30000000000001</v>
      </c>
      <c r="C11" s="21">
        <v>178.1</v>
      </c>
      <c r="D11" s="21">
        <v>162.1</v>
      </c>
      <c r="E11" s="21">
        <v>147.5</v>
      </c>
      <c r="F11" s="21">
        <v>153.19999999999999</v>
      </c>
      <c r="H11" s="26" t="s">
        <v>80</v>
      </c>
      <c r="I11" s="14">
        <v>4718</v>
      </c>
      <c r="J11" s="21">
        <v>4710</v>
      </c>
      <c r="K11" s="21">
        <v>4654</v>
      </c>
      <c r="L11" s="21">
        <v>4697</v>
      </c>
      <c r="M11" s="21">
        <v>4685</v>
      </c>
      <c r="N11" s="6"/>
      <c r="O11" s="26" t="s">
        <v>80</v>
      </c>
      <c r="P11" s="14">
        <f t="shared" si="1"/>
        <v>3.3340398473929631</v>
      </c>
      <c r="Q11" s="21">
        <f t="shared" si="2"/>
        <v>3.7813163481953285</v>
      </c>
      <c r="R11" s="21">
        <f t="shared" si="3"/>
        <v>3.4830253545337344</v>
      </c>
      <c r="S11" s="21">
        <f t="shared" si="4"/>
        <v>3.1403023206301892</v>
      </c>
      <c r="T11" s="21">
        <f t="shared" si="5"/>
        <v>3.2700106723585911</v>
      </c>
      <c r="U11" s="109">
        <f t="shared" si="6"/>
        <v>0</v>
      </c>
      <c r="V11" s="6"/>
    </row>
    <row r="12" spans="1:22" x14ac:dyDescent="0.2">
      <c r="A12" s="56" t="s">
        <v>109</v>
      </c>
      <c r="B12" s="14">
        <v>103.9</v>
      </c>
      <c r="C12" s="21">
        <v>122.6</v>
      </c>
      <c r="D12" s="21">
        <v>168.1</v>
      </c>
      <c r="E12" s="21">
        <v>117.4</v>
      </c>
      <c r="F12" s="21">
        <v>142.9</v>
      </c>
      <c r="H12" s="26" t="s">
        <v>109</v>
      </c>
      <c r="I12" s="14">
        <v>4788</v>
      </c>
      <c r="J12" s="21">
        <v>4782</v>
      </c>
      <c r="K12" s="21">
        <v>4721</v>
      </c>
      <c r="L12" s="21">
        <v>4720</v>
      </c>
      <c r="M12" s="21">
        <v>4733</v>
      </c>
      <c r="N12" s="6"/>
      <c r="O12" s="56" t="s">
        <v>109</v>
      </c>
      <c r="P12" s="14">
        <f t="shared" si="1"/>
        <v>2.1700083542188806</v>
      </c>
      <c r="Q12" s="21">
        <f t="shared" si="2"/>
        <v>2.5637808448347972</v>
      </c>
      <c r="R12" s="21">
        <f t="shared" si="3"/>
        <v>3.5606862952764247</v>
      </c>
      <c r="S12" s="21">
        <f t="shared" si="4"/>
        <v>2.4872881355932202</v>
      </c>
      <c r="T12" s="21">
        <f t="shared" si="5"/>
        <v>3.019226706106064</v>
      </c>
      <c r="U12" s="109">
        <f t="shared" si="6"/>
        <v>0.79999999999999982</v>
      </c>
      <c r="V12" s="6"/>
    </row>
    <row r="13" spans="1:22" x14ac:dyDescent="0.2">
      <c r="A13" s="56" t="s">
        <v>84</v>
      </c>
      <c r="B13" s="14">
        <v>115.8</v>
      </c>
      <c r="C13" s="21">
        <v>117.2</v>
      </c>
      <c r="D13" s="21">
        <v>128.19999999999999</v>
      </c>
      <c r="E13" s="21">
        <v>123.7</v>
      </c>
      <c r="F13" s="21">
        <v>150.19999999999999</v>
      </c>
      <c r="H13" s="26" t="s">
        <v>84</v>
      </c>
      <c r="I13" s="14">
        <v>5115</v>
      </c>
      <c r="J13" s="21">
        <v>5098</v>
      </c>
      <c r="K13" s="21">
        <v>5071</v>
      </c>
      <c r="L13" s="21">
        <v>5059</v>
      </c>
      <c r="M13" s="21">
        <v>5044</v>
      </c>
      <c r="N13" s="6"/>
      <c r="O13" s="56" t="s">
        <v>84</v>
      </c>
      <c r="P13" s="14">
        <f t="shared" si="1"/>
        <v>2.2639296187683287</v>
      </c>
      <c r="Q13" s="21">
        <f t="shared" si="2"/>
        <v>2.2989407610827777</v>
      </c>
      <c r="R13" s="21">
        <f t="shared" si="3"/>
        <v>2.5281009662788403</v>
      </c>
      <c r="S13" s="21">
        <f t="shared" si="4"/>
        <v>2.4451472623048036</v>
      </c>
      <c r="T13" s="21">
        <f t="shared" si="5"/>
        <v>2.9777954004758125</v>
      </c>
      <c r="U13" s="109">
        <f t="shared" si="6"/>
        <v>0.70000000000000018</v>
      </c>
      <c r="V13" s="6"/>
    </row>
    <row r="14" spans="1:22" x14ac:dyDescent="0.2">
      <c r="A14" s="56" t="s">
        <v>145</v>
      </c>
      <c r="B14" s="14">
        <v>39.4</v>
      </c>
      <c r="C14" s="21">
        <v>44.6</v>
      </c>
      <c r="D14" s="21">
        <v>31.4</v>
      </c>
      <c r="E14" s="21">
        <v>35.6</v>
      </c>
      <c r="F14" s="21">
        <v>46.8</v>
      </c>
      <c r="H14" s="26" t="s">
        <v>82</v>
      </c>
      <c r="I14" s="14">
        <v>1643</v>
      </c>
      <c r="J14" s="21">
        <v>1630</v>
      </c>
      <c r="K14" s="21">
        <v>1618</v>
      </c>
      <c r="L14" s="21">
        <v>1609</v>
      </c>
      <c r="M14" s="21">
        <v>1614</v>
      </c>
      <c r="N14" s="6"/>
      <c r="O14" s="56" t="s">
        <v>145</v>
      </c>
      <c r="P14" s="14">
        <f t="shared" si="1"/>
        <v>2.398052343274498</v>
      </c>
      <c r="Q14" s="21">
        <f t="shared" si="2"/>
        <v>2.7361963190184047</v>
      </c>
      <c r="R14" s="21">
        <f t="shared" si="3"/>
        <v>1.9406674907292956</v>
      </c>
      <c r="S14" s="21">
        <f t="shared" si="4"/>
        <v>2.2125543816034807</v>
      </c>
      <c r="T14" s="21">
        <f t="shared" si="5"/>
        <v>2.8996282527881041</v>
      </c>
      <c r="U14" s="109">
        <f t="shared" si="6"/>
        <v>0.5</v>
      </c>
      <c r="V14" s="6"/>
    </row>
    <row r="15" spans="1:22" x14ac:dyDescent="0.2">
      <c r="A15" s="56" t="s">
        <v>106</v>
      </c>
      <c r="B15" s="14">
        <v>35.299999999999997</v>
      </c>
      <c r="C15" s="21">
        <v>41.2</v>
      </c>
      <c r="D15" s="21">
        <v>60.4</v>
      </c>
      <c r="E15" s="21">
        <v>47</v>
      </c>
      <c r="F15" s="21">
        <v>64.2</v>
      </c>
      <c r="H15" s="26" t="s">
        <v>106</v>
      </c>
      <c r="I15" s="14">
        <v>2522</v>
      </c>
      <c r="J15" s="21">
        <v>2503</v>
      </c>
      <c r="K15" s="21">
        <v>2483</v>
      </c>
      <c r="L15" s="21">
        <v>2479</v>
      </c>
      <c r="M15" s="21">
        <v>2471</v>
      </c>
      <c r="N15" s="6"/>
      <c r="O15" s="56" t="s">
        <v>106</v>
      </c>
      <c r="P15" s="14">
        <f t="shared" si="1"/>
        <v>1.3996827914353687</v>
      </c>
      <c r="Q15" s="21">
        <f t="shared" si="2"/>
        <v>1.6460247702756694</v>
      </c>
      <c r="R15" s="21">
        <f t="shared" si="3"/>
        <v>2.4325412807088198</v>
      </c>
      <c r="S15" s="21">
        <f t="shared" si="4"/>
        <v>1.8959257765227915</v>
      </c>
      <c r="T15" s="21">
        <f t="shared" si="5"/>
        <v>2.5981384055038448</v>
      </c>
      <c r="U15" s="109">
        <f t="shared" si="6"/>
        <v>1.2000000000000002</v>
      </c>
      <c r="V15" s="6"/>
    </row>
    <row r="16" spans="1:22" x14ac:dyDescent="0.2">
      <c r="A16" s="56" t="s">
        <v>87</v>
      </c>
      <c r="B16" s="14">
        <v>55.7</v>
      </c>
      <c r="C16" s="21">
        <v>55.4</v>
      </c>
      <c r="D16" s="21">
        <v>51.3</v>
      </c>
      <c r="E16" s="21">
        <v>55.5</v>
      </c>
      <c r="F16" s="21">
        <v>59.5</v>
      </c>
      <c r="H16" s="26" t="s">
        <v>87</v>
      </c>
      <c r="I16" s="14">
        <v>2406</v>
      </c>
      <c r="J16" s="21">
        <v>2404</v>
      </c>
      <c r="K16" s="21">
        <v>2374</v>
      </c>
      <c r="L16" s="21">
        <v>2373</v>
      </c>
      <c r="M16" s="21">
        <v>2375</v>
      </c>
      <c r="N16" s="6"/>
      <c r="O16" s="56" t="s">
        <v>87</v>
      </c>
      <c r="P16" s="14">
        <f t="shared" si="1"/>
        <v>2.3150457190357443</v>
      </c>
      <c r="Q16" s="21">
        <f t="shared" si="2"/>
        <v>2.3044925124792015</v>
      </c>
      <c r="R16" s="21">
        <f t="shared" si="3"/>
        <v>2.160909856781803</v>
      </c>
      <c r="S16" s="21">
        <f t="shared" si="4"/>
        <v>2.338811630847029</v>
      </c>
      <c r="T16" s="21">
        <f t="shared" si="5"/>
        <v>2.5052631578947366</v>
      </c>
      <c r="U16" s="109">
        <f t="shared" si="6"/>
        <v>0.20000000000000018</v>
      </c>
      <c r="V16" s="6"/>
    </row>
    <row r="17" spans="1:22" x14ac:dyDescent="0.2">
      <c r="A17" s="56" t="s">
        <v>79</v>
      </c>
      <c r="B17" s="14">
        <v>79</v>
      </c>
      <c r="C17" s="21">
        <v>91.5</v>
      </c>
      <c r="D17" s="21">
        <v>75</v>
      </c>
      <c r="E17" s="21">
        <v>87.7</v>
      </c>
      <c r="F17" s="21">
        <v>96.7</v>
      </c>
      <c r="H17" s="26" t="s">
        <v>79</v>
      </c>
      <c r="I17" s="14">
        <v>4157</v>
      </c>
      <c r="J17" s="21">
        <v>4127</v>
      </c>
      <c r="K17" s="21">
        <v>4024</v>
      </c>
      <c r="L17" s="21">
        <v>4103</v>
      </c>
      <c r="M17" s="21">
        <v>4106</v>
      </c>
      <c r="N17" s="6"/>
      <c r="O17" s="56" t="s">
        <v>79</v>
      </c>
      <c r="P17" s="14">
        <f t="shared" si="1"/>
        <v>1.9004089487611258</v>
      </c>
      <c r="Q17" s="21">
        <f t="shared" si="2"/>
        <v>2.2171068572813182</v>
      </c>
      <c r="R17" s="21">
        <f t="shared" si="3"/>
        <v>1.8638170974155068</v>
      </c>
      <c r="S17" s="21">
        <f t="shared" si="4"/>
        <v>2.1374603948330488</v>
      </c>
      <c r="T17" s="21">
        <f t="shared" si="5"/>
        <v>2.3550901120311738</v>
      </c>
      <c r="U17" s="109">
        <f t="shared" si="6"/>
        <v>0.5</v>
      </c>
      <c r="V17" s="6"/>
    </row>
    <row r="18" spans="1:22" x14ac:dyDescent="0.2">
      <c r="A18" s="56" t="s">
        <v>102</v>
      </c>
      <c r="B18" s="14">
        <v>260.5</v>
      </c>
      <c r="C18" s="21">
        <v>307.5</v>
      </c>
      <c r="D18" s="21">
        <v>346</v>
      </c>
      <c r="E18" s="21">
        <v>247.1</v>
      </c>
      <c r="F18" s="21">
        <v>369.7</v>
      </c>
      <c r="H18" s="26" t="s">
        <v>102</v>
      </c>
      <c r="I18" s="14">
        <v>15992</v>
      </c>
      <c r="J18" s="21">
        <v>16013</v>
      </c>
      <c r="K18" s="21">
        <v>15921</v>
      </c>
      <c r="L18" s="21">
        <v>15982</v>
      </c>
      <c r="M18" s="21">
        <v>16016</v>
      </c>
      <c r="N18" s="6"/>
      <c r="O18" s="56" t="s">
        <v>102</v>
      </c>
      <c r="P18" s="14">
        <f t="shared" si="1"/>
        <v>1.6289394697348674</v>
      </c>
      <c r="Q18" s="21">
        <f t="shared" si="2"/>
        <v>1.9203147442702806</v>
      </c>
      <c r="R18" s="21">
        <f t="shared" si="3"/>
        <v>2.1732303247283462</v>
      </c>
      <c r="S18" s="21">
        <f t="shared" si="4"/>
        <v>1.5461143786760105</v>
      </c>
      <c r="T18" s="21">
        <f t="shared" si="5"/>
        <v>2.3083166833166833</v>
      </c>
      <c r="U18" s="109">
        <f t="shared" si="6"/>
        <v>0.69999999999999973</v>
      </c>
      <c r="V18" s="6"/>
    </row>
    <row r="19" spans="1:22" x14ac:dyDescent="0.2">
      <c r="A19" s="56" t="s">
        <v>96</v>
      </c>
      <c r="B19" s="14">
        <v>4.7</v>
      </c>
      <c r="C19" s="21">
        <v>5.5</v>
      </c>
      <c r="D19" s="21">
        <v>5.0999999999999996</v>
      </c>
      <c r="E19" s="21">
        <v>5.0999999999999996</v>
      </c>
      <c r="F19" s="21">
        <v>6.4</v>
      </c>
      <c r="H19" s="26" t="s">
        <v>96</v>
      </c>
      <c r="I19" s="14">
        <v>284</v>
      </c>
      <c r="J19" s="21">
        <v>286</v>
      </c>
      <c r="K19" s="21">
        <v>286</v>
      </c>
      <c r="L19" s="21">
        <v>285</v>
      </c>
      <c r="M19" s="21">
        <v>293</v>
      </c>
      <c r="N19" s="6"/>
      <c r="O19" s="56" t="s">
        <v>96</v>
      </c>
      <c r="P19" s="14">
        <f t="shared" si="1"/>
        <v>1.654929577464789</v>
      </c>
      <c r="Q19" s="21">
        <f t="shared" si="2"/>
        <v>1.9230769230769231</v>
      </c>
      <c r="R19" s="21">
        <f t="shared" si="3"/>
        <v>1.7832167832167831</v>
      </c>
      <c r="S19" s="21">
        <f t="shared" si="4"/>
        <v>1.7894736842105261</v>
      </c>
      <c r="T19" s="21">
        <f t="shared" si="5"/>
        <v>2.1843003412969284</v>
      </c>
      <c r="U19" s="109">
        <f t="shared" si="6"/>
        <v>0.50000000000000022</v>
      </c>
      <c r="V19" s="6"/>
    </row>
    <row r="20" spans="1:22" x14ac:dyDescent="0.2">
      <c r="A20" s="56" t="s">
        <v>99</v>
      </c>
      <c r="B20" s="14">
        <v>150.19999999999999</v>
      </c>
      <c r="C20" s="21">
        <v>160</v>
      </c>
      <c r="D20" s="21">
        <v>159.69999999999999</v>
      </c>
      <c r="E20" s="21">
        <v>153.4</v>
      </c>
      <c r="F20" s="21">
        <v>160.6</v>
      </c>
      <c r="H20" s="26" t="s">
        <v>99</v>
      </c>
      <c r="I20" s="14">
        <v>8108</v>
      </c>
      <c r="J20" s="21">
        <v>8161</v>
      </c>
      <c r="K20" s="21">
        <v>8068</v>
      </c>
      <c r="L20" s="21">
        <v>8073</v>
      </c>
      <c r="M20" s="21">
        <v>8104</v>
      </c>
      <c r="N20" s="6"/>
      <c r="O20" s="56" t="s">
        <v>99</v>
      </c>
      <c r="P20" s="14">
        <f t="shared" si="1"/>
        <v>1.8524913665515539</v>
      </c>
      <c r="Q20" s="21">
        <f t="shared" si="2"/>
        <v>1.9605440509741452</v>
      </c>
      <c r="R20" s="21">
        <f t="shared" si="3"/>
        <v>1.9794248884481902</v>
      </c>
      <c r="S20" s="21">
        <f t="shared" si="4"/>
        <v>1.9001610305958132</v>
      </c>
      <c r="T20" s="21">
        <f t="shared" si="5"/>
        <v>1.9817374136229022</v>
      </c>
      <c r="U20" s="109">
        <f t="shared" si="6"/>
        <v>0.10000000000000009</v>
      </c>
      <c r="V20" s="6"/>
    </row>
    <row r="21" spans="1:22" x14ac:dyDescent="0.2">
      <c r="A21" s="56" t="s">
        <v>147</v>
      </c>
      <c r="B21" s="14">
        <v>10</v>
      </c>
      <c r="C21" s="21">
        <v>9.6999999999999993</v>
      </c>
      <c r="D21" s="21">
        <v>12.3</v>
      </c>
      <c r="E21" s="21">
        <v>8.5</v>
      </c>
      <c r="F21" s="21">
        <v>11.9</v>
      </c>
      <c r="H21" s="26" t="s">
        <v>86</v>
      </c>
      <c r="I21" s="14">
        <v>634</v>
      </c>
      <c r="J21" s="21">
        <v>630</v>
      </c>
      <c r="K21" s="21">
        <v>602</v>
      </c>
      <c r="L21" s="21">
        <v>608</v>
      </c>
      <c r="M21" s="21">
        <v>616</v>
      </c>
      <c r="N21" s="6"/>
      <c r="O21" s="56" t="s">
        <v>147</v>
      </c>
      <c r="P21" s="14">
        <f t="shared" si="1"/>
        <v>1.5772870662460567</v>
      </c>
      <c r="Q21" s="21">
        <f t="shared" si="2"/>
        <v>1.5396825396825395</v>
      </c>
      <c r="R21" s="21">
        <f t="shared" si="3"/>
        <v>2.0431893687707645</v>
      </c>
      <c r="S21" s="21">
        <f t="shared" si="4"/>
        <v>1.3980263157894737</v>
      </c>
      <c r="T21" s="21">
        <f t="shared" si="5"/>
        <v>1.9318181818181817</v>
      </c>
      <c r="U21" s="109">
        <f t="shared" si="6"/>
        <v>0.29999999999999982</v>
      </c>
      <c r="V21" s="6"/>
    </row>
    <row r="22" spans="1:22" x14ac:dyDescent="0.2">
      <c r="A22" s="56" t="s">
        <v>85</v>
      </c>
      <c r="B22" s="14">
        <v>47.3</v>
      </c>
      <c r="C22" s="21">
        <v>50.3</v>
      </c>
      <c r="D22" s="21">
        <v>44.5</v>
      </c>
      <c r="E22" s="21">
        <v>52.3</v>
      </c>
      <c r="F22" s="21">
        <v>49.5</v>
      </c>
      <c r="H22" s="26" t="s">
        <v>85</v>
      </c>
      <c r="I22" s="14">
        <v>2645</v>
      </c>
      <c r="J22" s="21">
        <v>2640</v>
      </c>
      <c r="K22" s="21">
        <v>2608</v>
      </c>
      <c r="L22" s="21">
        <v>2606</v>
      </c>
      <c r="M22" s="21">
        <v>2619</v>
      </c>
      <c r="N22" s="6"/>
      <c r="O22" s="56" t="s">
        <v>85</v>
      </c>
      <c r="P22" s="14">
        <f t="shared" si="1"/>
        <v>1.7882797731568998</v>
      </c>
      <c r="Q22" s="21">
        <f t="shared" si="2"/>
        <v>1.9053030303030301</v>
      </c>
      <c r="R22" s="21">
        <f t="shared" si="3"/>
        <v>1.7062883435582821</v>
      </c>
      <c r="S22" s="21">
        <f t="shared" si="4"/>
        <v>2.0069071373752876</v>
      </c>
      <c r="T22" s="21">
        <f t="shared" si="5"/>
        <v>1.8900343642611683</v>
      </c>
      <c r="U22" s="109">
        <f t="shared" si="6"/>
        <v>9.9999999999999867E-2</v>
      </c>
      <c r="V22" s="6"/>
    </row>
    <row r="23" spans="1:22" x14ac:dyDescent="0.2">
      <c r="A23" s="56" t="s">
        <v>94</v>
      </c>
      <c r="B23" s="14">
        <v>20</v>
      </c>
      <c r="C23" s="21">
        <v>19.5</v>
      </c>
      <c r="D23" s="21">
        <v>17.399999999999999</v>
      </c>
      <c r="E23" s="21">
        <v>15.4</v>
      </c>
      <c r="F23" s="21">
        <v>15.4</v>
      </c>
      <c r="H23" s="26" t="s">
        <v>94</v>
      </c>
      <c r="I23" s="14">
        <v>862</v>
      </c>
      <c r="J23" s="21">
        <v>860</v>
      </c>
      <c r="K23" s="21">
        <v>848</v>
      </c>
      <c r="L23" s="21">
        <v>842</v>
      </c>
      <c r="M23" s="21">
        <v>841</v>
      </c>
      <c r="N23" s="6"/>
      <c r="O23" s="56" t="s">
        <v>94</v>
      </c>
      <c r="P23" s="14">
        <f t="shared" si="1"/>
        <v>2.3201856148491879</v>
      </c>
      <c r="Q23" s="21">
        <f t="shared" si="2"/>
        <v>2.2674418604651163</v>
      </c>
      <c r="R23" s="21">
        <f t="shared" si="3"/>
        <v>2.0518867924528301</v>
      </c>
      <c r="S23" s="21">
        <f t="shared" si="4"/>
        <v>1.8289786223277908</v>
      </c>
      <c r="T23" s="21">
        <f t="shared" si="5"/>
        <v>1.8311533888228302</v>
      </c>
      <c r="U23" s="109">
        <f t="shared" si="6"/>
        <v>-0.49999999999999978</v>
      </c>
      <c r="V23" s="6"/>
    </row>
    <row r="24" spans="1:22" x14ac:dyDescent="0.2">
      <c r="A24" s="56" t="s">
        <v>83</v>
      </c>
      <c r="B24" s="14">
        <v>2.4</v>
      </c>
      <c r="C24" s="21">
        <v>5</v>
      </c>
      <c r="D24" s="21">
        <v>3.8</v>
      </c>
      <c r="E24" s="21">
        <v>4.9000000000000004</v>
      </c>
      <c r="F24" s="21">
        <v>7.1</v>
      </c>
      <c r="H24" s="26" t="s">
        <v>83</v>
      </c>
      <c r="I24" s="14">
        <v>404</v>
      </c>
      <c r="J24" s="21">
        <v>404</v>
      </c>
      <c r="K24" s="21">
        <v>402</v>
      </c>
      <c r="L24" s="21">
        <v>401</v>
      </c>
      <c r="M24" s="21">
        <v>402</v>
      </c>
      <c r="N24" s="6"/>
      <c r="O24" s="56" t="s">
        <v>83</v>
      </c>
      <c r="P24" s="14">
        <f t="shared" si="1"/>
        <v>0.59405940594059403</v>
      </c>
      <c r="Q24" s="21">
        <f t="shared" si="2"/>
        <v>1.2376237623762376</v>
      </c>
      <c r="R24" s="21">
        <f t="shared" si="3"/>
        <v>0.94527363184079594</v>
      </c>
      <c r="S24" s="21">
        <f t="shared" si="4"/>
        <v>1.2219451371571073</v>
      </c>
      <c r="T24" s="21">
        <f t="shared" si="5"/>
        <v>1.7661691542288558</v>
      </c>
      <c r="U24" s="109">
        <f t="shared" si="6"/>
        <v>1.2000000000000002</v>
      </c>
      <c r="V24" s="6"/>
    </row>
    <row r="25" spans="1:22" x14ac:dyDescent="0.2">
      <c r="A25" s="56" t="s">
        <v>92</v>
      </c>
      <c r="B25" s="14">
        <v>29.8</v>
      </c>
      <c r="C25" s="21">
        <v>32.299999999999997</v>
      </c>
      <c r="D25" s="21">
        <v>28.9</v>
      </c>
      <c r="E25" s="21">
        <v>32.1</v>
      </c>
      <c r="F25" s="21">
        <v>35.200000000000003</v>
      </c>
      <c r="H25" s="26" t="s">
        <v>92</v>
      </c>
      <c r="I25" s="14">
        <v>2196</v>
      </c>
      <c r="J25" s="21">
        <v>2204</v>
      </c>
      <c r="K25" s="21">
        <v>2094</v>
      </c>
      <c r="L25" s="21">
        <v>2139</v>
      </c>
      <c r="M25" s="21">
        <v>2161</v>
      </c>
      <c r="N25" s="6"/>
      <c r="O25" s="56" t="s">
        <v>92</v>
      </c>
      <c r="P25" s="14">
        <f t="shared" si="1"/>
        <v>1.3570127504553735</v>
      </c>
      <c r="Q25" s="21">
        <f t="shared" si="2"/>
        <v>1.4655172413793101</v>
      </c>
      <c r="R25" s="21">
        <f t="shared" si="3"/>
        <v>1.3801337153772681</v>
      </c>
      <c r="S25" s="21">
        <f t="shared" si="4"/>
        <v>1.5007012622720897</v>
      </c>
      <c r="T25" s="21">
        <f t="shared" si="5"/>
        <v>1.6288755205923187</v>
      </c>
      <c r="U25" s="109">
        <f t="shared" si="6"/>
        <v>0.20000000000000018</v>
      </c>
      <c r="V25" s="6"/>
    </row>
    <row r="26" spans="1:22" x14ac:dyDescent="0.2">
      <c r="A26" s="56" t="s">
        <v>95</v>
      </c>
      <c r="B26" s="14">
        <v>12.9</v>
      </c>
      <c r="C26" s="21">
        <v>18.899999999999999</v>
      </c>
      <c r="D26" s="21">
        <v>20.2</v>
      </c>
      <c r="E26" s="21">
        <v>13.5</v>
      </c>
      <c r="F26" s="21">
        <v>20.5</v>
      </c>
      <c r="H26" s="26" t="s">
        <v>95</v>
      </c>
      <c r="I26" s="14">
        <v>1312</v>
      </c>
      <c r="J26" s="21">
        <v>1323</v>
      </c>
      <c r="K26" s="21">
        <v>1282</v>
      </c>
      <c r="L26" s="21">
        <v>1276</v>
      </c>
      <c r="M26" s="21">
        <v>1281</v>
      </c>
      <c r="N26" s="6"/>
      <c r="O26" s="56" t="s">
        <v>95</v>
      </c>
      <c r="P26" s="14">
        <f t="shared" si="1"/>
        <v>0.98323170731707321</v>
      </c>
      <c r="Q26" s="21">
        <f t="shared" si="2"/>
        <v>1.4285714285714286</v>
      </c>
      <c r="R26" s="21">
        <f t="shared" si="3"/>
        <v>1.5756630265210607</v>
      </c>
      <c r="S26" s="21">
        <f t="shared" si="4"/>
        <v>1.0579937304075235</v>
      </c>
      <c r="T26" s="21">
        <f t="shared" si="5"/>
        <v>1.600312256049961</v>
      </c>
      <c r="U26" s="109">
        <f t="shared" si="6"/>
        <v>0.60000000000000009</v>
      </c>
      <c r="V26" s="6"/>
    </row>
    <row r="27" spans="1:22" x14ac:dyDescent="0.2">
      <c r="A27" s="56" t="s">
        <v>90</v>
      </c>
      <c r="B27" s="14">
        <v>30.2</v>
      </c>
      <c r="C27" s="21">
        <v>42.5</v>
      </c>
      <c r="D27" s="21">
        <v>58.1</v>
      </c>
      <c r="E27" s="21">
        <v>41.7</v>
      </c>
      <c r="F27" s="21">
        <v>60.5</v>
      </c>
      <c r="H27" s="26" t="s">
        <v>90</v>
      </c>
      <c r="I27" s="14">
        <v>4389</v>
      </c>
      <c r="J27" s="21">
        <v>4371</v>
      </c>
      <c r="K27" s="21">
        <v>4338</v>
      </c>
      <c r="L27" s="21">
        <v>4358</v>
      </c>
      <c r="M27" s="21">
        <v>4345</v>
      </c>
      <c r="N27" s="6"/>
      <c r="O27" s="56" t="s">
        <v>90</v>
      </c>
      <c r="P27" s="14">
        <f t="shared" si="1"/>
        <v>0.68808384597858274</v>
      </c>
      <c r="Q27" s="21">
        <f t="shared" si="2"/>
        <v>0.9723175474719743</v>
      </c>
      <c r="R27" s="21">
        <f t="shared" si="3"/>
        <v>1.339326878745966</v>
      </c>
      <c r="S27" s="21">
        <f t="shared" si="4"/>
        <v>0.95686094538779276</v>
      </c>
      <c r="T27" s="21">
        <f t="shared" si="5"/>
        <v>1.3924050632911391</v>
      </c>
      <c r="U27" s="109">
        <f t="shared" si="6"/>
        <v>0.7</v>
      </c>
      <c r="V27" s="6"/>
    </row>
    <row r="28" spans="1:22" x14ac:dyDescent="0.2">
      <c r="A28" s="56" t="s">
        <v>93</v>
      </c>
      <c r="B28" s="14">
        <v>146.30000000000001</v>
      </c>
      <c r="C28" s="21">
        <v>141.30000000000001</v>
      </c>
      <c r="D28" s="21">
        <v>144.4</v>
      </c>
      <c r="E28" s="21">
        <v>172.9</v>
      </c>
      <c r="F28" s="21">
        <v>205.5</v>
      </c>
      <c r="H28" s="26" t="s">
        <v>93</v>
      </c>
      <c r="I28" s="14">
        <v>22613</v>
      </c>
      <c r="J28" s="21">
        <v>22545</v>
      </c>
      <c r="K28" s="21">
        <v>21785</v>
      </c>
      <c r="L28" s="21">
        <v>22001</v>
      </c>
      <c r="M28" s="21">
        <v>22188</v>
      </c>
      <c r="N28" s="6"/>
      <c r="O28" s="56" t="s">
        <v>93</v>
      </c>
      <c r="P28" s="14">
        <f t="shared" si="1"/>
        <v>0.64697298014416482</v>
      </c>
      <c r="Q28" s="21">
        <f t="shared" si="2"/>
        <v>0.62674650698602796</v>
      </c>
      <c r="R28" s="21">
        <f t="shared" si="3"/>
        <v>0.66284140463621766</v>
      </c>
      <c r="S28" s="21">
        <f t="shared" si="4"/>
        <v>0.78587336939230035</v>
      </c>
      <c r="T28" s="21">
        <f t="shared" si="5"/>
        <v>0.92617631151974045</v>
      </c>
      <c r="U28" s="109">
        <f t="shared" si="6"/>
        <v>0.30000000000000004</v>
      </c>
      <c r="V28" s="6"/>
    </row>
    <row r="29" spans="1:22" x14ac:dyDescent="0.2">
      <c r="A29" s="56" t="s">
        <v>149</v>
      </c>
      <c r="B29" s="14">
        <v>7.3</v>
      </c>
      <c r="C29" s="21">
        <v>9.3000000000000007</v>
      </c>
      <c r="D29" s="21">
        <v>16.100000000000001</v>
      </c>
      <c r="E29" s="21">
        <v>11.3</v>
      </c>
      <c r="F29" s="21">
        <v>16</v>
      </c>
      <c r="H29" s="26" t="s">
        <v>81</v>
      </c>
      <c r="I29" s="14">
        <v>3116</v>
      </c>
      <c r="J29" s="21">
        <v>3068</v>
      </c>
      <c r="K29" s="21">
        <v>2954</v>
      </c>
      <c r="L29" s="21">
        <v>3011</v>
      </c>
      <c r="M29" s="21">
        <v>3028</v>
      </c>
      <c r="N29" s="6"/>
      <c r="O29" s="56" t="s">
        <v>149</v>
      </c>
      <c r="P29" s="14">
        <f t="shared" si="1"/>
        <v>0.23427471116816431</v>
      </c>
      <c r="Q29" s="21">
        <f t="shared" si="2"/>
        <v>0.303129074315515</v>
      </c>
      <c r="R29" s="21">
        <f t="shared" si="3"/>
        <v>0.54502369668246453</v>
      </c>
      <c r="S29" s="21">
        <f t="shared" si="4"/>
        <v>0.37529060112919299</v>
      </c>
      <c r="T29" s="21">
        <f t="shared" si="5"/>
        <v>0.52840158520475566</v>
      </c>
      <c r="U29" s="109">
        <f t="shared" si="6"/>
        <v>0.3</v>
      </c>
      <c r="V29" s="6"/>
    </row>
    <row r="30" spans="1:22" x14ac:dyDescent="0.2">
      <c r="A30" s="57" t="s">
        <v>152</v>
      </c>
      <c r="B30" s="37">
        <v>2.2000000000000002</v>
      </c>
      <c r="C30" s="38">
        <v>4.7</v>
      </c>
      <c r="D30" s="38">
        <v>8</v>
      </c>
      <c r="E30" s="38">
        <v>3.3</v>
      </c>
      <c r="F30" s="38">
        <v>6.1</v>
      </c>
      <c r="H30" s="26" t="s">
        <v>89</v>
      </c>
      <c r="I30" s="14">
        <v>3804</v>
      </c>
      <c r="J30" s="21">
        <v>3793</v>
      </c>
      <c r="K30" s="21">
        <v>3753</v>
      </c>
      <c r="L30" s="21">
        <v>3768</v>
      </c>
      <c r="M30" s="21">
        <v>3761</v>
      </c>
      <c r="N30" s="6"/>
      <c r="O30" s="56" t="s">
        <v>152</v>
      </c>
      <c r="P30" s="14">
        <f t="shared" si="1"/>
        <v>5.7833859095688757E-2</v>
      </c>
      <c r="Q30" s="21">
        <f t="shared" si="2"/>
        <v>0.12391247034010018</v>
      </c>
      <c r="R30" s="21">
        <f t="shared" si="3"/>
        <v>0.21316280309086064</v>
      </c>
      <c r="S30" s="21">
        <f t="shared" si="4"/>
        <v>8.7579617834394899E-2</v>
      </c>
      <c r="T30" s="21">
        <f t="shared" si="5"/>
        <v>0.16219090667375696</v>
      </c>
      <c r="U30" s="109">
        <f t="shared" si="6"/>
        <v>0.1</v>
      </c>
      <c r="V30" s="6"/>
    </row>
    <row r="31" spans="1:22" x14ac:dyDescent="0.2">
      <c r="A31" s="56" t="s">
        <v>154</v>
      </c>
      <c r="B31" s="14" t="s">
        <v>112</v>
      </c>
      <c r="C31" s="21" t="s">
        <v>112</v>
      </c>
      <c r="D31" s="21" t="s">
        <v>112</v>
      </c>
      <c r="E31" s="21" t="s">
        <v>112</v>
      </c>
      <c r="F31" s="21">
        <v>6.6</v>
      </c>
      <c r="H31" s="32" t="s">
        <v>104</v>
      </c>
      <c r="I31" s="37">
        <v>8359</v>
      </c>
      <c r="J31" s="38">
        <v>8353</v>
      </c>
      <c r="K31" s="38">
        <v>8077</v>
      </c>
      <c r="L31" s="38">
        <v>8123</v>
      </c>
      <c r="M31" s="38">
        <v>8220</v>
      </c>
      <c r="N31" s="6"/>
      <c r="O31" s="57" t="s">
        <v>154</v>
      </c>
      <c r="P31" s="37" t="s">
        <v>112</v>
      </c>
      <c r="Q31" s="38" t="s">
        <v>112</v>
      </c>
      <c r="R31" s="38" t="s">
        <v>112</v>
      </c>
      <c r="S31" s="38" t="s">
        <v>112</v>
      </c>
      <c r="T31" s="38">
        <f>F31/M31*100</f>
        <v>8.0291970802919707E-2</v>
      </c>
      <c r="U31" s="110" t="s">
        <v>112</v>
      </c>
      <c r="V31" s="6"/>
    </row>
    <row r="32" spans="1:22" x14ac:dyDescent="0.2">
      <c r="A32" s="61" t="s">
        <v>156</v>
      </c>
      <c r="B32" s="15">
        <v>1251.3</v>
      </c>
      <c r="C32" s="22" t="s">
        <v>112</v>
      </c>
      <c r="D32" s="22" t="s">
        <v>112</v>
      </c>
      <c r="E32" s="22" t="s">
        <v>112</v>
      </c>
      <c r="F32" s="22" t="s">
        <v>112</v>
      </c>
      <c r="H32" s="27" t="s">
        <v>128</v>
      </c>
      <c r="I32" s="15">
        <v>40192</v>
      </c>
      <c r="J32" s="22">
        <v>39535</v>
      </c>
      <c r="K32" s="22">
        <v>39414</v>
      </c>
      <c r="L32" s="22">
        <v>39319</v>
      </c>
      <c r="M32" s="22">
        <v>39351</v>
      </c>
      <c r="N32" s="6"/>
      <c r="O32" s="61" t="s">
        <v>156</v>
      </c>
      <c r="P32" s="15">
        <f>B32/I32*100</f>
        <v>3.1133061305732483</v>
      </c>
      <c r="Q32" s="22" t="s">
        <v>112</v>
      </c>
      <c r="R32" s="22" t="s">
        <v>112</v>
      </c>
      <c r="S32" s="22" t="s">
        <v>112</v>
      </c>
      <c r="T32" s="22" t="s">
        <v>112</v>
      </c>
      <c r="U32" s="110" t="s">
        <v>112</v>
      </c>
      <c r="V32" s="6"/>
    </row>
    <row r="33" spans="1:21" x14ac:dyDescent="0.2">
      <c r="A33" s="80"/>
      <c r="B33" s="39"/>
      <c r="C33" s="40"/>
      <c r="D33" s="40"/>
      <c r="E33" s="40"/>
      <c r="F33" s="40"/>
      <c r="H33" s="34"/>
      <c r="I33" s="39"/>
      <c r="J33" s="40"/>
      <c r="K33" s="40"/>
      <c r="L33" s="40"/>
      <c r="M33" s="40"/>
      <c r="O33" s="80"/>
      <c r="P33" s="39"/>
      <c r="Q33" s="40"/>
      <c r="R33" s="40"/>
      <c r="S33" s="40"/>
      <c r="T33" s="40"/>
      <c r="U33" s="109"/>
    </row>
    <row r="34" spans="1:21" x14ac:dyDescent="0.2">
      <c r="A34" s="56" t="s">
        <v>101</v>
      </c>
      <c r="B34" s="14">
        <v>94.7</v>
      </c>
      <c r="C34" s="21">
        <v>105.5</v>
      </c>
      <c r="D34" s="21">
        <v>95.4</v>
      </c>
      <c r="E34" s="21">
        <v>97.5</v>
      </c>
      <c r="F34" s="21">
        <v>95.2</v>
      </c>
      <c r="H34" s="26" t="s">
        <v>101</v>
      </c>
      <c r="I34" s="14">
        <v>2514</v>
      </c>
      <c r="J34" s="21">
        <v>2527</v>
      </c>
      <c r="K34" s="21">
        <v>2494</v>
      </c>
      <c r="L34" s="21">
        <v>2493</v>
      </c>
      <c r="M34" s="21">
        <v>2505</v>
      </c>
      <c r="O34" s="56" t="s">
        <v>101</v>
      </c>
      <c r="P34" s="14">
        <f t="shared" ref="P34:T36" si="7">B34/I34*100</f>
        <v>3.7669053301511539</v>
      </c>
      <c r="Q34" s="21">
        <f t="shared" si="7"/>
        <v>4.1749109616145628</v>
      </c>
      <c r="R34" s="21">
        <f t="shared" si="7"/>
        <v>3.8251804330392942</v>
      </c>
      <c r="S34" s="21">
        <f t="shared" si="7"/>
        <v>3.9109506618531888</v>
      </c>
      <c r="T34" s="21">
        <f t="shared" si="7"/>
        <v>3.8003992015968069</v>
      </c>
      <c r="U34" s="109">
        <f t="shared" si="6"/>
        <v>0</v>
      </c>
    </row>
    <row r="35" spans="1:21" x14ac:dyDescent="0.2">
      <c r="A35" s="57" t="s">
        <v>110</v>
      </c>
      <c r="B35" s="37">
        <v>70.8</v>
      </c>
      <c r="C35" s="38">
        <v>73.3</v>
      </c>
      <c r="D35" s="38">
        <v>82</v>
      </c>
      <c r="E35" s="38">
        <v>76.7</v>
      </c>
      <c r="F35" s="38">
        <v>85.1</v>
      </c>
      <c r="H35" s="32" t="s">
        <v>110</v>
      </c>
      <c r="I35" s="37">
        <v>4332</v>
      </c>
      <c r="J35" s="38">
        <v>4327</v>
      </c>
      <c r="K35" s="38">
        <v>4300</v>
      </c>
      <c r="L35" s="38">
        <v>4317</v>
      </c>
      <c r="M35" s="38">
        <v>4336</v>
      </c>
      <c r="O35" s="57" t="s">
        <v>110</v>
      </c>
      <c r="P35" s="37">
        <f t="shared" si="7"/>
        <v>1.6343490304709143</v>
      </c>
      <c r="Q35" s="38">
        <f t="shared" si="7"/>
        <v>1.6940143286341576</v>
      </c>
      <c r="R35" s="38">
        <f t="shared" si="7"/>
        <v>1.9069767441860466</v>
      </c>
      <c r="S35" s="38">
        <f t="shared" si="7"/>
        <v>1.7766967801714155</v>
      </c>
      <c r="T35" s="38">
        <f t="shared" si="7"/>
        <v>1.9626383763837636</v>
      </c>
      <c r="U35" s="109">
        <f t="shared" si="6"/>
        <v>0.39999999999999991</v>
      </c>
    </row>
    <row r="36" spans="1:21" x14ac:dyDescent="0.2">
      <c r="A36" s="61" t="s">
        <v>158</v>
      </c>
      <c r="B36" s="15">
        <v>2.2999999999999998</v>
      </c>
      <c r="C36" s="22">
        <v>3.1</v>
      </c>
      <c r="D36" s="22">
        <v>1.7</v>
      </c>
      <c r="E36" s="22">
        <v>2.4</v>
      </c>
      <c r="F36" s="22">
        <v>2.2999999999999998</v>
      </c>
      <c r="H36" s="27" t="s">
        <v>91</v>
      </c>
      <c r="I36" s="15">
        <v>181</v>
      </c>
      <c r="J36" s="22">
        <v>179</v>
      </c>
      <c r="K36" s="22">
        <v>174</v>
      </c>
      <c r="L36" s="22">
        <v>178</v>
      </c>
      <c r="M36" s="22">
        <v>169</v>
      </c>
      <c r="O36" s="61" t="s">
        <v>158</v>
      </c>
      <c r="P36" s="15">
        <f t="shared" si="7"/>
        <v>1.2707182320441988</v>
      </c>
      <c r="Q36" s="22">
        <f t="shared" si="7"/>
        <v>1.7318435754189943</v>
      </c>
      <c r="R36" s="22">
        <f t="shared" si="7"/>
        <v>0.97701149425287359</v>
      </c>
      <c r="S36" s="22">
        <f t="shared" si="7"/>
        <v>1.348314606741573</v>
      </c>
      <c r="T36" s="22">
        <f t="shared" si="7"/>
        <v>1.36094674556213</v>
      </c>
      <c r="U36" s="109">
        <f t="shared" si="6"/>
        <v>9.9999999999999867E-2</v>
      </c>
    </row>
    <row r="37" spans="1:21" x14ac:dyDescent="0.2">
      <c r="A37" s="80"/>
      <c r="B37" s="39"/>
      <c r="C37" s="40"/>
      <c r="D37" s="40"/>
      <c r="E37" s="40"/>
      <c r="F37" s="40"/>
      <c r="H37" s="34"/>
      <c r="I37" s="39"/>
      <c r="J37" s="40"/>
      <c r="K37" s="40"/>
      <c r="L37" s="40"/>
      <c r="M37" s="40"/>
      <c r="O37" s="80"/>
      <c r="P37" s="39"/>
      <c r="Q37" s="40"/>
      <c r="R37" s="40"/>
      <c r="S37" s="40"/>
      <c r="T37" s="40"/>
      <c r="U37" s="109"/>
    </row>
    <row r="38" spans="1:21" x14ac:dyDescent="0.2">
      <c r="A38" s="56" t="s">
        <v>105</v>
      </c>
      <c r="B38" s="14">
        <v>35.4</v>
      </c>
      <c r="C38" s="21">
        <v>36.4</v>
      </c>
      <c r="D38" s="21">
        <v>31.9</v>
      </c>
      <c r="E38" s="21">
        <v>27.3</v>
      </c>
      <c r="F38" s="21">
        <v>40.9</v>
      </c>
      <c r="H38" s="26" t="s">
        <v>105</v>
      </c>
      <c r="I38" s="14">
        <v>2724</v>
      </c>
      <c r="J38" s="21">
        <v>2724</v>
      </c>
      <c r="K38" s="21">
        <v>2695</v>
      </c>
      <c r="L38" s="21">
        <v>2711</v>
      </c>
      <c r="M38" s="21">
        <v>2692</v>
      </c>
      <c r="O38" s="56" t="s">
        <v>105</v>
      </c>
      <c r="P38" s="14">
        <f t="shared" ref="P38:T40" si="8">B38/I38*100</f>
        <v>1.2995594713656387</v>
      </c>
      <c r="Q38" s="21">
        <f t="shared" si="8"/>
        <v>1.3362701908957415</v>
      </c>
      <c r="R38" s="21">
        <f t="shared" si="8"/>
        <v>1.1836734693877551</v>
      </c>
      <c r="S38" s="21">
        <f t="shared" si="8"/>
        <v>1.0070084839542603</v>
      </c>
      <c r="T38" s="21">
        <f t="shared" si="8"/>
        <v>1.5193164933135215</v>
      </c>
      <c r="U38" s="109">
        <f t="shared" si="6"/>
        <v>0.19999999999999996</v>
      </c>
    </row>
    <row r="39" spans="1:21" x14ac:dyDescent="0.2">
      <c r="A39" s="57" t="s">
        <v>150</v>
      </c>
      <c r="B39" s="37">
        <v>2.6</v>
      </c>
      <c r="C39" s="38">
        <v>4.0999999999999996</v>
      </c>
      <c r="D39" s="38">
        <v>3</v>
      </c>
      <c r="E39" s="38">
        <v>3</v>
      </c>
      <c r="F39" s="38">
        <v>5.9</v>
      </c>
      <c r="H39" s="26" t="s">
        <v>100</v>
      </c>
      <c r="I39" s="14">
        <v>795</v>
      </c>
      <c r="J39" s="21">
        <v>794</v>
      </c>
      <c r="K39" s="21">
        <v>777</v>
      </c>
      <c r="L39" s="21">
        <v>770</v>
      </c>
      <c r="M39" s="21">
        <v>773</v>
      </c>
      <c r="O39" s="56" t="s">
        <v>150</v>
      </c>
      <c r="P39" s="14">
        <f t="shared" si="8"/>
        <v>0.32704402515723269</v>
      </c>
      <c r="Q39" s="21">
        <f t="shared" si="8"/>
        <v>0.51637279596977326</v>
      </c>
      <c r="R39" s="21">
        <f t="shared" si="8"/>
        <v>0.38610038610038611</v>
      </c>
      <c r="S39" s="21">
        <f t="shared" si="8"/>
        <v>0.38961038961038963</v>
      </c>
      <c r="T39" s="21">
        <f t="shared" si="8"/>
        <v>0.76326002587322128</v>
      </c>
      <c r="U39" s="109">
        <f t="shared" si="6"/>
        <v>0.5</v>
      </c>
    </row>
    <row r="40" spans="1:21" x14ac:dyDescent="0.2">
      <c r="A40" s="61" t="s">
        <v>111</v>
      </c>
      <c r="B40" s="15">
        <v>122.7</v>
      </c>
      <c r="C40" s="22">
        <v>115.4</v>
      </c>
      <c r="D40" s="22">
        <v>133.80000000000001</v>
      </c>
      <c r="E40" s="22">
        <v>170.3</v>
      </c>
      <c r="F40" s="22">
        <v>334.4</v>
      </c>
      <c r="H40" s="27" t="s">
        <v>111</v>
      </c>
      <c r="I40" s="15">
        <v>25807</v>
      </c>
      <c r="J40" s="22">
        <v>25563</v>
      </c>
      <c r="K40" s="22">
        <v>23991</v>
      </c>
      <c r="L40" s="22">
        <v>25200</v>
      </c>
      <c r="M40" s="22">
        <v>25016</v>
      </c>
      <c r="O40" s="61" t="s">
        <v>111</v>
      </c>
      <c r="P40" s="15">
        <f t="shared" si="8"/>
        <v>0.47545239663657152</v>
      </c>
      <c r="Q40" s="22">
        <f t="shared" si="8"/>
        <v>0.45143371278801397</v>
      </c>
      <c r="R40" s="22">
        <f t="shared" si="8"/>
        <v>0.55770914092784807</v>
      </c>
      <c r="S40" s="22">
        <f t="shared" si="8"/>
        <v>0.67579365079365084</v>
      </c>
      <c r="T40" s="22">
        <f t="shared" si="8"/>
        <v>1.3367444835305404</v>
      </c>
      <c r="U40" s="109">
        <f t="shared" si="6"/>
        <v>0.8</v>
      </c>
    </row>
    <row r="42" spans="1:21" ht="15" customHeight="1" x14ac:dyDescent="0.2">
      <c r="A42" s="12" t="s">
        <v>144</v>
      </c>
      <c r="H42" s="29" t="s">
        <v>129</v>
      </c>
      <c r="O42" s="12" t="s">
        <v>144</v>
      </c>
    </row>
    <row r="43" spans="1:21" ht="15" customHeight="1" x14ac:dyDescent="0.2">
      <c r="A43" s="29" t="s">
        <v>146</v>
      </c>
      <c r="H43" s="4" t="s">
        <v>124</v>
      </c>
      <c r="O43" s="29" t="s">
        <v>146</v>
      </c>
    </row>
    <row r="44" spans="1:21" x14ac:dyDescent="0.2">
      <c r="A44" s="1" t="s">
        <v>148</v>
      </c>
      <c r="O44" s="1" t="s">
        <v>148</v>
      </c>
    </row>
    <row r="45" spans="1:21" x14ac:dyDescent="0.2">
      <c r="A45" s="1" t="s">
        <v>151</v>
      </c>
      <c r="O45" s="1" t="s">
        <v>151</v>
      </c>
    </row>
    <row r="46" spans="1:21" x14ac:dyDescent="0.2">
      <c r="A46" s="1" t="s">
        <v>153</v>
      </c>
      <c r="O46" s="1" t="s">
        <v>153</v>
      </c>
    </row>
    <row r="47" spans="1:21" x14ac:dyDescent="0.2">
      <c r="A47" s="1" t="s">
        <v>155</v>
      </c>
      <c r="O47" s="1" t="s">
        <v>155</v>
      </c>
    </row>
    <row r="48" spans="1:21" x14ac:dyDescent="0.2">
      <c r="A48" s="1" t="s">
        <v>157</v>
      </c>
      <c r="O48" s="1" t="s">
        <v>157</v>
      </c>
    </row>
    <row r="49" spans="1:15" x14ac:dyDescent="0.2">
      <c r="A49" s="1" t="s">
        <v>159</v>
      </c>
      <c r="O49" s="1" t="s">
        <v>159</v>
      </c>
    </row>
    <row r="50" spans="1:15" ht="15" customHeight="1" x14ac:dyDescent="0.2">
      <c r="A50" s="4" t="s">
        <v>63</v>
      </c>
      <c r="O50" s="4" t="s">
        <v>125</v>
      </c>
    </row>
  </sheetData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8"/>
  <sheetViews>
    <sheetView showGridLines="0" zoomScaleNormal="100" workbookViewId="0">
      <selection activeCell="O2" sqref="O2"/>
    </sheetView>
  </sheetViews>
  <sheetFormatPr defaultRowHeight="12" x14ac:dyDescent="0.2"/>
  <cols>
    <col min="1" max="6" width="9.140625" style="1"/>
    <col min="7" max="7" width="3.85546875" style="1" customWidth="1"/>
    <col min="8" max="13" width="9.140625" style="1"/>
    <col min="14" max="14" width="4.28515625" style="1" customWidth="1"/>
    <col min="15" max="16384" width="9.140625" style="1"/>
  </cols>
  <sheetData>
    <row r="1" spans="1:21" ht="15.75" x14ac:dyDescent="0.25">
      <c r="A1" s="2" t="s">
        <v>138</v>
      </c>
      <c r="H1" s="2" t="s">
        <v>113</v>
      </c>
      <c r="O1" s="2" t="s">
        <v>138</v>
      </c>
    </row>
    <row r="2" spans="1:21" ht="12.75" x14ac:dyDescent="0.2">
      <c r="A2" s="3" t="s">
        <v>77</v>
      </c>
      <c r="H2" s="3" t="s">
        <v>77</v>
      </c>
      <c r="O2" s="3" t="s">
        <v>115</v>
      </c>
    </row>
    <row r="3" spans="1:21" x14ac:dyDescent="0.2">
      <c r="U3" s="108" t="s">
        <v>185</v>
      </c>
    </row>
    <row r="4" spans="1:21" x14ac:dyDescent="0.2">
      <c r="A4" s="45"/>
      <c r="B4" s="46" t="s">
        <v>70</v>
      </c>
      <c r="C4" s="41" t="s">
        <v>71</v>
      </c>
      <c r="D4" s="41" t="s">
        <v>72</v>
      </c>
      <c r="E4" s="41" t="s">
        <v>73</v>
      </c>
      <c r="F4" s="41" t="s">
        <v>74</v>
      </c>
      <c r="H4" s="45"/>
      <c r="I4" s="46" t="s">
        <v>70</v>
      </c>
      <c r="J4" s="41" t="s">
        <v>71</v>
      </c>
      <c r="K4" s="41" t="s">
        <v>72</v>
      </c>
      <c r="L4" s="41" t="s">
        <v>73</v>
      </c>
      <c r="M4" s="41" t="s">
        <v>74</v>
      </c>
      <c r="O4" s="42"/>
      <c r="P4" s="43" t="s">
        <v>70</v>
      </c>
      <c r="Q4" s="42" t="s">
        <v>71</v>
      </c>
      <c r="R4" s="42" t="s">
        <v>72</v>
      </c>
      <c r="S4" s="42" t="s">
        <v>73</v>
      </c>
      <c r="T4" s="42" t="s">
        <v>74</v>
      </c>
      <c r="U4" s="108" t="s">
        <v>184</v>
      </c>
    </row>
    <row r="5" spans="1:21" x14ac:dyDescent="0.2">
      <c r="A5" s="30" t="s">
        <v>78</v>
      </c>
      <c r="B5" s="35">
        <v>10486.6</v>
      </c>
      <c r="C5" s="36">
        <v>11476.4</v>
      </c>
      <c r="D5" s="36">
        <v>8491.9</v>
      </c>
      <c r="E5" s="36">
        <v>7855.3</v>
      </c>
      <c r="F5" s="36">
        <v>10252.6</v>
      </c>
      <c r="H5" s="30" t="s">
        <v>78</v>
      </c>
      <c r="I5" s="35">
        <v>191387</v>
      </c>
      <c r="J5" s="36">
        <v>190506</v>
      </c>
      <c r="K5" s="36">
        <v>186573</v>
      </c>
      <c r="L5" s="36">
        <v>187910</v>
      </c>
      <c r="M5" s="36">
        <v>188657</v>
      </c>
      <c r="O5" s="47" t="s">
        <v>78</v>
      </c>
      <c r="P5" s="62">
        <f>B5/I5*100</f>
        <v>5.4792645268487412</v>
      </c>
      <c r="Q5" s="63">
        <f>C5/J5*100</f>
        <v>6.02416721783041</v>
      </c>
      <c r="R5" s="63">
        <f>D5/K5*100</f>
        <v>4.551516028578626</v>
      </c>
      <c r="S5" s="63">
        <f>E5/L5*100</f>
        <v>4.1803522963120638</v>
      </c>
      <c r="T5" s="63">
        <f>F5/M5*100</f>
        <v>5.4345187297582385</v>
      </c>
      <c r="U5" s="109">
        <f>ROUND(T5,1)-ROUND(P5,1)</f>
        <v>-9.9999999999999645E-2</v>
      </c>
    </row>
    <row r="6" spans="1:21" x14ac:dyDescent="0.2">
      <c r="A6" s="25"/>
      <c r="B6" s="13"/>
      <c r="C6" s="20"/>
      <c r="D6" s="20"/>
      <c r="E6" s="20"/>
      <c r="F6" s="20"/>
      <c r="H6" s="25"/>
      <c r="I6" s="13"/>
      <c r="J6" s="20"/>
      <c r="K6" s="20"/>
      <c r="L6" s="20"/>
      <c r="M6" s="20"/>
      <c r="O6" s="25"/>
      <c r="P6" s="13"/>
      <c r="Q6" s="20"/>
      <c r="R6" s="20"/>
      <c r="S6" s="20"/>
      <c r="T6" s="20"/>
      <c r="U6" s="109"/>
    </row>
    <row r="7" spans="1:21" x14ac:dyDescent="0.2">
      <c r="A7" s="26" t="s">
        <v>109</v>
      </c>
      <c r="B7" s="14">
        <v>424.8</v>
      </c>
      <c r="C7" s="21">
        <v>431.9</v>
      </c>
      <c r="D7" s="21">
        <v>349.2</v>
      </c>
      <c r="E7" s="21">
        <v>410.1</v>
      </c>
      <c r="F7" s="21">
        <v>417.5</v>
      </c>
      <c r="H7" s="26" t="s">
        <v>109</v>
      </c>
      <c r="I7" s="14">
        <v>4788</v>
      </c>
      <c r="J7" s="21">
        <v>4782</v>
      </c>
      <c r="K7" s="21">
        <v>4721</v>
      </c>
      <c r="L7" s="21">
        <v>4720</v>
      </c>
      <c r="M7" s="21">
        <v>4733</v>
      </c>
      <c r="O7" s="26" t="s">
        <v>109</v>
      </c>
      <c r="P7" s="14">
        <f t="shared" ref="P7:P31" si="0">B7/I7*100</f>
        <v>8.8721804511278197</v>
      </c>
      <c r="Q7" s="21">
        <f t="shared" ref="Q7:Q31" si="1">C7/J7*100</f>
        <v>9.0317858636553741</v>
      </c>
      <c r="R7" s="21">
        <f t="shared" ref="R7:R31" si="2">D7/K7*100</f>
        <v>7.396737979241685</v>
      </c>
      <c r="S7" s="21">
        <f t="shared" ref="S7:S31" si="3">E7/L7*100</f>
        <v>8.6885593220338997</v>
      </c>
      <c r="T7" s="21">
        <f t="shared" ref="T7:T31" si="4">F7/M7*100</f>
        <v>8.8210437354743298</v>
      </c>
      <c r="U7" s="109">
        <f t="shared" ref="U7:U41" si="5">ROUND(T7,1)-ROUND(P7,1)</f>
        <v>-9.9999999999999645E-2</v>
      </c>
    </row>
    <row r="8" spans="1:21" x14ac:dyDescent="0.2">
      <c r="A8" s="26" t="s">
        <v>88</v>
      </c>
      <c r="B8" s="14">
        <v>2433.1999999999998</v>
      </c>
      <c r="C8" s="21">
        <v>2743.4</v>
      </c>
      <c r="D8" s="21">
        <v>2186.6</v>
      </c>
      <c r="E8" s="21">
        <v>2174.1</v>
      </c>
      <c r="F8" s="21">
        <v>2202</v>
      </c>
      <c r="H8" s="26" t="s">
        <v>88</v>
      </c>
      <c r="I8" s="14">
        <v>26345</v>
      </c>
      <c r="J8" s="21">
        <v>26367</v>
      </c>
      <c r="K8" s="21">
        <v>25813</v>
      </c>
      <c r="L8" s="21">
        <v>26178</v>
      </c>
      <c r="M8" s="21">
        <v>26260</v>
      </c>
      <c r="O8" s="26" t="s">
        <v>88</v>
      </c>
      <c r="P8" s="14">
        <f t="shared" si="0"/>
        <v>9.2359081419624207</v>
      </c>
      <c r="Q8" s="21">
        <f t="shared" si="1"/>
        <v>10.404672507300793</v>
      </c>
      <c r="R8" s="21">
        <f t="shared" si="2"/>
        <v>8.4709255026537011</v>
      </c>
      <c r="S8" s="21">
        <f t="shared" si="3"/>
        <v>8.3050653220261275</v>
      </c>
      <c r="T8" s="21">
        <f t="shared" si="4"/>
        <v>8.3853769992383853</v>
      </c>
      <c r="U8" s="109">
        <f t="shared" si="5"/>
        <v>-0.79999999999999893</v>
      </c>
    </row>
    <row r="9" spans="1:21" x14ac:dyDescent="0.2">
      <c r="A9" s="26" t="s">
        <v>79</v>
      </c>
      <c r="B9" s="14">
        <v>274.8</v>
      </c>
      <c r="C9" s="21">
        <v>332.4</v>
      </c>
      <c r="D9" s="21">
        <v>252.1</v>
      </c>
      <c r="E9" s="21">
        <v>268.39999999999998</v>
      </c>
      <c r="F9" s="21">
        <v>333.7</v>
      </c>
      <c r="H9" s="26" t="s">
        <v>79</v>
      </c>
      <c r="I9" s="14">
        <v>4157</v>
      </c>
      <c r="J9" s="21">
        <v>4127</v>
      </c>
      <c r="K9" s="21">
        <v>4024</v>
      </c>
      <c r="L9" s="21">
        <v>4103</v>
      </c>
      <c r="M9" s="21">
        <v>4106</v>
      </c>
      <c r="O9" s="26" t="s">
        <v>79</v>
      </c>
      <c r="P9" s="14">
        <f t="shared" si="0"/>
        <v>6.6105364445513599</v>
      </c>
      <c r="Q9" s="21">
        <f t="shared" si="1"/>
        <v>8.0542767143203289</v>
      </c>
      <c r="R9" s="21">
        <f t="shared" si="2"/>
        <v>6.2649105367793236</v>
      </c>
      <c r="S9" s="21">
        <f t="shared" si="3"/>
        <v>6.5415549597855227</v>
      </c>
      <c r="T9" s="21">
        <f t="shared" si="4"/>
        <v>8.1271310277642481</v>
      </c>
      <c r="U9" s="109">
        <f t="shared" si="5"/>
        <v>1.5</v>
      </c>
    </row>
    <row r="10" spans="1:21" x14ac:dyDescent="0.2">
      <c r="A10" s="26" t="s">
        <v>87</v>
      </c>
      <c r="B10" s="14">
        <v>202.7</v>
      </c>
      <c r="C10" s="21">
        <v>191.4</v>
      </c>
      <c r="D10" s="21">
        <v>183.2</v>
      </c>
      <c r="E10" s="21">
        <v>173.6</v>
      </c>
      <c r="F10" s="21">
        <v>183.3</v>
      </c>
      <c r="H10" s="26" t="s">
        <v>87</v>
      </c>
      <c r="I10" s="14">
        <v>2406</v>
      </c>
      <c r="J10" s="21">
        <v>2404</v>
      </c>
      <c r="K10" s="21">
        <v>2374</v>
      </c>
      <c r="L10" s="21">
        <v>2373</v>
      </c>
      <c r="M10" s="21">
        <v>2375</v>
      </c>
      <c r="O10" s="26" t="s">
        <v>87</v>
      </c>
      <c r="P10" s="14">
        <f t="shared" si="0"/>
        <v>8.4247714048212803</v>
      </c>
      <c r="Q10" s="21">
        <f t="shared" si="1"/>
        <v>7.9617304492512471</v>
      </c>
      <c r="R10" s="21">
        <f t="shared" si="2"/>
        <v>7.716933445661331</v>
      </c>
      <c r="S10" s="21">
        <f t="shared" si="3"/>
        <v>7.3156342182890857</v>
      </c>
      <c r="T10" s="21">
        <f t="shared" si="4"/>
        <v>7.7178947368421058</v>
      </c>
      <c r="U10" s="109">
        <f t="shared" si="5"/>
        <v>-0.70000000000000018</v>
      </c>
    </row>
    <row r="11" spans="1:21" x14ac:dyDescent="0.2">
      <c r="A11" s="26" t="s">
        <v>80</v>
      </c>
      <c r="B11" s="14">
        <v>231.7</v>
      </c>
      <c r="C11" s="21">
        <v>280.39999999999998</v>
      </c>
      <c r="D11" s="21">
        <v>209.3</v>
      </c>
      <c r="E11" s="21">
        <v>224.8</v>
      </c>
      <c r="F11" s="21">
        <v>322.39999999999998</v>
      </c>
      <c r="H11" s="26" t="s">
        <v>80</v>
      </c>
      <c r="I11" s="14">
        <v>4718</v>
      </c>
      <c r="J11" s="21">
        <v>4710</v>
      </c>
      <c r="K11" s="21">
        <v>4654</v>
      </c>
      <c r="L11" s="21">
        <v>4697</v>
      </c>
      <c r="M11" s="21">
        <v>4685</v>
      </c>
      <c r="O11" s="26" t="s">
        <v>80</v>
      </c>
      <c r="P11" s="14">
        <f t="shared" si="0"/>
        <v>4.9109792284866467</v>
      </c>
      <c r="Q11" s="21">
        <f t="shared" si="1"/>
        <v>5.9532908704883223</v>
      </c>
      <c r="R11" s="21">
        <f t="shared" si="2"/>
        <v>4.4972067039106145</v>
      </c>
      <c r="S11" s="21">
        <f t="shared" si="3"/>
        <v>4.786033638492655</v>
      </c>
      <c r="T11" s="21">
        <f t="shared" si="4"/>
        <v>6.8815368196371391</v>
      </c>
      <c r="U11" s="109">
        <f t="shared" si="5"/>
        <v>2</v>
      </c>
    </row>
    <row r="12" spans="1:21" x14ac:dyDescent="0.2">
      <c r="A12" s="26" t="s">
        <v>85</v>
      </c>
      <c r="B12" s="14">
        <v>191.8</v>
      </c>
      <c r="C12" s="21">
        <v>204.2</v>
      </c>
      <c r="D12" s="21">
        <v>158.6</v>
      </c>
      <c r="E12" s="21">
        <v>160.5</v>
      </c>
      <c r="F12" s="21">
        <v>167</v>
      </c>
      <c r="H12" s="26" t="s">
        <v>85</v>
      </c>
      <c r="I12" s="14">
        <v>2645</v>
      </c>
      <c r="J12" s="21">
        <v>2640</v>
      </c>
      <c r="K12" s="21">
        <v>2608</v>
      </c>
      <c r="L12" s="21">
        <v>2606</v>
      </c>
      <c r="M12" s="21">
        <v>2619</v>
      </c>
      <c r="O12" s="26" t="s">
        <v>85</v>
      </c>
      <c r="P12" s="14">
        <f t="shared" si="0"/>
        <v>7.2514177693761823</v>
      </c>
      <c r="Q12" s="21">
        <f t="shared" si="1"/>
        <v>7.7348484848484844</v>
      </c>
      <c r="R12" s="21">
        <f t="shared" si="2"/>
        <v>6.0812883435582821</v>
      </c>
      <c r="S12" s="21">
        <f t="shared" si="3"/>
        <v>6.1588641596316194</v>
      </c>
      <c r="T12" s="21">
        <f t="shared" si="4"/>
        <v>6.3764795723558612</v>
      </c>
      <c r="U12" s="109">
        <f t="shared" si="5"/>
        <v>-0.89999999999999947</v>
      </c>
    </row>
    <row r="13" spans="1:21" x14ac:dyDescent="0.2">
      <c r="A13" s="26" t="s">
        <v>99</v>
      </c>
      <c r="B13" s="14">
        <v>546.79999999999995</v>
      </c>
      <c r="C13" s="21">
        <v>567.1</v>
      </c>
      <c r="D13" s="21">
        <v>359</v>
      </c>
      <c r="E13" s="21">
        <v>430.6</v>
      </c>
      <c r="F13" s="21">
        <v>512.9</v>
      </c>
      <c r="H13" s="26" t="s">
        <v>99</v>
      </c>
      <c r="I13" s="14">
        <v>8108</v>
      </c>
      <c r="J13" s="21">
        <v>8161</v>
      </c>
      <c r="K13" s="21">
        <v>8068</v>
      </c>
      <c r="L13" s="21">
        <v>8073</v>
      </c>
      <c r="M13" s="21">
        <v>8104</v>
      </c>
      <c r="O13" s="26" t="s">
        <v>99</v>
      </c>
      <c r="P13" s="14">
        <f t="shared" si="0"/>
        <v>6.7439565860878137</v>
      </c>
      <c r="Q13" s="21">
        <f t="shared" si="1"/>
        <v>6.9489033206714872</v>
      </c>
      <c r="R13" s="21">
        <f t="shared" si="2"/>
        <v>4.4496777392166589</v>
      </c>
      <c r="S13" s="21">
        <f t="shared" si="3"/>
        <v>5.3338288120896822</v>
      </c>
      <c r="T13" s="21">
        <f t="shared" si="4"/>
        <v>6.3289733464955571</v>
      </c>
      <c r="U13" s="109">
        <f t="shared" si="5"/>
        <v>-0.40000000000000036</v>
      </c>
    </row>
    <row r="14" spans="1:21" x14ac:dyDescent="0.2">
      <c r="A14" s="26" t="s">
        <v>82</v>
      </c>
      <c r="B14" s="14">
        <v>85.2</v>
      </c>
      <c r="C14" s="21">
        <v>102.2</v>
      </c>
      <c r="D14" s="21">
        <v>90.4</v>
      </c>
      <c r="E14" s="21">
        <v>92.2</v>
      </c>
      <c r="F14" s="21">
        <v>96.2</v>
      </c>
      <c r="H14" s="26" t="s">
        <v>82</v>
      </c>
      <c r="I14" s="14">
        <v>1643</v>
      </c>
      <c r="J14" s="21">
        <v>1630</v>
      </c>
      <c r="K14" s="21">
        <v>1618</v>
      </c>
      <c r="L14" s="21">
        <v>1609</v>
      </c>
      <c r="M14" s="21">
        <v>1614</v>
      </c>
      <c r="O14" s="26" t="s">
        <v>82</v>
      </c>
      <c r="P14" s="14">
        <f t="shared" si="0"/>
        <v>5.1856360316494214</v>
      </c>
      <c r="Q14" s="21">
        <f t="shared" si="1"/>
        <v>6.2699386503067487</v>
      </c>
      <c r="R14" s="21">
        <f t="shared" si="2"/>
        <v>5.5871446229913477</v>
      </c>
      <c r="S14" s="21">
        <f t="shared" si="3"/>
        <v>5.7302672467371041</v>
      </c>
      <c r="T14" s="21">
        <f t="shared" si="4"/>
        <v>5.9603469640644366</v>
      </c>
      <c r="U14" s="109">
        <f t="shared" si="5"/>
        <v>0.79999999999999982</v>
      </c>
    </row>
    <row r="15" spans="1:21" x14ac:dyDescent="0.2">
      <c r="A15" s="26" t="s">
        <v>106</v>
      </c>
      <c r="B15" s="14">
        <v>94.2</v>
      </c>
      <c r="C15" s="21">
        <v>124.2</v>
      </c>
      <c r="D15" s="21">
        <v>117</v>
      </c>
      <c r="E15" s="21">
        <v>88.1</v>
      </c>
      <c r="F15" s="21">
        <v>145.19999999999999</v>
      </c>
      <c r="H15" s="26" t="s">
        <v>106</v>
      </c>
      <c r="I15" s="14">
        <v>2522</v>
      </c>
      <c r="J15" s="21">
        <v>2503</v>
      </c>
      <c r="K15" s="21">
        <v>2483</v>
      </c>
      <c r="L15" s="21">
        <v>2479</v>
      </c>
      <c r="M15" s="21">
        <v>2471</v>
      </c>
      <c r="O15" s="26" t="s">
        <v>106</v>
      </c>
      <c r="P15" s="14">
        <f t="shared" si="0"/>
        <v>3.7351308485329104</v>
      </c>
      <c r="Q15" s="21">
        <f t="shared" si="1"/>
        <v>4.9620455453455854</v>
      </c>
      <c r="R15" s="21">
        <f t="shared" si="2"/>
        <v>4.7120418848167542</v>
      </c>
      <c r="S15" s="21">
        <f t="shared" si="3"/>
        <v>3.5538523598225091</v>
      </c>
      <c r="T15" s="21">
        <f t="shared" si="4"/>
        <v>5.8761634965600971</v>
      </c>
      <c r="U15" s="109">
        <f t="shared" si="5"/>
        <v>2.2000000000000002</v>
      </c>
    </row>
    <row r="16" spans="1:21" x14ac:dyDescent="0.2">
      <c r="A16" s="26" t="s">
        <v>84</v>
      </c>
      <c r="B16" s="14">
        <v>288.60000000000002</v>
      </c>
      <c r="C16" s="21">
        <v>300.89999999999998</v>
      </c>
      <c r="D16" s="21">
        <v>280.10000000000002</v>
      </c>
      <c r="E16" s="21">
        <v>146</v>
      </c>
      <c r="F16" s="21">
        <v>291.10000000000002</v>
      </c>
      <c r="H16" s="26" t="s">
        <v>84</v>
      </c>
      <c r="I16" s="14">
        <v>5115</v>
      </c>
      <c r="J16" s="21">
        <v>5098</v>
      </c>
      <c r="K16" s="21">
        <v>5071</v>
      </c>
      <c r="L16" s="21">
        <v>5059</v>
      </c>
      <c r="M16" s="21">
        <v>5044</v>
      </c>
      <c r="O16" s="26" t="s">
        <v>84</v>
      </c>
      <c r="P16" s="14">
        <f t="shared" si="0"/>
        <v>5.6422287390029329</v>
      </c>
      <c r="Q16" s="21">
        <f t="shared" si="1"/>
        <v>5.9023146331894853</v>
      </c>
      <c r="R16" s="21">
        <f t="shared" si="2"/>
        <v>5.5235653717215545</v>
      </c>
      <c r="S16" s="21">
        <f t="shared" si="3"/>
        <v>2.8859458390986363</v>
      </c>
      <c r="T16" s="21">
        <f t="shared" si="4"/>
        <v>5.7712133227597144</v>
      </c>
      <c r="U16" s="109">
        <f t="shared" si="5"/>
        <v>0.20000000000000018</v>
      </c>
    </row>
    <row r="17" spans="1:21" x14ac:dyDescent="0.2">
      <c r="A17" s="26" t="s">
        <v>93</v>
      </c>
      <c r="B17" s="14">
        <v>1210.7</v>
      </c>
      <c r="C17" s="21">
        <v>1283.9000000000001</v>
      </c>
      <c r="D17" s="21">
        <v>1221.5999999999999</v>
      </c>
      <c r="E17" s="21">
        <v>688.7</v>
      </c>
      <c r="F17" s="21">
        <v>1246.2</v>
      </c>
      <c r="H17" s="26" t="s">
        <v>93</v>
      </c>
      <c r="I17" s="14">
        <v>22613</v>
      </c>
      <c r="J17" s="21">
        <v>22545</v>
      </c>
      <c r="K17" s="21">
        <v>21785</v>
      </c>
      <c r="L17" s="21">
        <v>22001</v>
      </c>
      <c r="M17" s="21">
        <v>22188</v>
      </c>
      <c r="O17" s="26" t="s">
        <v>93</v>
      </c>
      <c r="P17" s="14">
        <f t="shared" si="0"/>
        <v>5.3539999115553005</v>
      </c>
      <c r="Q17" s="21">
        <f t="shared" si="1"/>
        <v>5.6948325571080067</v>
      </c>
      <c r="R17" s="21">
        <f t="shared" si="2"/>
        <v>5.6075281156759234</v>
      </c>
      <c r="S17" s="21">
        <f t="shared" si="3"/>
        <v>3.1303122585337033</v>
      </c>
      <c r="T17" s="21">
        <f t="shared" si="4"/>
        <v>5.6165494862087622</v>
      </c>
      <c r="U17" s="109">
        <f t="shared" si="5"/>
        <v>0.19999999999999929</v>
      </c>
    </row>
    <row r="18" spans="1:21" x14ac:dyDescent="0.2">
      <c r="A18" s="26" t="s">
        <v>86</v>
      </c>
      <c r="B18" s="14">
        <v>42.4</v>
      </c>
      <c r="C18" s="21">
        <v>38</v>
      </c>
      <c r="D18" s="21">
        <v>33.299999999999997</v>
      </c>
      <c r="E18" s="21">
        <v>28.8</v>
      </c>
      <c r="F18" s="21">
        <v>33.200000000000003</v>
      </c>
      <c r="H18" s="26" t="s">
        <v>86</v>
      </c>
      <c r="I18" s="14">
        <v>634</v>
      </c>
      <c r="J18" s="21">
        <v>630</v>
      </c>
      <c r="K18" s="21">
        <v>602</v>
      </c>
      <c r="L18" s="21">
        <v>608</v>
      </c>
      <c r="M18" s="21">
        <v>616</v>
      </c>
      <c r="O18" s="26" t="s">
        <v>86</v>
      </c>
      <c r="P18" s="14">
        <f t="shared" si="0"/>
        <v>6.6876971608832809</v>
      </c>
      <c r="Q18" s="21">
        <f t="shared" si="1"/>
        <v>6.0317460317460316</v>
      </c>
      <c r="R18" s="21">
        <f t="shared" si="2"/>
        <v>5.5315614617940199</v>
      </c>
      <c r="S18" s="21">
        <f t="shared" si="3"/>
        <v>4.7368421052631584</v>
      </c>
      <c r="T18" s="21">
        <f t="shared" si="4"/>
        <v>5.3896103896103904</v>
      </c>
      <c r="U18" s="109">
        <f t="shared" si="5"/>
        <v>-1.2999999999999998</v>
      </c>
    </row>
    <row r="19" spans="1:21" x14ac:dyDescent="0.2">
      <c r="A19" s="26" t="s">
        <v>107</v>
      </c>
      <c r="B19" s="14">
        <v>58.9</v>
      </c>
      <c r="C19" s="21">
        <v>64.8</v>
      </c>
      <c r="D19" s="21">
        <v>40.5</v>
      </c>
      <c r="E19" s="21">
        <v>56.1</v>
      </c>
      <c r="F19" s="21">
        <v>42.4</v>
      </c>
      <c r="H19" s="26" t="s">
        <v>107</v>
      </c>
      <c r="I19" s="14">
        <v>960</v>
      </c>
      <c r="J19" s="21">
        <v>965</v>
      </c>
      <c r="K19" s="21">
        <v>949</v>
      </c>
      <c r="L19" s="21">
        <v>959</v>
      </c>
      <c r="M19" s="21">
        <v>962</v>
      </c>
      <c r="O19" s="26" t="s">
        <v>107</v>
      </c>
      <c r="P19" s="14">
        <f t="shared" si="0"/>
        <v>6.135416666666667</v>
      </c>
      <c r="Q19" s="21">
        <f t="shared" si="1"/>
        <v>6.7150259067357512</v>
      </c>
      <c r="R19" s="21">
        <f t="shared" si="2"/>
        <v>4.2676501580611168</v>
      </c>
      <c r="S19" s="21">
        <f t="shared" si="3"/>
        <v>5.8498435870698646</v>
      </c>
      <c r="T19" s="21">
        <f t="shared" si="4"/>
        <v>4.4074844074844073</v>
      </c>
      <c r="U19" s="109">
        <f t="shared" si="5"/>
        <v>-1.6999999999999993</v>
      </c>
    </row>
    <row r="20" spans="1:21" x14ac:dyDescent="0.2">
      <c r="A20" s="26" t="s">
        <v>103</v>
      </c>
      <c r="B20" s="14">
        <v>220.2</v>
      </c>
      <c r="C20" s="21">
        <v>236.6</v>
      </c>
      <c r="D20" s="21">
        <v>203</v>
      </c>
      <c r="E20" s="21">
        <v>189.1</v>
      </c>
      <c r="F20" s="21">
        <v>198.5</v>
      </c>
      <c r="H20" s="26" t="s">
        <v>103</v>
      </c>
      <c r="I20" s="14">
        <v>4598</v>
      </c>
      <c r="J20" s="21">
        <v>4590</v>
      </c>
      <c r="K20" s="21">
        <v>4474</v>
      </c>
      <c r="L20" s="21">
        <v>4521</v>
      </c>
      <c r="M20" s="21">
        <v>4549</v>
      </c>
      <c r="O20" s="26" t="s">
        <v>103</v>
      </c>
      <c r="P20" s="14">
        <f t="shared" si="0"/>
        <v>4.7890387124836886</v>
      </c>
      <c r="Q20" s="21">
        <f t="shared" si="1"/>
        <v>5.1546840958605662</v>
      </c>
      <c r="R20" s="21">
        <f t="shared" si="2"/>
        <v>4.5373267769333934</v>
      </c>
      <c r="S20" s="21">
        <f t="shared" si="3"/>
        <v>4.1827029418270296</v>
      </c>
      <c r="T20" s="21">
        <f t="shared" si="4"/>
        <v>4.3635963948120464</v>
      </c>
      <c r="U20" s="109">
        <f t="shared" si="5"/>
        <v>-0.39999999999999947</v>
      </c>
    </row>
    <row r="21" spans="1:21" x14ac:dyDescent="0.2">
      <c r="A21" s="26" t="s">
        <v>108</v>
      </c>
      <c r="B21" s="14">
        <v>1034.5999999999999</v>
      </c>
      <c r="C21" s="21">
        <v>1049.4000000000001</v>
      </c>
      <c r="D21" s="21">
        <v>809.4</v>
      </c>
      <c r="E21" s="21">
        <v>801.2</v>
      </c>
      <c r="F21" s="21">
        <v>795.3</v>
      </c>
      <c r="H21" s="26" t="s">
        <v>108</v>
      </c>
      <c r="I21" s="14">
        <v>19545</v>
      </c>
      <c r="J21" s="21">
        <v>19472</v>
      </c>
      <c r="K21" s="21">
        <v>18275</v>
      </c>
      <c r="L21" s="21">
        <v>18724</v>
      </c>
      <c r="M21" s="21">
        <v>18936</v>
      </c>
      <c r="O21" s="26" t="s">
        <v>108</v>
      </c>
      <c r="P21" s="14">
        <f t="shared" si="0"/>
        <v>5.2934254284983373</v>
      </c>
      <c r="Q21" s="21">
        <f t="shared" si="1"/>
        <v>5.3892769104354974</v>
      </c>
      <c r="R21" s="21">
        <f t="shared" si="2"/>
        <v>4.4290013679890556</v>
      </c>
      <c r="S21" s="21">
        <f t="shared" si="3"/>
        <v>4.2790002136295664</v>
      </c>
      <c r="T21" s="21">
        <f t="shared" si="4"/>
        <v>4.1999366286438526</v>
      </c>
      <c r="U21" s="109">
        <f t="shared" si="5"/>
        <v>-1.0999999999999996</v>
      </c>
    </row>
    <row r="22" spans="1:21" x14ac:dyDescent="0.2">
      <c r="A22" s="26" t="s">
        <v>83</v>
      </c>
      <c r="B22" s="14">
        <v>25.7</v>
      </c>
      <c r="C22" s="21">
        <v>24.7</v>
      </c>
      <c r="D22" s="21">
        <v>14.1</v>
      </c>
      <c r="E22" s="21">
        <v>16.3</v>
      </c>
      <c r="F22" s="21">
        <v>15</v>
      </c>
      <c r="H22" s="26" t="s">
        <v>83</v>
      </c>
      <c r="I22" s="14">
        <v>404</v>
      </c>
      <c r="J22" s="21">
        <v>404</v>
      </c>
      <c r="K22" s="21">
        <v>402</v>
      </c>
      <c r="L22" s="21">
        <v>401</v>
      </c>
      <c r="M22" s="21">
        <v>402</v>
      </c>
      <c r="O22" s="26" t="s">
        <v>83</v>
      </c>
      <c r="P22" s="14">
        <f t="shared" si="0"/>
        <v>6.3613861386138613</v>
      </c>
      <c r="Q22" s="21">
        <f t="shared" si="1"/>
        <v>6.1138613861386135</v>
      </c>
      <c r="R22" s="21">
        <f t="shared" si="2"/>
        <v>3.5074626865671643</v>
      </c>
      <c r="S22" s="21">
        <f t="shared" si="3"/>
        <v>4.0648379052369084</v>
      </c>
      <c r="T22" s="21">
        <f t="shared" si="4"/>
        <v>3.7313432835820892</v>
      </c>
      <c r="U22" s="109">
        <f t="shared" si="5"/>
        <v>-2.7</v>
      </c>
    </row>
    <row r="23" spans="1:21" x14ac:dyDescent="0.2">
      <c r="A23" s="26" t="s">
        <v>90</v>
      </c>
      <c r="B23" s="14">
        <v>130.9</v>
      </c>
      <c r="C23" s="21">
        <v>296.8</v>
      </c>
      <c r="D23" s="21">
        <v>223.5</v>
      </c>
      <c r="E23" s="21">
        <v>167.9</v>
      </c>
      <c r="F23" s="21">
        <v>158.9</v>
      </c>
      <c r="H23" s="26" t="s">
        <v>90</v>
      </c>
      <c r="I23" s="14">
        <v>4389</v>
      </c>
      <c r="J23" s="21">
        <v>4371</v>
      </c>
      <c r="K23" s="21">
        <v>4338</v>
      </c>
      <c r="L23" s="21">
        <v>4358</v>
      </c>
      <c r="M23" s="21">
        <v>4345</v>
      </c>
      <c r="O23" s="26" t="s">
        <v>90</v>
      </c>
      <c r="P23" s="14">
        <f t="shared" si="0"/>
        <v>2.9824561403508776</v>
      </c>
      <c r="Q23" s="21">
        <f t="shared" si="1"/>
        <v>6.7902081903454592</v>
      </c>
      <c r="R23" s="21">
        <f t="shared" si="2"/>
        <v>5.1521438450899026</v>
      </c>
      <c r="S23" s="21">
        <f t="shared" si="3"/>
        <v>3.8526847177604404</v>
      </c>
      <c r="T23" s="21">
        <f t="shared" si="4"/>
        <v>3.6570771001150746</v>
      </c>
      <c r="U23" s="109">
        <f t="shared" si="5"/>
        <v>0.70000000000000018</v>
      </c>
    </row>
    <row r="24" spans="1:21" x14ac:dyDescent="0.2">
      <c r="A24" s="26" t="s">
        <v>96</v>
      </c>
      <c r="B24" s="14">
        <v>9.4</v>
      </c>
      <c r="C24" s="21">
        <v>12.9</v>
      </c>
      <c r="D24" s="21">
        <v>5.9</v>
      </c>
      <c r="E24" s="21">
        <v>10.5</v>
      </c>
      <c r="F24" s="21">
        <v>10.1</v>
      </c>
      <c r="H24" s="26" t="s">
        <v>96</v>
      </c>
      <c r="I24" s="14">
        <v>284</v>
      </c>
      <c r="J24" s="21">
        <v>286</v>
      </c>
      <c r="K24" s="21">
        <v>286</v>
      </c>
      <c r="L24" s="21">
        <v>285</v>
      </c>
      <c r="M24" s="21">
        <v>293</v>
      </c>
      <c r="O24" s="26" t="s">
        <v>96</v>
      </c>
      <c r="P24" s="14">
        <f t="shared" si="0"/>
        <v>3.3098591549295779</v>
      </c>
      <c r="Q24" s="21">
        <f t="shared" si="1"/>
        <v>4.5104895104895109</v>
      </c>
      <c r="R24" s="21">
        <f t="shared" si="2"/>
        <v>2.0629370629370629</v>
      </c>
      <c r="S24" s="21">
        <f t="shared" si="3"/>
        <v>3.6842105263157889</v>
      </c>
      <c r="T24" s="21">
        <f t="shared" si="4"/>
        <v>3.4470989761092148</v>
      </c>
      <c r="U24" s="109">
        <f t="shared" si="5"/>
        <v>0.10000000000000009</v>
      </c>
    </row>
    <row r="25" spans="1:21" x14ac:dyDescent="0.2">
      <c r="A25" s="26" t="s">
        <v>92</v>
      </c>
      <c r="B25" s="14">
        <v>82.8</v>
      </c>
      <c r="C25" s="21">
        <v>83.9</v>
      </c>
      <c r="D25" s="21">
        <v>60.3</v>
      </c>
      <c r="E25" s="21">
        <v>65.099999999999994</v>
      </c>
      <c r="F25" s="21">
        <v>71.5</v>
      </c>
      <c r="H25" s="26" t="s">
        <v>92</v>
      </c>
      <c r="I25" s="14">
        <v>2196</v>
      </c>
      <c r="J25" s="21">
        <v>2204</v>
      </c>
      <c r="K25" s="21">
        <v>2094</v>
      </c>
      <c r="L25" s="21">
        <v>2139</v>
      </c>
      <c r="M25" s="21">
        <v>2161</v>
      </c>
      <c r="O25" s="26" t="s">
        <v>92</v>
      </c>
      <c r="P25" s="14">
        <f t="shared" si="0"/>
        <v>3.7704918032786883</v>
      </c>
      <c r="Q25" s="21">
        <f t="shared" si="1"/>
        <v>3.8067150635208713</v>
      </c>
      <c r="R25" s="21">
        <f t="shared" si="2"/>
        <v>2.8796561604584525</v>
      </c>
      <c r="S25" s="21">
        <f t="shared" si="3"/>
        <v>3.043478260869565</v>
      </c>
      <c r="T25" s="21">
        <f t="shared" si="4"/>
        <v>3.3086534012031468</v>
      </c>
      <c r="U25" s="109">
        <f t="shared" si="5"/>
        <v>-0.5</v>
      </c>
    </row>
    <row r="26" spans="1:21" x14ac:dyDescent="0.2">
      <c r="A26" s="26" t="s">
        <v>94</v>
      </c>
      <c r="B26" s="14">
        <v>22.1</v>
      </c>
      <c r="C26" s="21">
        <v>26</v>
      </c>
      <c r="D26" s="21">
        <v>26.6</v>
      </c>
      <c r="E26" s="21">
        <v>23</v>
      </c>
      <c r="F26" s="21">
        <v>25.8</v>
      </c>
      <c r="H26" s="26" t="s">
        <v>94</v>
      </c>
      <c r="I26" s="14">
        <v>862</v>
      </c>
      <c r="J26" s="21">
        <v>860</v>
      </c>
      <c r="K26" s="21">
        <v>848</v>
      </c>
      <c r="L26" s="21">
        <v>842</v>
      </c>
      <c r="M26" s="21">
        <v>841</v>
      </c>
      <c r="O26" s="26" t="s">
        <v>94</v>
      </c>
      <c r="P26" s="14">
        <f t="shared" si="0"/>
        <v>2.5638051044083525</v>
      </c>
      <c r="Q26" s="21">
        <f t="shared" si="1"/>
        <v>3.0232558139534884</v>
      </c>
      <c r="R26" s="21">
        <f t="shared" si="2"/>
        <v>3.1367924528301887</v>
      </c>
      <c r="S26" s="21">
        <f t="shared" si="3"/>
        <v>2.7315914489311166</v>
      </c>
      <c r="T26" s="21">
        <f t="shared" si="4"/>
        <v>3.0677764565992867</v>
      </c>
      <c r="U26" s="109">
        <f t="shared" si="5"/>
        <v>0.5</v>
      </c>
    </row>
    <row r="27" spans="1:21" x14ac:dyDescent="0.2">
      <c r="A27" s="26" t="s">
        <v>102</v>
      </c>
      <c r="B27" s="14">
        <v>460.9</v>
      </c>
      <c r="C27" s="21">
        <v>528.1</v>
      </c>
      <c r="D27" s="21">
        <v>409.4</v>
      </c>
      <c r="E27" s="21">
        <v>431.3</v>
      </c>
      <c r="F27" s="21">
        <v>451.2</v>
      </c>
      <c r="H27" s="26" t="s">
        <v>102</v>
      </c>
      <c r="I27" s="14">
        <v>15992</v>
      </c>
      <c r="J27" s="21">
        <v>16013</v>
      </c>
      <c r="K27" s="21">
        <v>15921</v>
      </c>
      <c r="L27" s="21">
        <v>15982</v>
      </c>
      <c r="M27" s="21">
        <v>16016</v>
      </c>
      <c r="O27" s="26" t="s">
        <v>102</v>
      </c>
      <c r="P27" s="14">
        <f t="shared" si="0"/>
        <v>2.8820660330165082</v>
      </c>
      <c r="Q27" s="21">
        <f t="shared" si="1"/>
        <v>3.2979454193467808</v>
      </c>
      <c r="R27" s="21">
        <f t="shared" si="2"/>
        <v>2.5714465171785688</v>
      </c>
      <c r="S27" s="21">
        <f t="shared" si="3"/>
        <v>2.6986609936178203</v>
      </c>
      <c r="T27" s="21">
        <f t="shared" si="4"/>
        <v>2.8171828171828173</v>
      </c>
      <c r="U27" s="109">
        <f t="shared" si="5"/>
        <v>-0.10000000000000009</v>
      </c>
    </row>
    <row r="28" spans="1:21" x14ac:dyDescent="0.2">
      <c r="A28" s="26" t="s">
        <v>95</v>
      </c>
      <c r="B28" s="14">
        <v>41.4</v>
      </c>
      <c r="C28" s="21">
        <v>82.5</v>
      </c>
      <c r="D28" s="21">
        <v>32.9</v>
      </c>
      <c r="E28" s="21">
        <v>34.1</v>
      </c>
      <c r="F28" s="21">
        <v>31.3</v>
      </c>
      <c r="H28" s="26" t="s">
        <v>95</v>
      </c>
      <c r="I28" s="14">
        <v>1312</v>
      </c>
      <c r="J28" s="21">
        <v>1323</v>
      </c>
      <c r="K28" s="21">
        <v>1282</v>
      </c>
      <c r="L28" s="21">
        <v>1276</v>
      </c>
      <c r="M28" s="21">
        <v>1281</v>
      </c>
      <c r="O28" s="26" t="s">
        <v>95</v>
      </c>
      <c r="P28" s="14">
        <f t="shared" si="0"/>
        <v>3.1554878048780486</v>
      </c>
      <c r="Q28" s="21">
        <f t="shared" si="1"/>
        <v>6.2358276643990926</v>
      </c>
      <c r="R28" s="21">
        <f t="shared" si="2"/>
        <v>2.5663026521060841</v>
      </c>
      <c r="S28" s="21">
        <f t="shared" si="3"/>
        <v>2.6724137931034484</v>
      </c>
      <c r="T28" s="21">
        <f t="shared" si="4"/>
        <v>2.4434035909445746</v>
      </c>
      <c r="U28" s="109">
        <f t="shared" si="5"/>
        <v>-0.80000000000000027</v>
      </c>
    </row>
    <row r="29" spans="1:21" x14ac:dyDescent="0.2">
      <c r="A29" s="26" t="s">
        <v>81</v>
      </c>
      <c r="B29" s="14">
        <v>40.299999999999997</v>
      </c>
      <c r="C29" s="21">
        <v>111.2</v>
      </c>
      <c r="D29" s="21">
        <v>124.7</v>
      </c>
      <c r="E29" s="21">
        <v>24.4</v>
      </c>
      <c r="F29" s="21">
        <v>64.3</v>
      </c>
      <c r="H29" s="26" t="s">
        <v>81</v>
      </c>
      <c r="I29" s="14">
        <v>3116</v>
      </c>
      <c r="J29" s="21">
        <v>3068</v>
      </c>
      <c r="K29" s="21">
        <v>2954</v>
      </c>
      <c r="L29" s="21">
        <v>3011</v>
      </c>
      <c r="M29" s="21">
        <v>3028</v>
      </c>
      <c r="O29" s="26" t="s">
        <v>81</v>
      </c>
      <c r="P29" s="14">
        <f t="shared" si="0"/>
        <v>1.2933247753530166</v>
      </c>
      <c r="Q29" s="21">
        <f t="shared" si="1"/>
        <v>3.6245110821382007</v>
      </c>
      <c r="R29" s="21">
        <f t="shared" si="2"/>
        <v>4.2213947190250511</v>
      </c>
      <c r="S29" s="21">
        <f t="shared" si="3"/>
        <v>0.81036200597808028</v>
      </c>
      <c r="T29" s="21">
        <f t="shared" si="4"/>
        <v>2.1235138705416117</v>
      </c>
      <c r="U29" s="109">
        <f t="shared" si="5"/>
        <v>0.8</v>
      </c>
    </row>
    <row r="30" spans="1:21" x14ac:dyDescent="0.2">
      <c r="A30" s="26" t="s">
        <v>89</v>
      </c>
      <c r="B30" s="14">
        <v>77.8</v>
      </c>
      <c r="C30" s="21">
        <v>97.9</v>
      </c>
      <c r="D30" s="21">
        <v>112.1</v>
      </c>
      <c r="E30" s="21">
        <v>90.8</v>
      </c>
      <c r="F30" s="21">
        <v>68.599999999999994</v>
      </c>
      <c r="H30" s="26" t="s">
        <v>89</v>
      </c>
      <c r="I30" s="14">
        <v>3804</v>
      </c>
      <c r="J30" s="21">
        <v>3793</v>
      </c>
      <c r="K30" s="21">
        <v>3753</v>
      </c>
      <c r="L30" s="21">
        <v>3768</v>
      </c>
      <c r="M30" s="21">
        <v>3761</v>
      </c>
      <c r="O30" s="26" t="s">
        <v>89</v>
      </c>
      <c r="P30" s="14">
        <f t="shared" si="0"/>
        <v>2.0452155625657205</v>
      </c>
      <c r="Q30" s="21">
        <f t="shared" si="1"/>
        <v>2.5810703928288952</v>
      </c>
      <c r="R30" s="21">
        <f t="shared" si="2"/>
        <v>2.9869437783106845</v>
      </c>
      <c r="S30" s="21">
        <f t="shared" si="3"/>
        <v>2.4097664543524413</v>
      </c>
      <c r="T30" s="21">
        <f t="shared" si="4"/>
        <v>1.8239829832491357</v>
      </c>
      <c r="U30" s="109">
        <f t="shared" si="5"/>
        <v>-0.19999999999999996</v>
      </c>
    </row>
    <row r="31" spans="1:21" x14ac:dyDescent="0.2">
      <c r="A31" s="26" t="s">
        <v>104</v>
      </c>
      <c r="B31" s="14">
        <v>41.8</v>
      </c>
      <c r="C31" s="21">
        <v>73.5</v>
      </c>
      <c r="D31" s="21">
        <v>181</v>
      </c>
      <c r="E31" s="21">
        <v>121.2</v>
      </c>
      <c r="F31" s="21">
        <v>48.1</v>
      </c>
      <c r="H31" s="26" t="s">
        <v>104</v>
      </c>
      <c r="I31" s="14">
        <v>8359</v>
      </c>
      <c r="J31" s="21">
        <v>8353</v>
      </c>
      <c r="K31" s="21">
        <v>8077</v>
      </c>
      <c r="L31" s="21">
        <v>8123</v>
      </c>
      <c r="M31" s="21">
        <v>8220</v>
      </c>
      <c r="O31" s="26" t="s">
        <v>104</v>
      </c>
      <c r="P31" s="14">
        <f t="shared" si="0"/>
        <v>0.5000598157674363</v>
      </c>
      <c r="Q31" s="21">
        <f t="shared" si="1"/>
        <v>0.87992338082126187</v>
      </c>
      <c r="R31" s="21">
        <f t="shared" si="2"/>
        <v>2.240931038752012</v>
      </c>
      <c r="S31" s="21">
        <f t="shared" si="3"/>
        <v>1.4920595838975748</v>
      </c>
      <c r="T31" s="21">
        <f t="shared" si="4"/>
        <v>0.58515815085158152</v>
      </c>
      <c r="U31" s="109">
        <f t="shared" si="5"/>
        <v>9.9999999999999978E-2</v>
      </c>
    </row>
    <row r="32" spans="1:21" x14ac:dyDescent="0.2">
      <c r="A32" s="26" t="s">
        <v>116</v>
      </c>
      <c r="B32" s="64" t="s">
        <v>112</v>
      </c>
      <c r="C32" s="65">
        <v>1.9</v>
      </c>
      <c r="D32" s="65">
        <v>2.4</v>
      </c>
      <c r="E32" s="65" t="s">
        <v>112</v>
      </c>
      <c r="F32" s="65" t="s">
        <v>112</v>
      </c>
      <c r="H32" s="26" t="s">
        <v>97</v>
      </c>
      <c r="I32" s="14">
        <v>250</v>
      </c>
      <c r="J32" s="21">
        <v>256</v>
      </c>
      <c r="K32" s="21">
        <v>251</v>
      </c>
      <c r="L32" s="21">
        <v>251</v>
      </c>
      <c r="M32" s="21">
        <v>251</v>
      </c>
      <c r="O32" s="26" t="s">
        <v>116</v>
      </c>
      <c r="P32" s="14" t="s">
        <v>112</v>
      </c>
      <c r="Q32" s="21">
        <f>C32/J32*100</f>
        <v>0.7421875</v>
      </c>
      <c r="R32" s="21">
        <f>D32/K32*100</f>
        <v>0.9561752988047808</v>
      </c>
      <c r="S32" s="21" t="s">
        <v>112</v>
      </c>
      <c r="T32" s="21" t="s">
        <v>112</v>
      </c>
      <c r="U32" s="110" t="s">
        <v>112</v>
      </c>
    </row>
    <row r="33" spans="1:21" x14ac:dyDescent="0.2">
      <c r="A33" s="26" t="s">
        <v>118</v>
      </c>
      <c r="B33" s="64">
        <v>2429.4</v>
      </c>
      <c r="C33" s="65" t="s">
        <v>112</v>
      </c>
      <c r="D33" s="65" t="s">
        <v>112</v>
      </c>
      <c r="E33" s="65" t="s">
        <v>112</v>
      </c>
      <c r="F33" s="65" t="s">
        <v>112</v>
      </c>
      <c r="H33" s="26" t="s">
        <v>128</v>
      </c>
      <c r="I33" s="14">
        <v>40192</v>
      </c>
      <c r="J33" s="21">
        <v>39535</v>
      </c>
      <c r="K33" s="21">
        <v>39414</v>
      </c>
      <c r="L33" s="21">
        <v>39319</v>
      </c>
      <c r="M33" s="21">
        <v>39351</v>
      </c>
      <c r="O33" s="26" t="s">
        <v>118</v>
      </c>
      <c r="P33" s="14">
        <f>B33/I33*100</f>
        <v>6.0444864649681529</v>
      </c>
      <c r="Q33" s="21" t="s">
        <v>112</v>
      </c>
      <c r="R33" s="21" t="s">
        <v>112</v>
      </c>
      <c r="S33" s="21" t="s">
        <v>112</v>
      </c>
      <c r="T33" s="21" t="s">
        <v>112</v>
      </c>
      <c r="U33" s="110" t="s">
        <v>112</v>
      </c>
    </row>
    <row r="34" spans="1:21" x14ac:dyDescent="0.2">
      <c r="A34" s="26"/>
      <c r="B34" s="14"/>
      <c r="C34" s="21"/>
      <c r="D34" s="21"/>
      <c r="E34" s="21"/>
      <c r="F34" s="21"/>
      <c r="H34" s="26"/>
      <c r="I34" s="14"/>
      <c r="J34" s="21"/>
      <c r="K34" s="21"/>
      <c r="L34" s="21"/>
      <c r="M34" s="21"/>
      <c r="O34" s="26"/>
      <c r="P34" s="14"/>
      <c r="Q34" s="21"/>
      <c r="R34" s="21"/>
      <c r="S34" s="21"/>
      <c r="T34" s="21"/>
      <c r="U34" s="109"/>
    </row>
    <row r="35" spans="1:21" x14ac:dyDescent="0.2">
      <c r="A35" s="26" t="s">
        <v>110</v>
      </c>
      <c r="B35" s="14">
        <v>401.2</v>
      </c>
      <c r="C35" s="21">
        <v>399.9</v>
      </c>
      <c r="D35" s="21">
        <v>205.6</v>
      </c>
      <c r="E35" s="21">
        <v>392.5</v>
      </c>
      <c r="F35" s="21">
        <v>385.3</v>
      </c>
      <c r="H35" s="26" t="s">
        <v>110</v>
      </c>
      <c r="I35" s="14">
        <v>4332</v>
      </c>
      <c r="J35" s="21">
        <v>4327</v>
      </c>
      <c r="K35" s="21">
        <v>4300</v>
      </c>
      <c r="L35" s="21">
        <v>4317</v>
      </c>
      <c r="M35" s="21">
        <v>4336</v>
      </c>
      <c r="O35" s="26" t="s">
        <v>110</v>
      </c>
      <c r="P35" s="14">
        <f t="shared" ref="P35:T37" si="6">B35/I35*100</f>
        <v>9.2613111726685133</v>
      </c>
      <c r="Q35" s="21">
        <f t="shared" si="6"/>
        <v>9.2419690316616592</v>
      </c>
      <c r="R35" s="21">
        <f t="shared" si="6"/>
        <v>4.7813953488372096</v>
      </c>
      <c r="S35" s="21">
        <f t="shared" si="6"/>
        <v>9.0919620106555481</v>
      </c>
      <c r="T35" s="21">
        <f t="shared" si="6"/>
        <v>8.8860701107011071</v>
      </c>
      <c r="U35" s="109">
        <f t="shared" si="5"/>
        <v>-0.40000000000000036</v>
      </c>
    </row>
    <row r="36" spans="1:21" x14ac:dyDescent="0.2">
      <c r="A36" s="26" t="s">
        <v>101</v>
      </c>
      <c r="B36" s="14">
        <v>208.4</v>
      </c>
      <c r="C36" s="21">
        <v>224</v>
      </c>
      <c r="D36" s="21">
        <v>160.5</v>
      </c>
      <c r="E36" s="21">
        <v>183.1</v>
      </c>
      <c r="F36" s="21">
        <v>214.6</v>
      </c>
      <c r="H36" s="26" t="s">
        <v>101</v>
      </c>
      <c r="I36" s="14">
        <v>2514</v>
      </c>
      <c r="J36" s="21">
        <v>2527</v>
      </c>
      <c r="K36" s="21">
        <v>2494</v>
      </c>
      <c r="L36" s="21">
        <v>2493</v>
      </c>
      <c r="M36" s="21">
        <v>2505</v>
      </c>
      <c r="O36" s="26" t="s">
        <v>101</v>
      </c>
      <c r="P36" s="14">
        <f t="shared" si="6"/>
        <v>8.2895783611774068</v>
      </c>
      <c r="Q36" s="21">
        <f t="shared" si="6"/>
        <v>8.86426592797784</v>
      </c>
      <c r="R36" s="21">
        <f t="shared" si="6"/>
        <v>6.4354450681635917</v>
      </c>
      <c r="S36" s="21">
        <f t="shared" si="6"/>
        <v>7.344564781387886</v>
      </c>
      <c r="T36" s="21">
        <f t="shared" si="6"/>
        <v>8.5668662674650697</v>
      </c>
      <c r="U36" s="109">
        <f t="shared" si="5"/>
        <v>0.29999999999999893</v>
      </c>
    </row>
    <row r="37" spans="1:21" x14ac:dyDescent="0.2">
      <c r="A37" s="26" t="s">
        <v>120</v>
      </c>
      <c r="B37" s="14">
        <v>12.5</v>
      </c>
      <c r="C37" s="21">
        <v>11.7</v>
      </c>
      <c r="D37" s="21">
        <v>7.3</v>
      </c>
      <c r="E37" s="21">
        <v>10.1</v>
      </c>
      <c r="F37" s="21">
        <v>7.3</v>
      </c>
      <c r="H37" s="26" t="s">
        <v>91</v>
      </c>
      <c r="I37" s="14">
        <v>181</v>
      </c>
      <c r="J37" s="21">
        <v>179</v>
      </c>
      <c r="K37" s="21">
        <v>174</v>
      </c>
      <c r="L37" s="21">
        <v>178</v>
      </c>
      <c r="M37" s="21">
        <v>169</v>
      </c>
      <c r="O37" s="26" t="s">
        <v>120</v>
      </c>
      <c r="P37" s="14">
        <f t="shared" si="6"/>
        <v>6.9060773480662991</v>
      </c>
      <c r="Q37" s="21">
        <f t="shared" si="6"/>
        <v>6.5363128491620115</v>
      </c>
      <c r="R37" s="21">
        <f t="shared" si="6"/>
        <v>4.1954022988505741</v>
      </c>
      <c r="S37" s="21">
        <f t="shared" si="6"/>
        <v>5.6741573033707864</v>
      </c>
      <c r="T37" s="21">
        <f t="shared" si="6"/>
        <v>4.3195266272189352</v>
      </c>
      <c r="U37" s="109">
        <f t="shared" si="5"/>
        <v>-2.6000000000000005</v>
      </c>
    </row>
    <row r="38" spans="1:21" x14ac:dyDescent="0.2">
      <c r="A38" s="26"/>
      <c r="B38" s="14"/>
      <c r="C38" s="21"/>
      <c r="D38" s="21"/>
      <c r="E38" s="21"/>
      <c r="F38" s="21"/>
      <c r="H38" s="26"/>
      <c r="I38" s="14"/>
      <c r="J38" s="21"/>
      <c r="K38" s="21"/>
      <c r="L38" s="21"/>
      <c r="M38" s="21"/>
      <c r="O38" s="26"/>
      <c r="P38" s="14"/>
      <c r="Q38" s="21"/>
      <c r="R38" s="21"/>
      <c r="S38" s="21"/>
      <c r="T38" s="21"/>
      <c r="U38" s="109"/>
    </row>
    <row r="39" spans="1:21" x14ac:dyDescent="0.2">
      <c r="A39" s="26" t="s">
        <v>111</v>
      </c>
      <c r="B39" s="14">
        <v>626.6</v>
      </c>
      <c r="C39" s="21">
        <v>1187.4000000000001</v>
      </c>
      <c r="D39" s="21">
        <v>1586.4</v>
      </c>
      <c r="E39" s="21">
        <v>1031.5999999999999</v>
      </c>
      <c r="F39" s="21">
        <v>1655.9</v>
      </c>
      <c r="H39" s="26" t="s">
        <v>111</v>
      </c>
      <c r="I39" s="14">
        <v>25807</v>
      </c>
      <c r="J39" s="21">
        <v>25563</v>
      </c>
      <c r="K39" s="21">
        <v>23991</v>
      </c>
      <c r="L39" s="21">
        <v>25200</v>
      </c>
      <c r="M39" s="21">
        <v>25016</v>
      </c>
      <c r="O39" s="26" t="s">
        <v>111</v>
      </c>
      <c r="P39" s="14">
        <f t="shared" ref="P39:T41" si="7">B39/I39*100</f>
        <v>2.4280234045026541</v>
      </c>
      <c r="Q39" s="21">
        <f t="shared" si="7"/>
        <v>4.6449947189297038</v>
      </c>
      <c r="R39" s="21">
        <f t="shared" si="7"/>
        <v>6.6124796798799554</v>
      </c>
      <c r="S39" s="21">
        <f t="shared" si="7"/>
        <v>4.0936507936507933</v>
      </c>
      <c r="T39" s="21">
        <f t="shared" si="7"/>
        <v>6.6193636072913344</v>
      </c>
      <c r="U39" s="109">
        <f t="shared" si="5"/>
        <v>4.1999999999999993</v>
      </c>
    </row>
    <row r="40" spans="1:21" x14ac:dyDescent="0.2">
      <c r="A40" s="26" t="s">
        <v>105</v>
      </c>
      <c r="B40" s="14">
        <v>75</v>
      </c>
      <c r="C40" s="21">
        <v>71.599999999999994</v>
      </c>
      <c r="D40" s="21">
        <v>33.6</v>
      </c>
      <c r="E40" s="21">
        <v>41.9</v>
      </c>
      <c r="F40" s="21">
        <v>65.900000000000006</v>
      </c>
      <c r="H40" s="26" t="s">
        <v>105</v>
      </c>
      <c r="I40" s="14">
        <v>2724</v>
      </c>
      <c r="J40" s="21">
        <v>2724</v>
      </c>
      <c r="K40" s="21">
        <v>2695</v>
      </c>
      <c r="L40" s="21">
        <v>2711</v>
      </c>
      <c r="M40" s="21">
        <v>2692</v>
      </c>
      <c r="O40" s="26" t="s">
        <v>105</v>
      </c>
      <c r="P40" s="14">
        <f t="shared" si="7"/>
        <v>2.7533039647577091</v>
      </c>
      <c r="Q40" s="21">
        <f t="shared" si="7"/>
        <v>2.6284875183553593</v>
      </c>
      <c r="R40" s="21">
        <f t="shared" si="7"/>
        <v>1.2467532467532467</v>
      </c>
      <c r="S40" s="21">
        <f t="shared" si="7"/>
        <v>1.5455551457026926</v>
      </c>
      <c r="T40" s="21">
        <f t="shared" si="7"/>
        <v>2.447994056463596</v>
      </c>
      <c r="U40" s="109">
        <f t="shared" si="5"/>
        <v>-0.39999999999999991</v>
      </c>
    </row>
    <row r="41" spans="1:21" x14ac:dyDescent="0.2">
      <c r="A41" s="26" t="s">
        <v>100</v>
      </c>
      <c r="B41" s="14">
        <v>9.6999999999999993</v>
      </c>
      <c r="C41" s="21">
        <v>23.2</v>
      </c>
      <c r="D41" s="21">
        <v>16.8</v>
      </c>
      <c r="E41" s="21">
        <v>15</v>
      </c>
      <c r="F41" s="21">
        <v>13.3</v>
      </c>
      <c r="H41" s="26" t="s">
        <v>100</v>
      </c>
      <c r="I41" s="14">
        <v>795</v>
      </c>
      <c r="J41" s="21">
        <v>794</v>
      </c>
      <c r="K41" s="21">
        <v>777</v>
      </c>
      <c r="L41" s="21">
        <v>770</v>
      </c>
      <c r="M41" s="21">
        <v>773</v>
      </c>
      <c r="O41" s="26" t="s">
        <v>100</v>
      </c>
      <c r="P41" s="14">
        <f t="shared" si="7"/>
        <v>1.220125786163522</v>
      </c>
      <c r="Q41" s="21">
        <f t="shared" si="7"/>
        <v>2.9219143576826192</v>
      </c>
      <c r="R41" s="21">
        <f t="shared" si="7"/>
        <v>2.1621621621621623</v>
      </c>
      <c r="S41" s="21">
        <f t="shared" si="7"/>
        <v>1.948051948051948</v>
      </c>
      <c r="T41" s="21">
        <f t="shared" si="7"/>
        <v>1.7205692108667532</v>
      </c>
      <c r="U41" s="109">
        <f t="shared" si="5"/>
        <v>0.5</v>
      </c>
    </row>
    <row r="42" spans="1:21" x14ac:dyDescent="0.2">
      <c r="A42" s="27" t="s">
        <v>122</v>
      </c>
      <c r="B42" s="15">
        <v>2.4</v>
      </c>
      <c r="C42" s="22">
        <v>3.7</v>
      </c>
      <c r="D42" s="22" t="s">
        <v>112</v>
      </c>
      <c r="E42" s="22">
        <v>3.3</v>
      </c>
      <c r="F42" s="22" t="s">
        <v>112</v>
      </c>
      <c r="H42" s="27" t="s">
        <v>98</v>
      </c>
      <c r="I42" s="15">
        <v>231</v>
      </c>
      <c r="J42" s="22">
        <v>230</v>
      </c>
      <c r="K42" s="22">
        <v>214</v>
      </c>
      <c r="L42" s="22">
        <v>203</v>
      </c>
      <c r="M42" s="22" t="s">
        <v>112</v>
      </c>
      <c r="O42" s="27" t="s">
        <v>122</v>
      </c>
      <c r="P42" s="15">
        <f>B42/I42*100</f>
        <v>1.0389610389610389</v>
      </c>
      <c r="Q42" s="22">
        <f>C42/J42*100</f>
        <v>1.6086956521739131</v>
      </c>
      <c r="R42" s="22" t="s">
        <v>112</v>
      </c>
      <c r="S42" s="22">
        <f>E42/L42*100</f>
        <v>1.625615763546798</v>
      </c>
      <c r="T42" s="22" t="s">
        <v>112</v>
      </c>
      <c r="U42" s="111" t="s">
        <v>112</v>
      </c>
    </row>
    <row r="44" spans="1:21" ht="15" customHeight="1" x14ac:dyDescent="0.2">
      <c r="A44" s="29" t="s">
        <v>139</v>
      </c>
      <c r="H44" s="29" t="s">
        <v>129</v>
      </c>
      <c r="O44" s="29" t="s">
        <v>139</v>
      </c>
    </row>
    <row r="45" spans="1:21" x14ac:dyDescent="0.2">
      <c r="A45" s="1" t="s">
        <v>119</v>
      </c>
      <c r="H45" s="1" t="s">
        <v>131</v>
      </c>
      <c r="O45" s="1" t="s">
        <v>119</v>
      </c>
    </row>
    <row r="46" spans="1:21" x14ac:dyDescent="0.2">
      <c r="A46" s="1" t="s">
        <v>121</v>
      </c>
      <c r="H46" s="4" t="s">
        <v>124</v>
      </c>
      <c r="O46" s="1" t="s">
        <v>121</v>
      </c>
    </row>
    <row r="47" spans="1:21" x14ac:dyDescent="0.2">
      <c r="A47" s="1" t="s">
        <v>140</v>
      </c>
      <c r="O47" s="1" t="s">
        <v>140</v>
      </c>
    </row>
    <row r="48" spans="1:21" x14ac:dyDescent="0.2">
      <c r="A48" s="4" t="s">
        <v>63</v>
      </c>
      <c r="O48" s="4" t="s">
        <v>125</v>
      </c>
    </row>
  </sheetData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2"/>
  <sheetViews>
    <sheetView showGridLines="0" zoomScaleNormal="100" workbookViewId="0">
      <selection activeCell="V8" sqref="V8"/>
    </sheetView>
  </sheetViews>
  <sheetFormatPr defaultRowHeight="12" x14ac:dyDescent="0.2"/>
  <cols>
    <col min="1" max="6" width="9.140625" style="1"/>
    <col min="7" max="7" width="4.85546875" style="1" customWidth="1"/>
    <col min="8" max="13" width="9.140625" style="1"/>
    <col min="14" max="14" width="5.5703125" style="1" customWidth="1"/>
    <col min="15" max="16384" width="9.140625" style="1"/>
  </cols>
  <sheetData>
    <row r="1" spans="1:21" ht="15.75" x14ac:dyDescent="0.25">
      <c r="A1" s="2" t="s">
        <v>143</v>
      </c>
      <c r="H1" s="2" t="s">
        <v>113</v>
      </c>
      <c r="O1" s="2" t="s">
        <v>143</v>
      </c>
    </row>
    <row r="2" spans="1:21" ht="12.75" x14ac:dyDescent="0.2">
      <c r="A2" s="3" t="s">
        <v>77</v>
      </c>
      <c r="H2" s="3" t="s">
        <v>77</v>
      </c>
      <c r="O2" s="3" t="s">
        <v>115</v>
      </c>
    </row>
    <row r="4" spans="1:21" x14ac:dyDescent="0.2">
      <c r="A4" s="41"/>
      <c r="B4" s="46" t="s">
        <v>70</v>
      </c>
      <c r="C4" s="41" t="s">
        <v>71</v>
      </c>
      <c r="D4" s="41" t="s">
        <v>72</v>
      </c>
      <c r="E4" s="41" t="s">
        <v>73</v>
      </c>
      <c r="F4" s="41" t="s">
        <v>74</v>
      </c>
      <c r="H4" s="41"/>
      <c r="I4" s="46" t="s">
        <v>70</v>
      </c>
      <c r="J4" s="41" t="s">
        <v>71</v>
      </c>
      <c r="K4" s="41" t="s">
        <v>72</v>
      </c>
      <c r="L4" s="41" t="s">
        <v>73</v>
      </c>
      <c r="M4" s="41" t="s">
        <v>74</v>
      </c>
      <c r="O4" s="41"/>
      <c r="P4" s="46" t="s">
        <v>70</v>
      </c>
      <c r="Q4" s="41" t="s">
        <v>71</v>
      </c>
      <c r="R4" s="41" t="s">
        <v>72</v>
      </c>
      <c r="S4" s="41" t="s">
        <v>73</v>
      </c>
      <c r="T4" s="41" t="s">
        <v>74</v>
      </c>
    </row>
    <row r="5" spans="1:21" x14ac:dyDescent="0.2">
      <c r="A5" s="30" t="s">
        <v>78</v>
      </c>
      <c r="B5" s="48">
        <v>289.39999999999998</v>
      </c>
      <c r="C5" s="49">
        <v>3003.3</v>
      </c>
      <c r="D5" s="49">
        <v>13752.1</v>
      </c>
      <c r="E5" s="49">
        <v>2007.6</v>
      </c>
      <c r="F5" s="49">
        <v>3136.4</v>
      </c>
      <c r="H5" s="30" t="s">
        <v>78</v>
      </c>
      <c r="I5" s="48">
        <v>191387</v>
      </c>
      <c r="J5" s="49">
        <v>190506</v>
      </c>
      <c r="K5" s="49">
        <v>186573</v>
      </c>
      <c r="L5" s="49">
        <v>187910</v>
      </c>
      <c r="M5" s="49">
        <v>188657</v>
      </c>
      <c r="O5" s="30" t="s">
        <v>78</v>
      </c>
      <c r="P5" s="48">
        <f>B5/I5*100</f>
        <v>0.15121194229493121</v>
      </c>
      <c r="Q5" s="49">
        <f t="shared" ref="Q5" si="0">C5/J5*100</f>
        <v>1.5764857799754339</v>
      </c>
      <c r="R5" s="49">
        <f>D5/K5*100</f>
        <v>7.3708950384031997</v>
      </c>
      <c r="S5" s="49">
        <f>E5/L5*100</f>
        <v>1.068383800755681</v>
      </c>
      <c r="T5" s="49">
        <f>F5/M5*100</f>
        <v>1.6624880073360648</v>
      </c>
    </row>
    <row r="6" spans="1:21" x14ac:dyDescent="0.2">
      <c r="A6" s="25"/>
      <c r="B6" s="50"/>
      <c r="C6" s="51"/>
      <c r="D6" s="51"/>
      <c r="E6" s="51"/>
      <c r="F6" s="51"/>
      <c r="H6" s="25"/>
      <c r="I6" s="50"/>
      <c r="J6" s="51"/>
      <c r="K6" s="51"/>
      <c r="L6" s="51"/>
      <c r="M6" s="51"/>
      <c r="O6" s="25"/>
      <c r="P6" s="50"/>
      <c r="Q6" s="51"/>
      <c r="R6" s="51"/>
      <c r="S6" s="51"/>
      <c r="T6" s="51"/>
    </row>
    <row r="7" spans="1:21" x14ac:dyDescent="0.2">
      <c r="A7" s="26" t="s">
        <v>89</v>
      </c>
      <c r="B7" s="52">
        <v>27.8</v>
      </c>
      <c r="C7" s="53">
        <v>205.8</v>
      </c>
      <c r="D7" s="53">
        <v>445.4</v>
      </c>
      <c r="E7" s="53">
        <v>19.399999999999999</v>
      </c>
      <c r="F7" s="53">
        <v>155</v>
      </c>
      <c r="H7" s="26" t="s">
        <v>89</v>
      </c>
      <c r="I7" s="52">
        <v>3804</v>
      </c>
      <c r="J7" s="53">
        <v>3793</v>
      </c>
      <c r="K7" s="53">
        <v>3753</v>
      </c>
      <c r="L7" s="53">
        <v>3768</v>
      </c>
      <c r="M7" s="53">
        <v>3761</v>
      </c>
      <c r="N7" s="6"/>
      <c r="O7" s="26" t="s">
        <v>89</v>
      </c>
      <c r="P7" s="52">
        <f t="shared" ref="P7:P30" si="1">B7/I7*100</f>
        <v>0.73080967402733965</v>
      </c>
      <c r="Q7" s="53">
        <f t="shared" ref="Q7:Q31" si="2">C7/J7*100</f>
        <v>5.425784339572898</v>
      </c>
      <c r="R7" s="53">
        <f t="shared" ref="R7:R31" si="3">D7/K7*100</f>
        <v>11.867839062083666</v>
      </c>
      <c r="S7" s="53">
        <f t="shared" ref="S7:S31" si="4">E7/L7*100</f>
        <v>0.5148619957537155</v>
      </c>
      <c r="T7" s="53">
        <f t="shared" ref="T7:T31" si="5">F7/M7*100</f>
        <v>4.1212443499069398</v>
      </c>
      <c r="U7" s="6"/>
    </row>
    <row r="8" spans="1:21" x14ac:dyDescent="0.2">
      <c r="A8" s="26" t="s">
        <v>107</v>
      </c>
      <c r="B8" s="52" t="s">
        <v>112</v>
      </c>
      <c r="C8" s="53">
        <v>20.2</v>
      </c>
      <c r="D8" s="53">
        <v>107.6</v>
      </c>
      <c r="E8" s="53">
        <v>7.6</v>
      </c>
      <c r="F8" s="53">
        <v>38.6</v>
      </c>
      <c r="H8" s="26" t="s">
        <v>107</v>
      </c>
      <c r="I8" s="52">
        <v>960</v>
      </c>
      <c r="J8" s="53">
        <v>965</v>
      </c>
      <c r="K8" s="53">
        <v>949</v>
      </c>
      <c r="L8" s="53">
        <v>959</v>
      </c>
      <c r="M8" s="53">
        <v>962</v>
      </c>
      <c r="N8" s="6"/>
      <c r="O8" s="26" t="s">
        <v>107</v>
      </c>
      <c r="P8" s="52" t="s">
        <v>112</v>
      </c>
      <c r="Q8" s="53">
        <f t="shared" si="2"/>
        <v>2.0932642487046631</v>
      </c>
      <c r="R8" s="53">
        <f t="shared" si="3"/>
        <v>11.338250790305585</v>
      </c>
      <c r="S8" s="53">
        <f t="shared" si="4"/>
        <v>0.79249217935349314</v>
      </c>
      <c r="T8" s="53">
        <f t="shared" si="5"/>
        <v>4.012474012474013</v>
      </c>
      <c r="U8" s="6"/>
    </row>
    <row r="9" spans="1:21" x14ac:dyDescent="0.2">
      <c r="A9" s="26" t="s">
        <v>83</v>
      </c>
      <c r="B9" s="52">
        <v>1.2</v>
      </c>
      <c r="C9" s="53">
        <v>18.8</v>
      </c>
      <c r="D9" s="53">
        <v>93.8</v>
      </c>
      <c r="E9" s="53">
        <v>9.1</v>
      </c>
      <c r="F9" s="53">
        <v>11.1</v>
      </c>
      <c r="H9" s="26" t="s">
        <v>83</v>
      </c>
      <c r="I9" s="52">
        <v>404</v>
      </c>
      <c r="J9" s="53">
        <v>404</v>
      </c>
      <c r="K9" s="53">
        <v>402</v>
      </c>
      <c r="L9" s="53">
        <v>401</v>
      </c>
      <c r="M9" s="53">
        <v>402</v>
      </c>
      <c r="N9" s="6"/>
      <c r="O9" s="26" t="s">
        <v>83</v>
      </c>
      <c r="P9" s="52">
        <f t="shared" si="1"/>
        <v>0.29702970297029702</v>
      </c>
      <c r="Q9" s="53">
        <f t="shared" si="2"/>
        <v>4.6534653465346532</v>
      </c>
      <c r="R9" s="53">
        <f t="shared" si="3"/>
        <v>23.333333333333332</v>
      </c>
      <c r="S9" s="53">
        <f t="shared" si="4"/>
        <v>2.2693266832917702</v>
      </c>
      <c r="T9" s="53">
        <f t="shared" si="5"/>
        <v>2.7611940298507465</v>
      </c>
      <c r="U9" s="6"/>
    </row>
    <row r="10" spans="1:21" x14ac:dyDescent="0.2">
      <c r="A10" s="26" t="s">
        <v>93</v>
      </c>
      <c r="B10" s="52">
        <v>105.6</v>
      </c>
      <c r="C10" s="53">
        <v>716.9</v>
      </c>
      <c r="D10" s="53">
        <v>2361.9</v>
      </c>
      <c r="E10" s="53">
        <v>449.1</v>
      </c>
      <c r="F10" s="53">
        <v>595.6</v>
      </c>
      <c r="H10" s="26" t="s">
        <v>93</v>
      </c>
      <c r="I10" s="52">
        <v>22613</v>
      </c>
      <c r="J10" s="53">
        <v>22545</v>
      </c>
      <c r="K10" s="53">
        <v>21785</v>
      </c>
      <c r="L10" s="53">
        <v>22001</v>
      </c>
      <c r="M10" s="53">
        <v>22188</v>
      </c>
      <c r="N10" s="6"/>
      <c r="O10" s="26" t="s">
        <v>93</v>
      </c>
      <c r="P10" s="52">
        <f t="shared" si="1"/>
        <v>0.46698801574315657</v>
      </c>
      <c r="Q10" s="53">
        <f t="shared" si="2"/>
        <v>3.1798624972277665</v>
      </c>
      <c r="R10" s="53">
        <f t="shared" si="3"/>
        <v>10.841863667661235</v>
      </c>
      <c r="S10" s="53">
        <f t="shared" si="4"/>
        <v>2.0412708513249398</v>
      </c>
      <c r="T10" s="53">
        <f t="shared" si="5"/>
        <v>2.6843338741662159</v>
      </c>
      <c r="U10" s="6"/>
    </row>
    <row r="11" spans="1:21" x14ac:dyDescent="0.2">
      <c r="A11" s="26" t="s">
        <v>88</v>
      </c>
      <c r="B11" s="52">
        <v>22.2</v>
      </c>
      <c r="C11" s="53">
        <v>636</v>
      </c>
      <c r="D11" s="53">
        <v>3101</v>
      </c>
      <c r="E11" s="53">
        <v>296</v>
      </c>
      <c r="F11" s="53">
        <v>685.8</v>
      </c>
      <c r="H11" s="26" t="s">
        <v>88</v>
      </c>
      <c r="I11" s="52">
        <v>26345</v>
      </c>
      <c r="J11" s="53">
        <v>26367</v>
      </c>
      <c r="K11" s="53">
        <v>25813</v>
      </c>
      <c r="L11" s="53">
        <v>26178</v>
      </c>
      <c r="M11" s="53">
        <v>26260</v>
      </c>
      <c r="N11" s="6"/>
      <c r="O11" s="26" t="s">
        <v>88</v>
      </c>
      <c r="P11" s="52">
        <f t="shared" si="1"/>
        <v>8.4266464224710569E-2</v>
      </c>
      <c r="Q11" s="53">
        <f t="shared" si="2"/>
        <v>2.4121060416429625</v>
      </c>
      <c r="R11" s="53">
        <f t="shared" si="3"/>
        <v>12.013326618370588</v>
      </c>
      <c r="S11" s="53">
        <f t="shared" si="4"/>
        <v>1.1307204522881809</v>
      </c>
      <c r="T11" s="53">
        <f t="shared" si="5"/>
        <v>2.6115765422696113</v>
      </c>
      <c r="U11" s="6"/>
    </row>
    <row r="12" spans="1:21" x14ac:dyDescent="0.2">
      <c r="A12" s="26" t="s">
        <v>108</v>
      </c>
      <c r="B12" s="52">
        <v>14.2</v>
      </c>
      <c r="C12" s="53">
        <v>560.5</v>
      </c>
      <c r="D12" s="53">
        <v>3334.4</v>
      </c>
      <c r="E12" s="53">
        <v>506.5</v>
      </c>
      <c r="F12" s="53">
        <v>491.6</v>
      </c>
      <c r="H12" s="26" t="s">
        <v>108</v>
      </c>
      <c r="I12" s="52">
        <v>19545</v>
      </c>
      <c r="J12" s="53">
        <v>19472</v>
      </c>
      <c r="K12" s="53">
        <v>18275</v>
      </c>
      <c r="L12" s="53">
        <v>18724</v>
      </c>
      <c r="M12" s="53">
        <v>18936</v>
      </c>
      <c r="N12" s="6"/>
      <c r="O12" s="26" t="s">
        <v>108</v>
      </c>
      <c r="P12" s="52">
        <f t="shared" si="1"/>
        <v>7.2652852391916087E-2</v>
      </c>
      <c r="Q12" s="53">
        <f t="shared" si="2"/>
        <v>2.8784921939194739</v>
      </c>
      <c r="R12" s="53">
        <f t="shared" si="3"/>
        <v>18.245690834473326</v>
      </c>
      <c r="S12" s="53">
        <f t="shared" si="4"/>
        <v>2.7050843836787011</v>
      </c>
      <c r="T12" s="53">
        <f t="shared" si="5"/>
        <v>2.5961132234896498</v>
      </c>
      <c r="U12" s="6"/>
    </row>
    <row r="13" spans="1:21" x14ac:dyDescent="0.2">
      <c r="A13" s="26" t="s">
        <v>80</v>
      </c>
      <c r="B13" s="52" t="s">
        <v>112</v>
      </c>
      <c r="C13" s="53">
        <v>62.8</v>
      </c>
      <c r="D13" s="53">
        <v>343.8</v>
      </c>
      <c r="E13" s="53">
        <v>44.2</v>
      </c>
      <c r="F13" s="53">
        <v>87.9</v>
      </c>
      <c r="H13" s="26" t="s">
        <v>80</v>
      </c>
      <c r="I13" s="52">
        <v>4718</v>
      </c>
      <c r="J13" s="53">
        <v>4710</v>
      </c>
      <c r="K13" s="53">
        <v>4654</v>
      </c>
      <c r="L13" s="53">
        <v>4697</v>
      </c>
      <c r="M13" s="53">
        <v>4685</v>
      </c>
      <c r="N13" s="6"/>
      <c r="O13" s="26" t="s">
        <v>80</v>
      </c>
      <c r="P13" s="52" t="s">
        <v>112</v>
      </c>
      <c r="Q13" s="53">
        <f t="shared" si="2"/>
        <v>1.3333333333333333</v>
      </c>
      <c r="R13" s="53">
        <f t="shared" si="3"/>
        <v>7.387193811774817</v>
      </c>
      <c r="S13" s="53">
        <f t="shared" si="4"/>
        <v>0.94102618692782636</v>
      </c>
      <c r="T13" s="53">
        <f t="shared" si="5"/>
        <v>1.8762006403415157</v>
      </c>
      <c r="U13" s="6"/>
    </row>
    <row r="14" spans="1:21" x14ac:dyDescent="0.2">
      <c r="A14" s="26" t="s">
        <v>92</v>
      </c>
      <c r="B14" s="52">
        <v>7.8</v>
      </c>
      <c r="C14" s="53">
        <v>23.3</v>
      </c>
      <c r="D14" s="53">
        <v>112.3</v>
      </c>
      <c r="E14" s="53">
        <v>29.6</v>
      </c>
      <c r="F14" s="53">
        <v>37.9</v>
      </c>
      <c r="H14" s="26" t="s">
        <v>92</v>
      </c>
      <c r="I14" s="52">
        <v>2196</v>
      </c>
      <c r="J14" s="53">
        <v>2204</v>
      </c>
      <c r="K14" s="53">
        <v>2094</v>
      </c>
      <c r="L14" s="53">
        <v>2139</v>
      </c>
      <c r="M14" s="53">
        <v>2161</v>
      </c>
      <c r="N14" s="6"/>
      <c r="O14" s="26" t="s">
        <v>92</v>
      </c>
      <c r="P14" s="52">
        <f t="shared" si="1"/>
        <v>0.35519125683060104</v>
      </c>
      <c r="Q14" s="53">
        <f t="shared" si="2"/>
        <v>1.0571687840290382</v>
      </c>
      <c r="R14" s="53">
        <f t="shared" si="3"/>
        <v>5.3629417382999041</v>
      </c>
      <c r="S14" s="53">
        <f t="shared" si="4"/>
        <v>1.3838242169237962</v>
      </c>
      <c r="T14" s="53">
        <f t="shared" si="5"/>
        <v>1.7538176770013882</v>
      </c>
      <c r="U14" s="6"/>
    </row>
    <row r="15" spans="1:21" x14ac:dyDescent="0.2">
      <c r="A15" s="26" t="s">
        <v>79</v>
      </c>
      <c r="B15" s="52" t="s">
        <v>112</v>
      </c>
      <c r="C15" s="53">
        <v>29.3</v>
      </c>
      <c r="D15" s="53">
        <v>136.30000000000001</v>
      </c>
      <c r="E15" s="53">
        <v>21.6</v>
      </c>
      <c r="F15" s="53">
        <v>64.599999999999994</v>
      </c>
      <c r="H15" s="26" t="s">
        <v>79</v>
      </c>
      <c r="I15" s="52">
        <v>4157</v>
      </c>
      <c r="J15" s="53">
        <v>4127</v>
      </c>
      <c r="K15" s="53">
        <v>4024</v>
      </c>
      <c r="L15" s="53">
        <v>4103</v>
      </c>
      <c r="M15" s="53">
        <v>4106</v>
      </c>
      <c r="N15" s="6"/>
      <c r="O15" s="26" t="s">
        <v>79</v>
      </c>
      <c r="P15" s="52" t="s">
        <v>112</v>
      </c>
      <c r="Q15" s="53">
        <f t="shared" si="2"/>
        <v>0.70995880785073906</v>
      </c>
      <c r="R15" s="53">
        <f t="shared" si="3"/>
        <v>3.3871769383697812</v>
      </c>
      <c r="S15" s="53">
        <f t="shared" si="4"/>
        <v>0.52644406531805998</v>
      </c>
      <c r="T15" s="53">
        <f t="shared" si="5"/>
        <v>1.573307355090112</v>
      </c>
      <c r="U15" s="6"/>
    </row>
    <row r="16" spans="1:21" x14ac:dyDescent="0.2">
      <c r="A16" s="26" t="s">
        <v>82</v>
      </c>
      <c r="B16" s="52" t="s">
        <v>112</v>
      </c>
      <c r="C16" s="53">
        <v>13.7</v>
      </c>
      <c r="D16" s="53">
        <v>76.5</v>
      </c>
      <c r="E16" s="53" t="s">
        <v>112</v>
      </c>
      <c r="F16" s="53">
        <v>21.5</v>
      </c>
      <c r="H16" s="26" t="s">
        <v>82</v>
      </c>
      <c r="I16" s="52">
        <v>1643</v>
      </c>
      <c r="J16" s="53">
        <v>1630</v>
      </c>
      <c r="K16" s="53">
        <v>1618</v>
      </c>
      <c r="L16" s="53">
        <v>1609</v>
      </c>
      <c r="M16" s="53">
        <v>1614</v>
      </c>
      <c r="N16" s="6"/>
      <c r="O16" s="26" t="s">
        <v>82</v>
      </c>
      <c r="P16" s="52" t="s">
        <v>112</v>
      </c>
      <c r="Q16" s="53">
        <f t="shared" si="2"/>
        <v>0.84049079754601219</v>
      </c>
      <c r="R16" s="53">
        <f t="shared" si="3"/>
        <v>4.7280593325092708</v>
      </c>
      <c r="S16" s="53" t="s">
        <v>112</v>
      </c>
      <c r="T16" s="53">
        <f t="shared" si="5"/>
        <v>1.3320941759603471</v>
      </c>
      <c r="U16" s="6"/>
    </row>
    <row r="17" spans="1:21" x14ac:dyDescent="0.2">
      <c r="A17" s="26" t="s">
        <v>97</v>
      </c>
      <c r="B17" s="52" t="s">
        <v>112</v>
      </c>
      <c r="C17" s="53">
        <v>10.5</v>
      </c>
      <c r="D17" s="53">
        <v>25.9</v>
      </c>
      <c r="E17" s="53">
        <v>8.6</v>
      </c>
      <c r="F17" s="53">
        <v>3.1</v>
      </c>
      <c r="H17" s="26" t="s">
        <v>97</v>
      </c>
      <c r="I17" s="52">
        <v>250</v>
      </c>
      <c r="J17" s="53">
        <v>256</v>
      </c>
      <c r="K17" s="53">
        <v>251</v>
      </c>
      <c r="L17" s="53">
        <v>251</v>
      </c>
      <c r="M17" s="53">
        <v>251</v>
      </c>
      <c r="N17" s="6"/>
      <c r="O17" s="26" t="s">
        <v>97</v>
      </c>
      <c r="P17" s="52" t="s">
        <v>112</v>
      </c>
      <c r="Q17" s="53">
        <f t="shared" si="2"/>
        <v>4.1015625</v>
      </c>
      <c r="R17" s="53">
        <f t="shared" si="3"/>
        <v>10.318725099601593</v>
      </c>
      <c r="S17" s="53">
        <f t="shared" si="4"/>
        <v>3.4262948207171315</v>
      </c>
      <c r="T17" s="53">
        <f t="shared" si="5"/>
        <v>1.2350597609561753</v>
      </c>
      <c r="U17" s="6"/>
    </row>
    <row r="18" spans="1:21" x14ac:dyDescent="0.2">
      <c r="A18" s="26" t="s">
        <v>87</v>
      </c>
      <c r="B18" s="52">
        <v>12.5</v>
      </c>
      <c r="C18" s="53">
        <v>18.399999999999999</v>
      </c>
      <c r="D18" s="53">
        <v>80.5</v>
      </c>
      <c r="E18" s="53">
        <v>21.8</v>
      </c>
      <c r="F18" s="53">
        <v>28.1</v>
      </c>
      <c r="H18" s="26" t="s">
        <v>87</v>
      </c>
      <c r="I18" s="52">
        <v>2406</v>
      </c>
      <c r="J18" s="53">
        <v>2404</v>
      </c>
      <c r="K18" s="53">
        <v>2374</v>
      </c>
      <c r="L18" s="53">
        <v>2373</v>
      </c>
      <c r="M18" s="53">
        <v>2375</v>
      </c>
      <c r="N18" s="6"/>
      <c r="O18" s="26" t="s">
        <v>87</v>
      </c>
      <c r="P18" s="52">
        <f t="shared" si="1"/>
        <v>0.51953449709060684</v>
      </c>
      <c r="Q18" s="53">
        <f t="shared" si="2"/>
        <v>0.76539101497504147</v>
      </c>
      <c r="R18" s="53">
        <f t="shared" si="3"/>
        <v>3.390901432181971</v>
      </c>
      <c r="S18" s="53">
        <f t="shared" si="4"/>
        <v>0.91866835229667088</v>
      </c>
      <c r="T18" s="53">
        <f t="shared" si="5"/>
        <v>1.1831578947368422</v>
      </c>
      <c r="U18" s="6"/>
    </row>
    <row r="19" spans="1:21" x14ac:dyDescent="0.2">
      <c r="A19" s="26" t="s">
        <v>106</v>
      </c>
      <c r="B19" s="52" t="s">
        <v>112</v>
      </c>
      <c r="C19" s="53">
        <v>8.6999999999999993</v>
      </c>
      <c r="D19" s="53">
        <v>111.2</v>
      </c>
      <c r="E19" s="53" t="s">
        <v>112</v>
      </c>
      <c r="F19" s="53">
        <v>27.4</v>
      </c>
      <c r="H19" s="26" t="s">
        <v>106</v>
      </c>
      <c r="I19" s="52">
        <v>2522</v>
      </c>
      <c r="J19" s="53">
        <v>2503</v>
      </c>
      <c r="K19" s="53">
        <v>2483</v>
      </c>
      <c r="L19" s="53">
        <v>2479</v>
      </c>
      <c r="M19" s="53">
        <v>2471</v>
      </c>
      <c r="N19" s="6"/>
      <c r="O19" s="26" t="s">
        <v>106</v>
      </c>
      <c r="P19" s="52" t="s">
        <v>112</v>
      </c>
      <c r="Q19" s="53">
        <f t="shared" si="2"/>
        <v>0.34758290051937668</v>
      </c>
      <c r="R19" s="53">
        <f t="shared" si="3"/>
        <v>4.4784534836890852</v>
      </c>
      <c r="S19" s="53" t="s">
        <v>112</v>
      </c>
      <c r="T19" s="53">
        <f t="shared" si="5"/>
        <v>1.1088628085795225</v>
      </c>
      <c r="U19" s="6"/>
    </row>
    <row r="20" spans="1:21" x14ac:dyDescent="0.2">
      <c r="A20" s="26" t="s">
        <v>94</v>
      </c>
      <c r="B20" s="52" t="s">
        <v>112</v>
      </c>
      <c r="C20" s="53" t="s">
        <v>112</v>
      </c>
      <c r="D20" s="53">
        <v>20.8</v>
      </c>
      <c r="E20" s="53" t="s">
        <v>112</v>
      </c>
      <c r="F20" s="53">
        <v>8.4</v>
      </c>
      <c r="H20" s="26" t="s">
        <v>94</v>
      </c>
      <c r="I20" s="52">
        <v>862</v>
      </c>
      <c r="J20" s="53">
        <v>860</v>
      </c>
      <c r="K20" s="53">
        <v>848</v>
      </c>
      <c r="L20" s="53">
        <v>842</v>
      </c>
      <c r="M20" s="53">
        <v>841</v>
      </c>
      <c r="N20" s="6"/>
      <c r="O20" s="26" t="s">
        <v>94</v>
      </c>
      <c r="P20" s="52" t="s">
        <v>112</v>
      </c>
      <c r="Q20" s="53" t="s">
        <v>112</v>
      </c>
      <c r="R20" s="53">
        <f t="shared" si="3"/>
        <v>2.4528301886792456</v>
      </c>
      <c r="S20" s="53" t="s">
        <v>112</v>
      </c>
      <c r="T20" s="53">
        <f t="shared" si="5"/>
        <v>0.99881093935790721</v>
      </c>
      <c r="U20" s="6"/>
    </row>
    <row r="21" spans="1:21" x14ac:dyDescent="0.2">
      <c r="A21" s="26" t="s">
        <v>95</v>
      </c>
      <c r="B21" s="52" t="s">
        <v>112</v>
      </c>
      <c r="C21" s="53" t="s">
        <v>112</v>
      </c>
      <c r="D21" s="53">
        <v>14.9</v>
      </c>
      <c r="E21" s="53">
        <v>5.2</v>
      </c>
      <c r="F21" s="53">
        <v>11.6</v>
      </c>
      <c r="H21" s="26" t="s">
        <v>95</v>
      </c>
      <c r="I21" s="52">
        <v>1312</v>
      </c>
      <c r="J21" s="53">
        <v>1323</v>
      </c>
      <c r="K21" s="53">
        <v>1282</v>
      </c>
      <c r="L21" s="53">
        <v>1276</v>
      </c>
      <c r="M21" s="53">
        <v>1281</v>
      </c>
      <c r="N21" s="6"/>
      <c r="O21" s="26" t="s">
        <v>95</v>
      </c>
      <c r="P21" s="52" t="s">
        <v>112</v>
      </c>
      <c r="Q21" s="53" t="s">
        <v>112</v>
      </c>
      <c r="R21" s="53">
        <f t="shared" si="3"/>
        <v>1.1622464898595946</v>
      </c>
      <c r="S21" s="53">
        <f t="shared" si="4"/>
        <v>0.40752351097178685</v>
      </c>
      <c r="T21" s="53">
        <f t="shared" si="5"/>
        <v>0.90554254488680719</v>
      </c>
      <c r="U21" s="6"/>
    </row>
    <row r="22" spans="1:21" x14ac:dyDescent="0.2">
      <c r="A22" s="26" t="s">
        <v>99</v>
      </c>
      <c r="B22" s="52">
        <v>30.7</v>
      </c>
      <c r="C22" s="53">
        <v>46.1</v>
      </c>
      <c r="D22" s="53">
        <v>134.19999999999999</v>
      </c>
      <c r="E22" s="53">
        <v>49.7</v>
      </c>
      <c r="F22" s="53">
        <v>72.099999999999994</v>
      </c>
      <c r="H22" s="26" t="s">
        <v>99</v>
      </c>
      <c r="I22" s="52">
        <v>8108</v>
      </c>
      <c r="J22" s="53">
        <v>8161</v>
      </c>
      <c r="K22" s="53">
        <v>8068</v>
      </c>
      <c r="L22" s="53">
        <v>8073</v>
      </c>
      <c r="M22" s="53">
        <v>8104</v>
      </c>
      <c r="N22" s="6"/>
      <c r="O22" s="26" t="s">
        <v>99</v>
      </c>
      <c r="P22" s="52">
        <f t="shared" si="1"/>
        <v>0.37863838184509124</v>
      </c>
      <c r="Q22" s="53">
        <f t="shared" si="2"/>
        <v>0.56488175468692559</v>
      </c>
      <c r="R22" s="53">
        <f t="shared" si="3"/>
        <v>1.663361427863163</v>
      </c>
      <c r="S22" s="53">
        <f t="shared" si="4"/>
        <v>0.61563235476278966</v>
      </c>
      <c r="T22" s="53">
        <f t="shared" si="5"/>
        <v>0.88968410661401776</v>
      </c>
      <c r="U22" s="6"/>
    </row>
    <row r="23" spans="1:21" x14ac:dyDescent="0.2">
      <c r="A23" s="26" t="s">
        <v>103</v>
      </c>
      <c r="B23" s="52" t="s">
        <v>112</v>
      </c>
      <c r="C23" s="53">
        <v>62</v>
      </c>
      <c r="D23" s="53">
        <v>644.1</v>
      </c>
      <c r="E23" s="53">
        <v>61.3</v>
      </c>
      <c r="F23" s="53">
        <v>36.5</v>
      </c>
      <c r="H23" s="26" t="s">
        <v>103</v>
      </c>
      <c r="I23" s="52">
        <v>4598</v>
      </c>
      <c r="J23" s="53">
        <v>4590</v>
      </c>
      <c r="K23" s="53">
        <v>4474</v>
      </c>
      <c r="L23" s="53">
        <v>4521</v>
      </c>
      <c r="M23" s="53">
        <v>4549</v>
      </c>
      <c r="N23" s="6"/>
      <c r="O23" s="26" t="s">
        <v>103</v>
      </c>
      <c r="P23" s="52" t="s">
        <v>112</v>
      </c>
      <c r="Q23" s="53">
        <f t="shared" si="2"/>
        <v>1.3507625272331154</v>
      </c>
      <c r="R23" s="53">
        <f t="shared" si="3"/>
        <v>14.396513187304427</v>
      </c>
      <c r="S23" s="53">
        <f t="shared" si="4"/>
        <v>1.355894713558947</v>
      </c>
      <c r="T23" s="53">
        <f t="shared" si="5"/>
        <v>0.80237414816443176</v>
      </c>
      <c r="U23" s="6"/>
    </row>
    <row r="24" spans="1:21" x14ac:dyDescent="0.2">
      <c r="A24" s="26" t="s">
        <v>96</v>
      </c>
      <c r="B24" s="52" t="s">
        <v>112</v>
      </c>
      <c r="C24" s="53">
        <v>2.4</v>
      </c>
      <c r="D24" s="53">
        <v>8.1999999999999993</v>
      </c>
      <c r="E24" s="53" t="s">
        <v>112</v>
      </c>
      <c r="F24" s="53">
        <v>2.1</v>
      </c>
      <c r="H24" s="26" t="s">
        <v>96</v>
      </c>
      <c r="I24" s="52">
        <v>284</v>
      </c>
      <c r="J24" s="53">
        <v>286</v>
      </c>
      <c r="K24" s="53">
        <v>286</v>
      </c>
      <c r="L24" s="53">
        <v>285</v>
      </c>
      <c r="M24" s="53">
        <v>293</v>
      </c>
      <c r="N24" s="6"/>
      <c r="O24" s="26" t="s">
        <v>96</v>
      </c>
      <c r="P24" s="52" t="s">
        <v>112</v>
      </c>
      <c r="Q24" s="53">
        <f t="shared" si="2"/>
        <v>0.83916083916083917</v>
      </c>
      <c r="R24" s="53">
        <f t="shared" si="3"/>
        <v>2.8671328671328671</v>
      </c>
      <c r="S24" s="53" t="s">
        <v>112</v>
      </c>
      <c r="T24" s="53">
        <f t="shared" si="5"/>
        <v>0.71672354948805461</v>
      </c>
      <c r="U24" s="6"/>
    </row>
    <row r="25" spans="1:21" x14ac:dyDescent="0.2">
      <c r="A25" s="32" t="s">
        <v>102</v>
      </c>
      <c r="B25" s="59">
        <v>21.9</v>
      </c>
      <c r="C25" s="58">
        <v>198.4</v>
      </c>
      <c r="D25" s="58">
        <v>639.20000000000005</v>
      </c>
      <c r="E25" s="58">
        <v>61.9</v>
      </c>
      <c r="F25" s="58">
        <v>113</v>
      </c>
      <c r="H25" s="26" t="s">
        <v>102</v>
      </c>
      <c r="I25" s="52">
        <v>15992</v>
      </c>
      <c r="J25" s="53">
        <v>16013</v>
      </c>
      <c r="K25" s="53">
        <v>15921</v>
      </c>
      <c r="L25" s="53">
        <v>15982</v>
      </c>
      <c r="M25" s="53">
        <v>16016</v>
      </c>
      <c r="N25" s="6"/>
      <c r="O25" s="32" t="s">
        <v>102</v>
      </c>
      <c r="P25" s="59">
        <f t="shared" si="1"/>
        <v>0.13694347173586793</v>
      </c>
      <c r="Q25" s="58">
        <f t="shared" si="2"/>
        <v>1.2389933179291825</v>
      </c>
      <c r="R25" s="58">
        <f t="shared" si="3"/>
        <v>4.0148231894981476</v>
      </c>
      <c r="S25" s="58">
        <f t="shared" si="4"/>
        <v>0.38731072456513577</v>
      </c>
      <c r="T25" s="58">
        <f t="shared" si="5"/>
        <v>0.70554445554445555</v>
      </c>
      <c r="U25" s="6"/>
    </row>
    <row r="26" spans="1:21" x14ac:dyDescent="0.2">
      <c r="A26" s="26" t="s">
        <v>85</v>
      </c>
      <c r="B26" s="52">
        <v>11</v>
      </c>
      <c r="C26" s="53">
        <v>48.1</v>
      </c>
      <c r="D26" s="53">
        <v>145.69999999999999</v>
      </c>
      <c r="E26" s="53">
        <v>16.5</v>
      </c>
      <c r="F26" s="53">
        <v>18.3</v>
      </c>
      <c r="H26" s="32" t="s">
        <v>85</v>
      </c>
      <c r="I26" s="59">
        <v>2645</v>
      </c>
      <c r="J26" s="58">
        <v>2640</v>
      </c>
      <c r="K26" s="58">
        <v>2608</v>
      </c>
      <c r="L26" s="58">
        <v>2606</v>
      </c>
      <c r="M26" s="58">
        <v>2619</v>
      </c>
      <c r="N26" s="6"/>
      <c r="O26" s="26" t="s">
        <v>85</v>
      </c>
      <c r="P26" s="52">
        <f t="shared" si="1"/>
        <v>0.41587901701323249</v>
      </c>
      <c r="Q26" s="53">
        <f t="shared" si="2"/>
        <v>1.8219696969696968</v>
      </c>
      <c r="R26" s="53">
        <f t="shared" si="3"/>
        <v>5.5866564417177909</v>
      </c>
      <c r="S26" s="53">
        <f t="shared" si="4"/>
        <v>0.63315425940138148</v>
      </c>
      <c r="T26" s="53">
        <f t="shared" si="5"/>
        <v>0.69873997709049263</v>
      </c>
      <c r="U26" s="6"/>
    </row>
    <row r="27" spans="1:21" x14ac:dyDescent="0.2">
      <c r="A27" s="26" t="s">
        <v>84</v>
      </c>
      <c r="B27" s="52">
        <v>1.9</v>
      </c>
      <c r="C27" s="53">
        <v>11</v>
      </c>
      <c r="D27" s="53">
        <v>26.6</v>
      </c>
      <c r="E27" s="53">
        <v>5.7</v>
      </c>
      <c r="F27" s="53">
        <v>29.6</v>
      </c>
      <c r="H27" s="26" t="s">
        <v>84</v>
      </c>
      <c r="I27" s="52">
        <v>5115</v>
      </c>
      <c r="J27" s="53">
        <v>5098</v>
      </c>
      <c r="K27" s="53">
        <v>5071</v>
      </c>
      <c r="L27" s="53">
        <v>5059</v>
      </c>
      <c r="M27" s="53">
        <v>5044</v>
      </c>
      <c r="N27" s="6"/>
      <c r="O27" s="26" t="s">
        <v>84</v>
      </c>
      <c r="P27" s="52">
        <f t="shared" si="1"/>
        <v>3.7145650048875857E-2</v>
      </c>
      <c r="Q27" s="53">
        <f t="shared" si="2"/>
        <v>0.21577089054531187</v>
      </c>
      <c r="R27" s="53">
        <f t="shared" si="3"/>
        <v>0.52455137053835543</v>
      </c>
      <c r="S27" s="53">
        <f t="shared" si="4"/>
        <v>0.11267048823878237</v>
      </c>
      <c r="T27" s="53">
        <f t="shared" si="5"/>
        <v>0.58683584456780336</v>
      </c>
      <c r="U27" s="6"/>
    </row>
    <row r="28" spans="1:21" x14ac:dyDescent="0.2">
      <c r="A28" s="26" t="s">
        <v>109</v>
      </c>
      <c r="B28" s="52">
        <v>8.1999999999999993</v>
      </c>
      <c r="C28" s="53">
        <v>15.1</v>
      </c>
      <c r="D28" s="53">
        <v>65.400000000000006</v>
      </c>
      <c r="E28" s="53">
        <v>28.4</v>
      </c>
      <c r="F28" s="53">
        <v>25.3</v>
      </c>
      <c r="H28" s="26" t="s">
        <v>109</v>
      </c>
      <c r="I28" s="52">
        <v>4788</v>
      </c>
      <c r="J28" s="53">
        <v>4782</v>
      </c>
      <c r="K28" s="53">
        <v>4721</v>
      </c>
      <c r="L28" s="53">
        <v>4720</v>
      </c>
      <c r="M28" s="53">
        <v>4733</v>
      </c>
      <c r="N28" s="6"/>
      <c r="O28" s="26" t="s">
        <v>109</v>
      </c>
      <c r="P28" s="52">
        <f t="shared" si="1"/>
        <v>0.17126148705096073</v>
      </c>
      <c r="Q28" s="53">
        <f t="shared" si="2"/>
        <v>0.31576746131325806</v>
      </c>
      <c r="R28" s="53">
        <f t="shared" si="3"/>
        <v>1.3852997246346115</v>
      </c>
      <c r="S28" s="53">
        <f t="shared" si="4"/>
        <v>0.60169491525423724</v>
      </c>
      <c r="T28" s="53">
        <f t="shared" si="5"/>
        <v>0.53454468624551021</v>
      </c>
      <c r="U28" s="6"/>
    </row>
    <row r="29" spans="1:21" x14ac:dyDescent="0.2">
      <c r="A29" s="32" t="s">
        <v>81</v>
      </c>
      <c r="B29" s="59" t="s">
        <v>112</v>
      </c>
      <c r="C29" s="58" t="s">
        <v>112</v>
      </c>
      <c r="D29" s="58">
        <v>94.4</v>
      </c>
      <c r="E29" s="58" t="s">
        <v>112</v>
      </c>
      <c r="F29" s="58">
        <v>13.8</v>
      </c>
      <c r="H29" s="32" t="s">
        <v>81</v>
      </c>
      <c r="I29" s="59">
        <v>3116</v>
      </c>
      <c r="J29" s="58">
        <v>3068</v>
      </c>
      <c r="K29" s="58">
        <v>2954</v>
      </c>
      <c r="L29" s="58">
        <v>3011</v>
      </c>
      <c r="M29" s="58">
        <v>3028</v>
      </c>
      <c r="N29" s="6"/>
      <c r="O29" s="32" t="s">
        <v>81</v>
      </c>
      <c r="P29" s="59" t="s">
        <v>112</v>
      </c>
      <c r="Q29" s="58" t="s">
        <v>112</v>
      </c>
      <c r="R29" s="58">
        <f t="shared" si="3"/>
        <v>3.1956668923493567</v>
      </c>
      <c r="S29" s="58" t="s">
        <v>112</v>
      </c>
      <c r="T29" s="58">
        <f t="shared" si="5"/>
        <v>0.45574636723910172</v>
      </c>
      <c r="U29" s="6"/>
    </row>
    <row r="30" spans="1:21" x14ac:dyDescent="0.2">
      <c r="A30" s="26" t="s">
        <v>90</v>
      </c>
      <c r="B30" s="52">
        <v>3.3</v>
      </c>
      <c r="C30" s="53">
        <v>33.4</v>
      </c>
      <c r="D30" s="53">
        <v>69.8</v>
      </c>
      <c r="E30" s="53">
        <v>6</v>
      </c>
      <c r="F30" s="53">
        <v>18.100000000000001</v>
      </c>
      <c r="H30" s="26" t="s">
        <v>90</v>
      </c>
      <c r="I30" s="52">
        <v>4389</v>
      </c>
      <c r="J30" s="53">
        <v>4371</v>
      </c>
      <c r="K30" s="53">
        <v>4338</v>
      </c>
      <c r="L30" s="53">
        <v>4358</v>
      </c>
      <c r="M30" s="53">
        <v>4345</v>
      </c>
      <c r="N30" s="6"/>
      <c r="O30" s="26" t="s">
        <v>90</v>
      </c>
      <c r="P30" s="52">
        <f t="shared" si="1"/>
        <v>7.5187969924812026E-2</v>
      </c>
      <c r="Q30" s="53">
        <f t="shared" si="2"/>
        <v>0.76412720201326922</v>
      </c>
      <c r="R30" s="53">
        <f t="shared" si="3"/>
        <v>1.6090364223144304</v>
      </c>
      <c r="S30" s="53">
        <f t="shared" si="4"/>
        <v>0.13767783386874713</v>
      </c>
      <c r="T30" s="53">
        <f t="shared" si="5"/>
        <v>0.41657077100115081</v>
      </c>
      <c r="U30" s="6"/>
    </row>
    <row r="31" spans="1:21" x14ac:dyDescent="0.2">
      <c r="A31" s="27" t="s">
        <v>104</v>
      </c>
      <c r="B31" s="54" t="s">
        <v>112</v>
      </c>
      <c r="C31" s="55">
        <v>23.2</v>
      </c>
      <c r="D31" s="55">
        <v>485.1</v>
      </c>
      <c r="E31" s="55">
        <v>17.2</v>
      </c>
      <c r="F31" s="55">
        <v>17.600000000000001</v>
      </c>
      <c r="H31" s="27" t="s">
        <v>104</v>
      </c>
      <c r="I31" s="54">
        <v>8359</v>
      </c>
      <c r="J31" s="55">
        <v>8353</v>
      </c>
      <c r="K31" s="55">
        <v>8077</v>
      </c>
      <c r="L31" s="55">
        <v>8123</v>
      </c>
      <c r="M31" s="55">
        <v>8220</v>
      </c>
      <c r="N31" s="6"/>
      <c r="O31" s="27" t="s">
        <v>104</v>
      </c>
      <c r="P31" s="54" t="s">
        <v>112</v>
      </c>
      <c r="Q31" s="55">
        <f t="shared" si="2"/>
        <v>0.27774452292589491</v>
      </c>
      <c r="R31" s="55">
        <f t="shared" si="3"/>
        <v>6.0059428005447568</v>
      </c>
      <c r="S31" s="55">
        <f t="shared" si="4"/>
        <v>0.21174442939800564</v>
      </c>
      <c r="T31" s="55">
        <f t="shared" si="5"/>
        <v>0.21411192214111924</v>
      </c>
      <c r="U31" s="6"/>
    </row>
    <row r="32" spans="1:21" x14ac:dyDescent="0.2">
      <c r="A32" s="82"/>
      <c r="B32" s="84"/>
      <c r="C32" s="83"/>
      <c r="D32" s="83"/>
      <c r="E32" s="83"/>
      <c r="F32" s="83"/>
      <c r="H32" s="82"/>
      <c r="I32" s="84"/>
      <c r="J32" s="83"/>
      <c r="K32" s="83"/>
      <c r="L32" s="83"/>
      <c r="M32" s="83"/>
      <c r="O32" s="82"/>
      <c r="P32" s="84"/>
      <c r="Q32" s="83"/>
      <c r="R32" s="83"/>
      <c r="S32" s="83"/>
      <c r="T32" s="83"/>
    </row>
    <row r="33" spans="1:20" x14ac:dyDescent="0.2">
      <c r="A33" s="27" t="s">
        <v>110</v>
      </c>
      <c r="B33" s="54">
        <v>7.1</v>
      </c>
      <c r="C33" s="55">
        <v>10</v>
      </c>
      <c r="D33" s="55">
        <v>186.8</v>
      </c>
      <c r="E33" s="55">
        <v>33.4</v>
      </c>
      <c r="F33" s="55">
        <v>38.299999999999997</v>
      </c>
      <c r="H33" s="27" t="s">
        <v>110</v>
      </c>
      <c r="I33" s="54">
        <v>4332</v>
      </c>
      <c r="J33" s="55">
        <v>4327</v>
      </c>
      <c r="K33" s="55">
        <v>4300</v>
      </c>
      <c r="L33" s="55">
        <v>4317</v>
      </c>
      <c r="M33" s="55">
        <v>4336</v>
      </c>
      <c r="O33" s="27" t="s">
        <v>110</v>
      </c>
      <c r="P33" s="54">
        <f>B33/I33*100</f>
        <v>0.16389658356417358</v>
      </c>
      <c r="Q33" s="55">
        <f>C33/J33*100</f>
        <v>0.23110700254217703</v>
      </c>
      <c r="R33" s="55">
        <f>D33/K33*100</f>
        <v>4.3441860465116289</v>
      </c>
      <c r="S33" s="55">
        <f>E33/L33*100</f>
        <v>0.77368542969654852</v>
      </c>
      <c r="T33" s="55">
        <f>F33/M33*100</f>
        <v>0.88330258302583031</v>
      </c>
    </row>
    <row r="34" spans="1:20" x14ac:dyDescent="0.2">
      <c r="A34" s="34"/>
      <c r="B34" s="85"/>
      <c r="C34" s="81"/>
      <c r="D34" s="81"/>
      <c r="E34" s="81"/>
      <c r="F34" s="81"/>
      <c r="H34" s="34"/>
      <c r="I34" s="85"/>
      <c r="J34" s="81"/>
      <c r="K34" s="81"/>
      <c r="L34" s="81"/>
      <c r="M34" s="81"/>
      <c r="O34" s="34"/>
      <c r="P34" s="85"/>
      <c r="Q34" s="81"/>
      <c r="R34" s="81"/>
      <c r="S34" s="81"/>
      <c r="T34" s="81"/>
    </row>
    <row r="35" spans="1:20" x14ac:dyDescent="0.2">
      <c r="A35" s="32" t="s">
        <v>111</v>
      </c>
      <c r="B35" s="59">
        <v>329.4</v>
      </c>
      <c r="C35" s="58">
        <v>384.1</v>
      </c>
      <c r="D35" s="58">
        <v>488.1</v>
      </c>
      <c r="E35" s="58">
        <v>442.8</v>
      </c>
      <c r="F35" s="58">
        <v>454.2</v>
      </c>
      <c r="H35" s="32" t="s">
        <v>111</v>
      </c>
      <c r="I35" s="59">
        <v>25807</v>
      </c>
      <c r="J35" s="58">
        <v>25563</v>
      </c>
      <c r="K35" s="58">
        <v>23991</v>
      </c>
      <c r="L35" s="58">
        <v>25200</v>
      </c>
      <c r="M35" s="58">
        <v>25016</v>
      </c>
      <c r="O35" s="32" t="s">
        <v>111</v>
      </c>
      <c r="P35" s="59">
        <f>B35/I35*100</f>
        <v>1.2763978765451234</v>
      </c>
      <c r="Q35" s="58">
        <f>C35/J35*100</f>
        <v>1.5025622970699841</v>
      </c>
      <c r="R35" s="58">
        <f>D35/K35*100</f>
        <v>2.0345129423533828</v>
      </c>
      <c r="S35" s="58">
        <f>E35/L35*100</f>
        <v>1.7571428571428571</v>
      </c>
      <c r="T35" s="58">
        <f>F35/M35*100</f>
        <v>1.8156379916853216</v>
      </c>
    </row>
    <row r="36" spans="1:20" x14ac:dyDescent="0.2">
      <c r="A36" s="26" t="s">
        <v>105</v>
      </c>
      <c r="B36" s="52">
        <v>9.6</v>
      </c>
      <c r="C36" s="53">
        <v>67</v>
      </c>
      <c r="D36" s="53">
        <v>221.4</v>
      </c>
      <c r="E36" s="53">
        <v>21</v>
      </c>
      <c r="F36" s="53">
        <v>17.899999999999999</v>
      </c>
      <c r="H36" s="26" t="s">
        <v>105</v>
      </c>
      <c r="I36" s="52">
        <v>2724</v>
      </c>
      <c r="J36" s="53">
        <v>2724</v>
      </c>
      <c r="K36" s="53">
        <v>2695</v>
      </c>
      <c r="L36" s="53">
        <v>2711</v>
      </c>
      <c r="M36" s="53">
        <v>2692</v>
      </c>
      <c r="O36" s="26" t="s">
        <v>105</v>
      </c>
      <c r="P36" s="52">
        <f t="shared" ref="P36:T37" si="6">B36/I36*100</f>
        <v>0.35242290748898675</v>
      </c>
      <c r="Q36" s="53">
        <f t="shared" si="6"/>
        <v>2.4596182085168872</v>
      </c>
      <c r="R36" s="53">
        <f t="shared" si="6"/>
        <v>8.2152133580705016</v>
      </c>
      <c r="S36" s="53">
        <f t="shared" si="6"/>
        <v>0.77462191073404651</v>
      </c>
      <c r="T36" s="53">
        <f t="shared" si="6"/>
        <v>0.66493313521545316</v>
      </c>
    </row>
    <row r="37" spans="1:20" x14ac:dyDescent="0.2">
      <c r="A37" s="27" t="s">
        <v>100</v>
      </c>
      <c r="B37" s="54" t="s">
        <v>112</v>
      </c>
      <c r="C37" s="55" t="s">
        <v>112</v>
      </c>
      <c r="D37" s="55">
        <v>1.9</v>
      </c>
      <c r="E37" s="55" t="s">
        <v>112</v>
      </c>
      <c r="F37" s="55" t="s">
        <v>112</v>
      </c>
      <c r="H37" s="27" t="s">
        <v>100</v>
      </c>
      <c r="I37" s="54">
        <v>795</v>
      </c>
      <c r="J37" s="55">
        <v>794</v>
      </c>
      <c r="K37" s="55">
        <v>777</v>
      </c>
      <c r="L37" s="55">
        <v>770</v>
      </c>
      <c r="M37" s="55">
        <v>773</v>
      </c>
      <c r="O37" s="27" t="s">
        <v>100</v>
      </c>
      <c r="P37" s="54" t="s">
        <v>112</v>
      </c>
      <c r="Q37" s="55" t="s">
        <v>112</v>
      </c>
      <c r="R37" s="55">
        <f t="shared" si="6"/>
        <v>0.24453024453024449</v>
      </c>
      <c r="S37" s="55" t="s">
        <v>112</v>
      </c>
      <c r="T37" s="55" t="s">
        <v>112</v>
      </c>
    </row>
    <row r="39" spans="1:20" ht="15" customHeight="1" x14ac:dyDescent="0.2">
      <c r="A39" s="4" t="s">
        <v>63</v>
      </c>
      <c r="H39" s="4" t="s">
        <v>124</v>
      </c>
      <c r="O39" s="12" t="s">
        <v>167</v>
      </c>
    </row>
    <row r="40" spans="1:20" ht="15" customHeight="1" x14ac:dyDescent="0.2">
      <c r="O40" s="4" t="s">
        <v>125</v>
      </c>
    </row>
    <row r="41" spans="1:20" ht="15" customHeight="1" x14ac:dyDescent="0.2">
      <c r="O41" s="86" t="s">
        <v>163</v>
      </c>
    </row>
    <row r="42" spans="1:20" ht="15" customHeight="1" x14ac:dyDescent="0.2">
      <c r="O42" s="87" t="s">
        <v>168</v>
      </c>
    </row>
  </sheetData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3"/>
  <sheetViews>
    <sheetView showGridLines="0" workbookViewId="0">
      <selection activeCell="A5" sqref="A5"/>
    </sheetView>
  </sheetViews>
  <sheetFormatPr defaultRowHeight="12" x14ac:dyDescent="0.2"/>
  <cols>
    <col min="1" max="1" width="16.140625" style="1" customWidth="1"/>
    <col min="2" max="2" width="9" style="1" bestFit="1" customWidth="1"/>
    <col min="3" max="3" width="10.42578125" style="1" bestFit="1" customWidth="1"/>
    <col min="4" max="4" width="9.5703125" style="1" bestFit="1" customWidth="1"/>
    <col min="5" max="5" width="9" style="1" bestFit="1" customWidth="1"/>
    <col min="6" max="6" width="9.5703125" style="1" customWidth="1"/>
    <col min="7" max="7" width="10.42578125" style="1" bestFit="1" customWidth="1"/>
    <col min="8" max="8" width="9.5703125" style="1" bestFit="1" customWidth="1"/>
    <col min="9" max="10" width="9" style="1" bestFit="1" customWidth="1"/>
    <col min="11" max="11" width="9.5703125" style="1" bestFit="1" customWidth="1"/>
    <col min="12" max="12" width="9.42578125" style="1" customWidth="1"/>
    <col min="13" max="14" width="9" style="1" bestFit="1" customWidth="1"/>
    <col min="15" max="15" width="9.5703125" style="1" bestFit="1" customWidth="1"/>
    <col min="16" max="16" width="9.42578125" style="1" customWidth="1"/>
    <col min="17" max="18" width="9" style="1" bestFit="1" customWidth="1"/>
    <col min="19" max="19" width="9.5703125" style="1" bestFit="1" customWidth="1"/>
    <col min="20" max="20" width="10" style="1" customWidth="1"/>
    <col min="21" max="21" width="9" style="1" bestFit="1" customWidth="1"/>
    <col min="22" max="16384" width="9.140625" style="1"/>
  </cols>
  <sheetData>
    <row r="1" spans="1:22" ht="15.75" x14ac:dyDescent="0.25">
      <c r="A1" s="2" t="s">
        <v>143</v>
      </c>
    </row>
    <row r="2" spans="1:22" ht="12.75" x14ac:dyDescent="0.2">
      <c r="A2" s="3" t="s">
        <v>165</v>
      </c>
    </row>
    <row r="3" spans="1:22" ht="12.75" x14ac:dyDescent="0.2">
      <c r="A3" s="3"/>
    </row>
    <row r="4" spans="1:22" x14ac:dyDescent="0.2">
      <c r="A4" s="5"/>
      <c r="B4" s="117" t="s">
        <v>70</v>
      </c>
      <c r="C4" s="118"/>
      <c r="D4" s="118"/>
      <c r="E4" s="119"/>
      <c r="F4" s="118" t="s">
        <v>71</v>
      </c>
      <c r="G4" s="118"/>
      <c r="H4" s="118"/>
      <c r="I4" s="118"/>
      <c r="J4" s="117" t="s">
        <v>72</v>
      </c>
      <c r="K4" s="118"/>
      <c r="L4" s="118"/>
      <c r="M4" s="118"/>
      <c r="N4" s="117" t="s">
        <v>73</v>
      </c>
      <c r="O4" s="118"/>
      <c r="P4" s="118"/>
      <c r="Q4" s="118"/>
      <c r="R4" s="117" t="s">
        <v>74</v>
      </c>
      <c r="S4" s="118"/>
      <c r="T4" s="118"/>
      <c r="U4" s="118"/>
    </row>
    <row r="5" spans="1:22" ht="75" customHeight="1" x14ac:dyDescent="0.2">
      <c r="A5" s="69"/>
      <c r="B5" s="71" t="s">
        <v>160</v>
      </c>
      <c r="C5" s="70" t="s">
        <v>169</v>
      </c>
      <c r="D5" s="70" t="s">
        <v>161</v>
      </c>
      <c r="E5" s="74" t="s">
        <v>162</v>
      </c>
      <c r="F5" s="70" t="s">
        <v>160</v>
      </c>
      <c r="G5" s="70" t="s">
        <v>169</v>
      </c>
      <c r="H5" s="70" t="s">
        <v>161</v>
      </c>
      <c r="I5" s="70" t="s">
        <v>162</v>
      </c>
      <c r="J5" s="71" t="s">
        <v>160</v>
      </c>
      <c r="K5" s="70" t="s">
        <v>169</v>
      </c>
      <c r="L5" s="70" t="s">
        <v>161</v>
      </c>
      <c r="M5" s="70" t="s">
        <v>162</v>
      </c>
      <c r="N5" s="71" t="s">
        <v>160</v>
      </c>
      <c r="O5" s="70" t="s">
        <v>169</v>
      </c>
      <c r="P5" s="70" t="s">
        <v>161</v>
      </c>
      <c r="Q5" s="70" t="s">
        <v>162</v>
      </c>
      <c r="R5" s="71" t="s">
        <v>160</v>
      </c>
      <c r="S5" s="70" t="s">
        <v>169</v>
      </c>
      <c r="T5" s="70" t="s">
        <v>161</v>
      </c>
      <c r="U5" s="70" t="s">
        <v>162</v>
      </c>
      <c r="V5" s="68"/>
    </row>
    <row r="6" spans="1:22" x14ac:dyDescent="0.2">
      <c r="A6" s="77" t="s">
        <v>78</v>
      </c>
      <c r="B6" s="78"/>
      <c r="C6" s="77"/>
      <c r="D6" s="77"/>
      <c r="E6" s="79"/>
      <c r="F6" s="77"/>
      <c r="G6" s="77"/>
      <c r="H6" s="77"/>
      <c r="I6" s="77"/>
      <c r="J6" s="78"/>
      <c r="K6" s="77"/>
      <c r="L6" s="77"/>
      <c r="M6" s="77"/>
      <c r="N6" s="78"/>
      <c r="O6" s="77"/>
      <c r="P6" s="77"/>
      <c r="Q6" s="77"/>
      <c r="R6" s="78"/>
      <c r="S6" s="77"/>
      <c r="T6" s="77"/>
      <c r="U6" s="77"/>
    </row>
    <row r="7" spans="1:22" x14ac:dyDescent="0.2">
      <c r="A7" s="75"/>
      <c r="B7" s="85"/>
      <c r="C7" s="81"/>
      <c r="D7" s="81"/>
      <c r="E7" s="88"/>
      <c r="F7" s="81"/>
      <c r="G7" s="81"/>
      <c r="H7" s="81"/>
      <c r="I7" s="81"/>
      <c r="J7" s="85"/>
      <c r="K7" s="81"/>
      <c r="L7" s="81"/>
      <c r="M7" s="81"/>
      <c r="N7" s="85"/>
      <c r="O7" s="81"/>
      <c r="P7" s="81"/>
      <c r="Q7" s="81"/>
      <c r="R7" s="85"/>
      <c r="S7" s="81"/>
      <c r="T7" s="81"/>
      <c r="U7" s="81"/>
    </row>
    <row r="8" spans="1:22" x14ac:dyDescent="0.2">
      <c r="A8" s="72" t="s">
        <v>80</v>
      </c>
      <c r="B8" s="52"/>
      <c r="C8" s="53" t="s">
        <v>166</v>
      </c>
      <c r="D8" s="53"/>
      <c r="E8" s="89"/>
      <c r="F8" s="53"/>
      <c r="G8" s="53"/>
      <c r="H8" s="53"/>
      <c r="I8" s="53"/>
      <c r="J8" s="52"/>
      <c r="K8" s="53"/>
      <c r="L8" s="53"/>
      <c r="M8" s="53"/>
      <c r="N8" s="52"/>
      <c r="O8" s="53"/>
      <c r="P8" s="53"/>
      <c r="Q8" s="53"/>
      <c r="R8" s="52"/>
      <c r="S8" s="53"/>
      <c r="T8" s="53"/>
      <c r="U8" s="53"/>
    </row>
    <row r="9" spans="1:22" x14ac:dyDescent="0.2">
      <c r="A9" s="72" t="s">
        <v>81</v>
      </c>
      <c r="B9" s="52"/>
      <c r="C9" s="53" t="s">
        <v>166</v>
      </c>
      <c r="D9" s="53"/>
      <c r="E9" s="89"/>
      <c r="F9" s="53"/>
      <c r="G9" s="53" t="s">
        <v>166</v>
      </c>
      <c r="H9" s="53"/>
      <c r="I9" s="53"/>
      <c r="J9" s="52"/>
      <c r="K9" s="53"/>
      <c r="L9" s="53"/>
      <c r="M9" s="53"/>
      <c r="N9" s="52"/>
      <c r="O9" s="53" t="s">
        <v>166</v>
      </c>
      <c r="P9" s="53"/>
      <c r="Q9" s="53"/>
      <c r="R9" s="52"/>
      <c r="S9" s="53"/>
      <c r="T9" s="53" t="s">
        <v>166</v>
      </c>
      <c r="U9" s="53"/>
    </row>
    <row r="10" spans="1:22" x14ac:dyDescent="0.2">
      <c r="A10" s="72" t="s">
        <v>84</v>
      </c>
      <c r="B10" s="52"/>
      <c r="C10" s="53"/>
      <c r="D10" s="53" t="s">
        <v>166</v>
      </c>
      <c r="E10" s="89"/>
      <c r="F10" s="53"/>
      <c r="G10" s="53"/>
      <c r="H10" s="53"/>
      <c r="I10" s="53"/>
      <c r="J10" s="52"/>
      <c r="K10" s="53"/>
      <c r="L10" s="53"/>
      <c r="M10" s="53"/>
      <c r="N10" s="52"/>
      <c r="O10" s="53"/>
      <c r="P10" s="53"/>
      <c r="Q10" s="53"/>
      <c r="R10" s="52"/>
      <c r="S10" s="53"/>
      <c r="T10" s="53"/>
      <c r="U10" s="53"/>
    </row>
    <row r="11" spans="1:22" x14ac:dyDescent="0.2">
      <c r="A11" s="72" t="s">
        <v>85</v>
      </c>
      <c r="B11" s="52"/>
      <c r="C11" s="53"/>
      <c r="D11" s="53"/>
      <c r="E11" s="89"/>
      <c r="F11" s="53"/>
      <c r="G11" s="53"/>
      <c r="H11" s="53"/>
      <c r="I11" s="53"/>
      <c r="J11" s="52"/>
      <c r="K11" s="53"/>
      <c r="L11" s="53"/>
      <c r="M11" s="53"/>
      <c r="N11" s="52"/>
      <c r="O11" s="53"/>
      <c r="P11" s="53"/>
      <c r="Q11" s="53"/>
      <c r="R11" s="52"/>
      <c r="S11" s="53"/>
      <c r="T11" s="53"/>
      <c r="U11" s="53"/>
    </row>
    <row r="12" spans="1:22" x14ac:dyDescent="0.2">
      <c r="A12" s="72" t="s">
        <v>164</v>
      </c>
      <c r="B12" s="52"/>
      <c r="C12" s="53" t="s">
        <v>166</v>
      </c>
      <c r="D12" s="53"/>
      <c r="E12" s="89"/>
      <c r="F12" s="53" t="s">
        <v>166</v>
      </c>
      <c r="G12" s="53"/>
      <c r="H12" s="53"/>
      <c r="I12" s="53"/>
      <c r="J12" s="52" t="s">
        <v>166</v>
      </c>
      <c r="K12" s="53"/>
      <c r="L12" s="53"/>
      <c r="M12" s="53"/>
      <c r="N12" s="52" t="s">
        <v>166</v>
      </c>
      <c r="O12" s="53"/>
      <c r="P12" s="53"/>
      <c r="Q12" s="53"/>
      <c r="R12" s="52" t="s">
        <v>166</v>
      </c>
      <c r="S12" s="53"/>
      <c r="T12" s="53"/>
      <c r="U12" s="53"/>
    </row>
    <row r="13" spans="1:22" x14ac:dyDescent="0.2">
      <c r="A13" s="72" t="s">
        <v>86</v>
      </c>
      <c r="B13" s="52"/>
      <c r="C13" s="53" t="s">
        <v>166</v>
      </c>
      <c r="D13" s="53"/>
      <c r="E13" s="89"/>
      <c r="F13" s="53"/>
      <c r="G13" s="53" t="s">
        <v>166</v>
      </c>
      <c r="H13" s="53"/>
      <c r="I13" s="53"/>
      <c r="J13" s="52"/>
      <c r="K13" s="53" t="s">
        <v>166</v>
      </c>
      <c r="L13" s="53"/>
      <c r="M13" s="53"/>
      <c r="N13" s="52"/>
      <c r="O13" s="53" t="s">
        <v>166</v>
      </c>
      <c r="P13" s="53"/>
      <c r="Q13" s="53"/>
      <c r="R13" s="52"/>
      <c r="S13" s="53" t="s">
        <v>166</v>
      </c>
      <c r="T13" s="53"/>
      <c r="U13" s="53"/>
    </row>
    <row r="14" spans="1:22" x14ac:dyDescent="0.2">
      <c r="A14" s="72" t="s">
        <v>92</v>
      </c>
      <c r="B14" s="52"/>
      <c r="C14" s="53"/>
      <c r="D14" s="53"/>
      <c r="E14" s="89"/>
      <c r="F14" s="53"/>
      <c r="G14" s="53"/>
      <c r="H14" s="53"/>
      <c r="I14" s="53"/>
      <c r="J14" s="52"/>
      <c r="K14" s="53"/>
      <c r="L14" s="53"/>
      <c r="M14" s="53"/>
      <c r="N14" s="52"/>
      <c r="O14" s="53"/>
      <c r="P14" s="53"/>
      <c r="Q14" s="53"/>
      <c r="R14" s="52"/>
      <c r="S14" s="53"/>
      <c r="T14" s="53"/>
      <c r="U14" s="53"/>
    </row>
    <row r="15" spans="1:22" x14ac:dyDescent="0.2">
      <c r="A15" s="72" t="s">
        <v>89</v>
      </c>
      <c r="B15" s="52"/>
      <c r="C15" s="53"/>
      <c r="D15" s="53"/>
      <c r="E15" s="89"/>
      <c r="F15" s="53"/>
      <c r="G15" s="53"/>
      <c r="H15" s="53"/>
      <c r="I15" s="53"/>
      <c r="J15" s="52"/>
      <c r="K15" s="53"/>
      <c r="L15" s="53"/>
      <c r="M15" s="53"/>
      <c r="N15" s="52"/>
      <c r="O15" s="53"/>
      <c r="P15" s="53"/>
      <c r="Q15" s="53"/>
      <c r="R15" s="52"/>
      <c r="S15" s="53"/>
      <c r="T15" s="53"/>
      <c r="U15" s="53"/>
    </row>
    <row r="16" spans="1:22" x14ac:dyDescent="0.2">
      <c r="A16" s="72" t="s">
        <v>108</v>
      </c>
      <c r="B16" s="52"/>
      <c r="C16" s="53"/>
      <c r="D16" s="53"/>
      <c r="E16" s="89"/>
      <c r="F16" s="53"/>
      <c r="G16" s="53"/>
      <c r="H16" s="53"/>
      <c r="I16" s="53"/>
      <c r="J16" s="52"/>
      <c r="K16" s="53"/>
      <c r="L16" s="53"/>
      <c r="M16" s="53"/>
      <c r="N16" s="52"/>
      <c r="O16" s="53"/>
      <c r="P16" s="53"/>
      <c r="Q16" s="53"/>
      <c r="R16" s="52"/>
      <c r="S16" s="53"/>
      <c r="T16" s="53"/>
      <c r="U16" s="53"/>
    </row>
    <row r="17" spans="1:21" x14ac:dyDescent="0.2">
      <c r="A17" s="72" t="s">
        <v>88</v>
      </c>
      <c r="B17" s="52"/>
      <c r="C17" s="53"/>
      <c r="D17" s="53" t="s">
        <v>166</v>
      </c>
      <c r="E17" s="89"/>
      <c r="F17" s="53"/>
      <c r="G17" s="53"/>
      <c r="H17" s="53"/>
      <c r="I17" s="53"/>
      <c r="J17" s="52"/>
      <c r="K17" s="53"/>
      <c r="L17" s="53"/>
      <c r="M17" s="53"/>
      <c r="N17" s="52"/>
      <c r="O17" s="53"/>
      <c r="P17" s="53"/>
      <c r="Q17" s="53"/>
      <c r="R17" s="52"/>
      <c r="S17" s="53"/>
      <c r="T17" s="53"/>
      <c r="U17" s="53"/>
    </row>
    <row r="18" spans="1:21" x14ac:dyDescent="0.2">
      <c r="A18" s="72" t="s">
        <v>82</v>
      </c>
      <c r="B18" s="52"/>
      <c r="C18" s="53" t="s">
        <v>166</v>
      </c>
      <c r="D18" s="53"/>
      <c r="E18" s="89"/>
      <c r="F18" s="53"/>
      <c r="G18" s="53"/>
      <c r="H18" s="53" t="s">
        <v>166</v>
      </c>
      <c r="I18" s="53"/>
      <c r="J18" s="52"/>
      <c r="K18" s="53"/>
      <c r="L18" s="53"/>
      <c r="M18" s="53"/>
      <c r="N18" s="52"/>
      <c r="O18" s="53" t="s">
        <v>166</v>
      </c>
      <c r="P18" s="53"/>
      <c r="Q18" s="53"/>
      <c r="R18" s="52"/>
      <c r="S18" s="53"/>
      <c r="T18" s="53" t="s">
        <v>166</v>
      </c>
      <c r="U18" s="53"/>
    </row>
    <row r="19" spans="1:21" x14ac:dyDescent="0.2">
      <c r="A19" s="72" t="s">
        <v>93</v>
      </c>
      <c r="B19" s="52"/>
      <c r="C19" s="53"/>
      <c r="D19" s="53"/>
      <c r="E19" s="89"/>
      <c r="F19" s="53"/>
      <c r="G19" s="53"/>
      <c r="H19" s="53"/>
      <c r="I19" s="53"/>
      <c r="J19" s="52"/>
      <c r="K19" s="53"/>
      <c r="L19" s="53"/>
      <c r="M19" s="53"/>
      <c r="N19" s="52"/>
      <c r="O19" s="53"/>
      <c r="P19" s="53"/>
      <c r="Q19" s="53"/>
      <c r="R19" s="52"/>
      <c r="S19" s="53"/>
      <c r="T19" s="53"/>
      <c r="U19" s="53"/>
    </row>
    <row r="20" spans="1:21" x14ac:dyDescent="0.2">
      <c r="A20" s="72" t="s">
        <v>83</v>
      </c>
      <c r="B20" s="52"/>
      <c r="C20" s="53"/>
      <c r="D20" s="53" t="s">
        <v>166</v>
      </c>
      <c r="E20" s="89"/>
      <c r="F20" s="53"/>
      <c r="G20" s="53"/>
      <c r="H20" s="53"/>
      <c r="I20" s="53"/>
      <c r="J20" s="52"/>
      <c r="K20" s="53"/>
      <c r="L20" s="53"/>
      <c r="M20" s="53"/>
      <c r="N20" s="52"/>
      <c r="O20" s="53"/>
      <c r="P20" s="53"/>
      <c r="Q20" s="53"/>
      <c r="R20" s="52"/>
      <c r="S20" s="53"/>
      <c r="T20" s="53"/>
      <c r="U20" s="53"/>
    </row>
    <row r="21" spans="1:21" x14ac:dyDescent="0.2">
      <c r="A21" s="72" t="s">
        <v>94</v>
      </c>
      <c r="B21" s="52"/>
      <c r="C21" s="53" t="s">
        <v>166</v>
      </c>
      <c r="D21" s="53"/>
      <c r="E21" s="89"/>
      <c r="F21" s="53"/>
      <c r="G21" s="53" t="s">
        <v>166</v>
      </c>
      <c r="H21" s="53"/>
      <c r="I21" s="53"/>
      <c r="J21" s="52"/>
      <c r="K21" s="53"/>
      <c r="L21" s="53"/>
      <c r="M21" s="53"/>
      <c r="N21" s="52"/>
      <c r="O21" s="53" t="s">
        <v>166</v>
      </c>
      <c r="P21" s="53"/>
      <c r="Q21" s="53"/>
      <c r="R21" s="52"/>
      <c r="S21" s="53"/>
      <c r="T21" s="53"/>
      <c r="U21" s="53"/>
    </row>
    <row r="22" spans="1:21" x14ac:dyDescent="0.2">
      <c r="A22" s="72" t="s">
        <v>95</v>
      </c>
      <c r="B22" s="52"/>
      <c r="C22" s="53" t="s">
        <v>166</v>
      </c>
      <c r="D22" s="53"/>
      <c r="E22" s="89"/>
      <c r="F22" s="53"/>
      <c r="G22" s="53" t="s">
        <v>166</v>
      </c>
      <c r="H22" s="53"/>
      <c r="I22" s="53"/>
      <c r="J22" s="52"/>
      <c r="K22" s="53"/>
      <c r="L22" s="53"/>
      <c r="M22" s="53"/>
      <c r="N22" s="52"/>
      <c r="O22" s="53"/>
      <c r="P22" s="53" t="s">
        <v>166</v>
      </c>
      <c r="Q22" s="53"/>
      <c r="R22" s="52"/>
      <c r="S22" s="53"/>
      <c r="T22" s="53"/>
      <c r="U22" s="53"/>
    </row>
    <row r="23" spans="1:21" x14ac:dyDescent="0.2">
      <c r="A23" s="72" t="s">
        <v>96</v>
      </c>
      <c r="B23" s="52"/>
      <c r="C23" s="53" t="s">
        <v>166</v>
      </c>
      <c r="D23" s="53"/>
      <c r="E23" s="89"/>
      <c r="F23" s="53"/>
      <c r="G23" s="53"/>
      <c r="H23" s="53" t="s">
        <v>166</v>
      </c>
      <c r="I23" s="53"/>
      <c r="J23" s="52"/>
      <c r="K23" s="53"/>
      <c r="L23" s="53"/>
      <c r="M23" s="53"/>
      <c r="N23" s="52"/>
      <c r="O23" s="53" t="s">
        <v>166</v>
      </c>
      <c r="P23" s="53"/>
      <c r="Q23" s="53"/>
      <c r="R23" s="52"/>
      <c r="S23" s="53"/>
      <c r="T23" s="53" t="s">
        <v>166</v>
      </c>
      <c r="U23" s="53"/>
    </row>
    <row r="24" spans="1:21" x14ac:dyDescent="0.2">
      <c r="A24" s="72" t="s">
        <v>90</v>
      </c>
      <c r="B24" s="52"/>
      <c r="C24" s="53"/>
      <c r="D24" s="53" t="s">
        <v>166</v>
      </c>
      <c r="E24" s="89"/>
      <c r="F24" s="53"/>
      <c r="G24" s="53"/>
      <c r="H24" s="53"/>
      <c r="I24" s="53"/>
      <c r="J24" s="52"/>
      <c r="K24" s="53"/>
      <c r="L24" s="53"/>
      <c r="M24" s="53"/>
      <c r="N24" s="52"/>
      <c r="O24" s="53"/>
      <c r="P24" s="53"/>
      <c r="Q24" s="53"/>
      <c r="R24" s="52"/>
      <c r="S24" s="53"/>
      <c r="T24" s="53"/>
      <c r="U24" s="53"/>
    </row>
    <row r="25" spans="1:21" x14ac:dyDescent="0.2">
      <c r="A25" s="72" t="s">
        <v>97</v>
      </c>
      <c r="B25" s="52"/>
      <c r="C25" s="53" t="s">
        <v>166</v>
      </c>
      <c r="D25" s="53"/>
      <c r="E25" s="89"/>
      <c r="F25" s="53"/>
      <c r="G25" s="53"/>
      <c r="H25" s="53"/>
      <c r="I25" s="53"/>
      <c r="J25" s="52"/>
      <c r="K25" s="53"/>
      <c r="L25" s="53"/>
      <c r="M25" s="53"/>
      <c r="N25" s="52"/>
      <c r="O25" s="53"/>
      <c r="P25" s="53"/>
      <c r="Q25" s="53"/>
      <c r="R25" s="52"/>
      <c r="S25" s="53"/>
      <c r="T25" s="53" t="s">
        <v>166</v>
      </c>
      <c r="U25" s="53"/>
    </row>
    <row r="26" spans="1:21" x14ac:dyDescent="0.2">
      <c r="A26" s="72" t="s">
        <v>99</v>
      </c>
      <c r="B26" s="52"/>
      <c r="C26" s="53"/>
      <c r="D26" s="53"/>
      <c r="E26" s="89"/>
      <c r="F26" s="53"/>
      <c r="G26" s="53"/>
      <c r="H26" s="53"/>
      <c r="I26" s="53"/>
      <c r="J26" s="52"/>
      <c r="K26" s="53"/>
      <c r="L26" s="53"/>
      <c r="M26" s="53"/>
      <c r="N26" s="52"/>
      <c r="O26" s="53"/>
      <c r="P26" s="53"/>
      <c r="Q26" s="53"/>
      <c r="R26" s="52"/>
      <c r="S26" s="53"/>
      <c r="T26" s="53"/>
      <c r="U26" s="53"/>
    </row>
    <row r="27" spans="1:21" x14ac:dyDescent="0.2">
      <c r="A27" s="72" t="s">
        <v>79</v>
      </c>
      <c r="B27" s="52"/>
      <c r="C27" s="53" t="s">
        <v>166</v>
      </c>
      <c r="D27" s="53"/>
      <c r="E27" s="89"/>
      <c r="F27" s="53"/>
      <c r="G27" s="53"/>
      <c r="H27" s="53"/>
      <c r="I27" s="53"/>
      <c r="J27" s="52"/>
      <c r="K27" s="53"/>
      <c r="L27" s="53"/>
      <c r="M27" s="53"/>
      <c r="N27" s="52"/>
      <c r="O27" s="53"/>
      <c r="P27" s="53"/>
      <c r="Q27" s="53"/>
      <c r="R27" s="52"/>
      <c r="S27" s="53"/>
      <c r="T27" s="53"/>
      <c r="U27" s="53"/>
    </row>
    <row r="28" spans="1:21" x14ac:dyDescent="0.2">
      <c r="A28" s="72" t="s">
        <v>102</v>
      </c>
      <c r="B28" s="52"/>
      <c r="C28" s="53"/>
      <c r="D28" s="53"/>
      <c r="E28" s="89"/>
      <c r="F28" s="53"/>
      <c r="G28" s="53"/>
      <c r="H28" s="53"/>
      <c r="I28" s="53"/>
      <c r="J28" s="52"/>
      <c r="K28" s="53"/>
      <c r="L28" s="53"/>
      <c r="M28" s="53"/>
      <c r="N28" s="52"/>
      <c r="O28" s="53"/>
      <c r="P28" s="53"/>
      <c r="Q28" s="53"/>
      <c r="R28" s="52"/>
      <c r="S28" s="53"/>
      <c r="T28" s="53"/>
      <c r="U28" s="53"/>
    </row>
    <row r="29" spans="1:21" x14ac:dyDescent="0.2">
      <c r="A29" s="72" t="s">
        <v>103</v>
      </c>
      <c r="B29" s="52"/>
      <c r="C29" s="53" t="s">
        <v>166</v>
      </c>
      <c r="D29" s="53"/>
      <c r="E29" s="89"/>
      <c r="F29" s="53"/>
      <c r="G29" s="53"/>
      <c r="H29" s="53"/>
      <c r="I29" s="53"/>
      <c r="J29" s="52"/>
      <c r="K29" s="53"/>
      <c r="L29" s="53"/>
      <c r="M29" s="53"/>
      <c r="N29" s="52"/>
      <c r="O29" s="53"/>
      <c r="P29" s="53"/>
      <c r="Q29" s="53"/>
      <c r="R29" s="52"/>
      <c r="S29" s="53"/>
      <c r="T29" s="53"/>
      <c r="U29" s="53"/>
    </row>
    <row r="30" spans="1:21" x14ac:dyDescent="0.2">
      <c r="A30" s="72" t="s">
        <v>104</v>
      </c>
      <c r="B30" s="52"/>
      <c r="C30" s="53" t="s">
        <v>166</v>
      </c>
      <c r="D30" s="53"/>
      <c r="E30" s="89"/>
      <c r="F30" s="53"/>
      <c r="G30" s="53"/>
      <c r="H30" s="53"/>
      <c r="I30" s="53"/>
      <c r="J30" s="52"/>
      <c r="K30" s="53"/>
      <c r="L30" s="53"/>
      <c r="M30" s="53"/>
      <c r="N30" s="52"/>
      <c r="O30" s="53"/>
      <c r="P30" s="53"/>
      <c r="Q30" s="53"/>
      <c r="R30" s="52"/>
      <c r="S30" s="53"/>
      <c r="T30" s="53"/>
      <c r="U30" s="53"/>
    </row>
    <row r="31" spans="1:21" x14ac:dyDescent="0.2">
      <c r="A31" s="76" t="s">
        <v>107</v>
      </c>
      <c r="B31" s="59"/>
      <c r="C31" s="58" t="s">
        <v>166</v>
      </c>
      <c r="D31" s="58"/>
      <c r="E31" s="90"/>
      <c r="F31" s="58"/>
      <c r="G31" s="58"/>
      <c r="H31" s="58"/>
      <c r="I31" s="58"/>
      <c r="J31" s="59"/>
      <c r="K31" s="58"/>
      <c r="L31" s="58"/>
      <c r="M31" s="58"/>
      <c r="N31" s="59"/>
      <c r="O31" s="58"/>
      <c r="P31" s="58" t="s">
        <v>166</v>
      </c>
      <c r="Q31" s="58"/>
      <c r="R31" s="59"/>
      <c r="S31" s="58"/>
      <c r="T31" s="58"/>
      <c r="U31" s="58"/>
    </row>
    <row r="32" spans="1:21" x14ac:dyDescent="0.2">
      <c r="A32" s="72" t="s">
        <v>106</v>
      </c>
      <c r="B32" s="52"/>
      <c r="C32" s="53" t="s">
        <v>166</v>
      </c>
      <c r="D32" s="53"/>
      <c r="E32" s="89"/>
      <c r="F32" s="53"/>
      <c r="G32" s="53"/>
      <c r="H32" s="53"/>
      <c r="I32" s="53"/>
      <c r="J32" s="52"/>
      <c r="K32" s="53"/>
      <c r="L32" s="53"/>
      <c r="M32" s="53"/>
      <c r="N32" s="52"/>
      <c r="O32" s="53" t="s">
        <v>166</v>
      </c>
      <c r="P32" s="53"/>
      <c r="Q32" s="53"/>
      <c r="R32" s="52"/>
      <c r="S32" s="53"/>
      <c r="T32" s="53"/>
      <c r="U32" s="53"/>
    </row>
    <row r="33" spans="1:21" x14ac:dyDescent="0.2">
      <c r="A33" s="72" t="s">
        <v>87</v>
      </c>
      <c r="B33" s="52"/>
      <c r="C33" s="53"/>
      <c r="D33" s="53"/>
      <c r="E33" s="89"/>
      <c r="F33" s="53"/>
      <c r="G33" s="53"/>
      <c r="H33" s="53"/>
      <c r="I33" s="53"/>
      <c r="J33" s="52"/>
      <c r="K33" s="53"/>
      <c r="L33" s="53"/>
      <c r="M33" s="53"/>
      <c r="N33" s="52"/>
      <c r="O33" s="53"/>
      <c r="P33" s="53"/>
      <c r="Q33" s="53"/>
      <c r="R33" s="52"/>
      <c r="S33" s="53"/>
      <c r="T33" s="53"/>
      <c r="U33" s="53"/>
    </row>
    <row r="34" spans="1:21" x14ac:dyDescent="0.2">
      <c r="A34" s="73" t="s">
        <v>109</v>
      </c>
      <c r="B34" s="54"/>
      <c r="C34" s="55"/>
      <c r="D34" s="55"/>
      <c r="E34" s="91"/>
      <c r="F34" s="55"/>
      <c r="G34" s="55"/>
      <c r="H34" s="55"/>
      <c r="I34" s="55"/>
      <c r="J34" s="54"/>
      <c r="K34" s="55"/>
      <c r="L34" s="55"/>
      <c r="M34" s="55"/>
      <c r="N34" s="54"/>
      <c r="O34" s="55"/>
      <c r="P34" s="55"/>
      <c r="Q34" s="55"/>
      <c r="R34" s="54"/>
      <c r="S34" s="55"/>
      <c r="T34" s="55"/>
      <c r="U34" s="55"/>
    </row>
    <row r="35" spans="1:21" x14ac:dyDescent="0.2">
      <c r="A35" s="75"/>
      <c r="B35" s="85"/>
      <c r="C35" s="81"/>
      <c r="D35" s="81"/>
      <c r="E35" s="88"/>
      <c r="F35" s="81"/>
      <c r="G35" s="81"/>
      <c r="H35" s="81"/>
      <c r="I35" s="81"/>
      <c r="J35" s="85"/>
      <c r="K35" s="81"/>
      <c r="L35" s="81"/>
      <c r="M35" s="81"/>
      <c r="N35" s="85"/>
      <c r="O35" s="81"/>
      <c r="P35" s="81"/>
      <c r="Q35" s="81"/>
      <c r="R35" s="85"/>
      <c r="S35" s="81"/>
      <c r="T35" s="81"/>
      <c r="U35" s="81"/>
    </row>
    <row r="36" spans="1:21" x14ac:dyDescent="0.2">
      <c r="A36" s="72" t="s">
        <v>91</v>
      </c>
      <c r="B36" s="52"/>
      <c r="C36" s="53" t="s">
        <v>166</v>
      </c>
      <c r="D36" s="53"/>
      <c r="E36" s="89"/>
      <c r="F36" s="53"/>
      <c r="G36" s="53" t="s">
        <v>166</v>
      </c>
      <c r="H36" s="53"/>
      <c r="I36" s="53"/>
      <c r="J36" s="52"/>
      <c r="K36" s="53" t="s">
        <v>166</v>
      </c>
      <c r="L36" s="53"/>
      <c r="M36" s="53"/>
      <c r="N36" s="52"/>
      <c r="O36" s="53" t="s">
        <v>166</v>
      </c>
      <c r="P36" s="53"/>
      <c r="Q36" s="53"/>
      <c r="R36" s="52"/>
      <c r="S36" s="53" t="s">
        <v>166</v>
      </c>
      <c r="T36" s="53"/>
      <c r="U36" s="53" t="s">
        <v>166</v>
      </c>
    </row>
    <row r="37" spans="1:21" x14ac:dyDescent="0.2">
      <c r="A37" s="76" t="s">
        <v>101</v>
      </c>
      <c r="B37" s="59"/>
      <c r="C37" s="58" t="s">
        <v>166</v>
      </c>
      <c r="D37" s="58"/>
      <c r="E37" s="90"/>
      <c r="F37" s="58"/>
      <c r="G37" s="58" t="s">
        <v>166</v>
      </c>
      <c r="H37" s="58"/>
      <c r="I37" s="58"/>
      <c r="J37" s="59"/>
      <c r="K37" s="58" t="s">
        <v>166</v>
      </c>
      <c r="L37" s="58"/>
      <c r="M37" s="58"/>
      <c r="N37" s="59"/>
      <c r="O37" s="58" t="s">
        <v>166</v>
      </c>
      <c r="P37" s="58"/>
      <c r="Q37" s="58"/>
      <c r="R37" s="59"/>
      <c r="S37" s="58" t="s">
        <v>166</v>
      </c>
      <c r="T37" s="58"/>
      <c r="U37" s="58"/>
    </row>
    <row r="38" spans="1:21" x14ac:dyDescent="0.2">
      <c r="A38" s="73" t="s">
        <v>110</v>
      </c>
      <c r="B38" s="54"/>
      <c r="C38" s="55"/>
      <c r="D38" s="55" t="s">
        <v>166</v>
      </c>
      <c r="E38" s="91"/>
      <c r="F38" s="55"/>
      <c r="G38" s="55"/>
      <c r="H38" s="55" t="s">
        <v>166</v>
      </c>
      <c r="I38" s="55"/>
      <c r="J38" s="54"/>
      <c r="K38" s="55"/>
      <c r="L38" s="55"/>
      <c r="M38" s="55"/>
      <c r="N38" s="54"/>
      <c r="O38" s="55"/>
      <c r="P38" s="55"/>
      <c r="Q38" s="55"/>
      <c r="R38" s="54"/>
      <c r="S38" s="55"/>
      <c r="T38" s="55"/>
      <c r="U38" s="55"/>
    </row>
    <row r="39" spans="1:21" x14ac:dyDescent="0.2">
      <c r="A39" s="75"/>
      <c r="B39" s="85"/>
      <c r="C39" s="81"/>
      <c r="D39" s="81"/>
      <c r="E39" s="88"/>
      <c r="F39" s="81"/>
      <c r="G39" s="81"/>
      <c r="H39" s="81"/>
      <c r="I39" s="81"/>
      <c r="J39" s="85"/>
      <c r="K39" s="81"/>
      <c r="L39" s="81"/>
      <c r="M39" s="81"/>
      <c r="N39" s="85"/>
      <c r="O39" s="81"/>
      <c r="P39" s="81"/>
      <c r="Q39" s="81"/>
      <c r="R39" s="85"/>
      <c r="S39" s="81"/>
      <c r="T39" s="81"/>
      <c r="U39" s="81"/>
    </row>
    <row r="40" spans="1:21" x14ac:dyDescent="0.2">
      <c r="A40" s="72" t="s">
        <v>98</v>
      </c>
      <c r="B40" s="52"/>
      <c r="C40" s="53" t="s">
        <v>166</v>
      </c>
      <c r="D40" s="53"/>
      <c r="E40" s="89"/>
      <c r="F40" s="53"/>
      <c r="G40" s="53" t="s">
        <v>166</v>
      </c>
      <c r="H40" s="53"/>
      <c r="I40" s="53"/>
      <c r="J40" s="52"/>
      <c r="K40" s="53" t="s">
        <v>166</v>
      </c>
      <c r="L40" s="53"/>
      <c r="M40" s="53"/>
      <c r="N40" s="52" t="s">
        <v>166</v>
      </c>
      <c r="O40" s="53"/>
      <c r="P40" s="53"/>
      <c r="Q40" s="53"/>
      <c r="R40" s="52" t="s">
        <v>166</v>
      </c>
      <c r="S40" s="53"/>
      <c r="T40" s="53"/>
      <c r="U40" s="53"/>
    </row>
    <row r="41" spans="1:21" x14ac:dyDescent="0.2">
      <c r="A41" s="72" t="s">
        <v>100</v>
      </c>
      <c r="B41" s="52"/>
      <c r="C41" s="53" t="s">
        <v>166</v>
      </c>
      <c r="D41" s="53"/>
      <c r="E41" s="89"/>
      <c r="F41" s="53"/>
      <c r="G41" s="53" t="s">
        <v>166</v>
      </c>
      <c r="H41" s="53"/>
      <c r="I41" s="53"/>
      <c r="J41" s="52"/>
      <c r="K41" s="53"/>
      <c r="L41" s="53" t="s">
        <v>166</v>
      </c>
      <c r="M41" s="53"/>
      <c r="N41" s="52"/>
      <c r="O41" s="53" t="s">
        <v>166</v>
      </c>
      <c r="P41" s="53"/>
      <c r="Q41" s="53"/>
      <c r="R41" s="52"/>
      <c r="S41" s="53" t="s">
        <v>166</v>
      </c>
      <c r="T41" s="53"/>
      <c r="U41" s="53"/>
    </row>
    <row r="42" spans="1:21" x14ac:dyDescent="0.2">
      <c r="A42" s="72" t="s">
        <v>105</v>
      </c>
      <c r="B42" s="52"/>
      <c r="C42" s="53"/>
      <c r="D42" s="53" t="s">
        <v>166</v>
      </c>
      <c r="E42" s="89"/>
      <c r="F42" s="53"/>
      <c r="G42" s="53"/>
      <c r="H42" s="53"/>
      <c r="I42" s="53"/>
      <c r="J42" s="52"/>
      <c r="K42" s="53"/>
      <c r="L42" s="53"/>
      <c r="M42" s="53"/>
      <c r="N42" s="52"/>
      <c r="O42" s="53"/>
      <c r="P42" s="53"/>
      <c r="Q42" s="53"/>
      <c r="R42" s="52"/>
      <c r="S42" s="53"/>
      <c r="T42" s="53"/>
      <c r="U42" s="53"/>
    </row>
    <row r="43" spans="1:21" x14ac:dyDescent="0.2">
      <c r="A43" s="73" t="s">
        <v>111</v>
      </c>
      <c r="B43" s="54"/>
      <c r="C43" s="55"/>
      <c r="D43" s="55"/>
      <c r="E43" s="91"/>
      <c r="F43" s="55"/>
      <c r="G43" s="55"/>
      <c r="H43" s="55"/>
      <c r="I43" s="55"/>
      <c r="J43" s="54"/>
      <c r="K43" s="55"/>
      <c r="L43" s="55"/>
      <c r="M43" s="55"/>
      <c r="N43" s="54"/>
      <c r="O43" s="55"/>
      <c r="P43" s="55"/>
      <c r="Q43" s="55"/>
      <c r="R43" s="54"/>
      <c r="S43" s="55"/>
      <c r="T43" s="55"/>
      <c r="U43" s="55"/>
    </row>
  </sheetData>
  <mergeCells count="5">
    <mergeCell ref="B4:E4"/>
    <mergeCell ref="F4:I4"/>
    <mergeCell ref="J4:M4"/>
    <mergeCell ref="N4:Q4"/>
    <mergeCell ref="R4:U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Figure 1</vt:lpstr>
      <vt:lpstr>Figure 2</vt:lpstr>
      <vt:lpstr>Figure 3</vt:lpstr>
      <vt:lpstr>Figure 4</vt:lpstr>
      <vt:lpstr>Figure 5</vt:lpstr>
      <vt:lpstr>Figure 6</vt:lpstr>
      <vt:lpstr>Figure 7</vt:lpstr>
      <vt:lpstr>Figure 8</vt:lpstr>
      <vt:lpstr>Figure 9</vt:lpstr>
      <vt:lpstr>Figure 9 flags</vt:lpstr>
    </vt:vector>
  </TitlesOfParts>
  <Company>European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ATANASOV Dilyan (ESTAT)</dc:creator>
  <cp:lastModifiedBy>ATANASOV Dilyan (ESTAT)</cp:lastModifiedBy>
  <dcterms:created xsi:type="dcterms:W3CDTF">2021-03-31T13:37:40Z</dcterms:created>
  <dcterms:modified xsi:type="dcterms:W3CDTF">2021-04-11T15:55:41Z</dcterms:modified>
</cp:coreProperties>
</file>