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STS Projects\Revision of dissemination policy\STS in Statistics Explained\Overview articles\Industrial production index\2022\"/>
    </mc:Choice>
  </mc:AlternateContent>
  <bookViews>
    <workbookView xWindow="0" yWindow="0" windowWidth="19200" windowHeight="6470"/>
  </bookViews>
  <sheets>
    <sheet name="Figure 1" sheetId="1" r:id="rId1"/>
    <sheet name="Figure 2" sheetId="2" r:id="rId2"/>
    <sheet name="Table 1" sheetId="3" r:id="rId3"/>
    <sheet name="Table 2" sheetId="4" r:id="rId4"/>
  </sheets>
  <calcPr calcId="162913"/>
</workbook>
</file>

<file path=xl/calcChain.xml><?xml version="1.0" encoding="utf-8"?>
<calcChain xmlns="http://schemas.openxmlformats.org/spreadsheetml/2006/main">
  <c r="BA22" i="1" l="1"/>
  <c r="BA21" i="1"/>
  <c r="BA23" i="1"/>
  <c r="BA24" i="1"/>
  <c r="BA25" i="1"/>
  <c r="BA26" i="1"/>
  <c r="BZ21" i="1"/>
  <c r="BZ22" i="1"/>
  <c r="BZ23" i="1"/>
  <c r="BZ24" i="1"/>
  <c r="BZ25" i="1"/>
  <c r="BZ26" i="1"/>
  <c r="HG14" i="1"/>
  <c r="HG15" i="1"/>
  <c r="HG16" i="1"/>
  <c r="HG17" i="1"/>
  <c r="HG18" i="1"/>
  <c r="HG13" i="1"/>
  <c r="BA20" i="1"/>
  <c r="BZ20" i="1" l="1"/>
  <c r="W16" i="4" l="1"/>
  <c r="W17" i="4" l="1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U15" i="3"/>
  <c r="U17" i="4" l="1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8" i="4"/>
  <c r="U49" i="4"/>
  <c r="U50" i="4"/>
  <c r="U51" i="4"/>
  <c r="U16" i="4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DR22" i="1" l="1"/>
  <c r="DR23" i="1"/>
  <c r="DR24" i="1"/>
  <c r="DR25" i="1"/>
  <c r="DR26" i="1"/>
  <c r="DR21" i="1"/>
</calcChain>
</file>

<file path=xl/sharedStrings.xml><?xml version="1.0" encoding="utf-8"?>
<sst xmlns="http://schemas.openxmlformats.org/spreadsheetml/2006/main" count="422" uniqueCount="317">
  <si>
    <t>Production in industry - monthly data [sts_inpr_m]</t>
  </si>
  <si>
    <t>Last update</t>
  </si>
  <si>
    <t>Extracted on</t>
  </si>
  <si>
    <t>Source of data</t>
  </si>
  <si>
    <t>Eurostat</t>
  </si>
  <si>
    <t>INDIC_BT</t>
  </si>
  <si>
    <t>Volume index of production</t>
  </si>
  <si>
    <t>GEO</t>
  </si>
  <si>
    <t>European Union (current composition)</t>
  </si>
  <si>
    <t>S_ADJ</t>
  </si>
  <si>
    <t>Seasonally and calendar adjusted data</t>
  </si>
  <si>
    <t>UNIT</t>
  </si>
  <si>
    <t>Index, 2015=100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</si>
  <si>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</si>
  <si>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</si>
  <si>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</si>
  <si>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</si>
  <si>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</si>
  <si>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</si>
  <si>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</si>
  <si>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</si>
  <si>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</si>
  <si>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</si>
  <si>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</si>
  <si>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</si>
  <si>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</si>
  <si>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</si>
  <si>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</si>
  <si>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</si>
  <si>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</si>
  <si>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</si>
  <si>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</si>
  <si>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</si>
  <si>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</si>
  <si>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</si>
  <si>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</si>
  <si>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</si>
  <si>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</si>
  <si>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</si>
  <si>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</si>
  <si>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</si>
  <si>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</si>
  <si>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</si>
  <si>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</si>
  <si>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</si>
  <si>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</si>
  <si>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</si>
  <si>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</si>
  <si>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</si>
  <si>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</si>
  <si>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</si>
  <si>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</si>
  <si>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</si>
  <si>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</si>
  <si>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</si>
  <si>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</si>
  <si>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</si>
  <si>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</si>
  <si>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</si>
  <si>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</si>
  <si>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</si>
  <si>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</si>
  <si>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</si>
  <si>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</si>
  <si>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</si>
  <si>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</si>
  <si>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</si>
  <si>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</si>
  <si>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</si>
  <si>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</si>
  <si>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</si>
  <si>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</si>
  <si>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</si>
  <si>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</si>
  <si>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</si>
  <si>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</si>
  <si>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</si>
  <si>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</si>
  <si>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</si>
  <si>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</si>
  <si>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</si>
  <si>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</si>
  <si>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</si>
  <si>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</si>
  <si>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</si>
  <si>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</si>
  <si>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</si>
  <si>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</si>
  <si>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</si>
  <si>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</si>
  <si>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</si>
  <si>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</si>
  <si>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</si>
  <si>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</si>
  <si>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</si>
  <si>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</si>
  <si>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</si>
  <si>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</si>
  <si>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</si>
  <si>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</si>
  <si>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</si>
  <si>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</si>
  <si>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</si>
  <si>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</si>
  <si>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</si>
  <si>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</si>
  <si>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</si>
  <si>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</si>
  <si>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</si>
  <si>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</si>
  <si>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</si>
  <si>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</si>
  <si>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</si>
  <si>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</si>
  <si>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</si>
  <si>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</si>
  <si>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</si>
  <si>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</si>
  <si>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</si>
  <si>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</si>
  <si>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</si>
  <si>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</si>
  <si>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</si>
  <si>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</si>
  <si>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</si>
  <si>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</si>
  <si>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</si>
  <si>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</si>
  <si>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</si>
  <si>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</si>
  <si>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</si>
  <si>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</si>
  <si>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</si>
  <si>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</si>
  <si>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</si>
  <si>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</si>
  <si>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</si>
  <si>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</si>
  <si>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</si>
  <si>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</si>
  <si>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</si>
  <si>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</si>
  <si>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</si>
  <si>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</si>
  <si>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</si>
  <si>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</si>
  <si>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</si>
  <si>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</si>
  <si>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</si>
  <si>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</si>
  <si>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</si>
  <si>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</si>
  <si>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</si>
  <si>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</si>
  <si>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</si>
  <si>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</si>
  <si>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Mining and quarrying; manufacturing; electricity, gas, steam and air conditioning supply</t>
  </si>
  <si>
    <t>Electricity, gas, steam and air conditioning supply</t>
  </si>
  <si>
    <t>:</t>
  </si>
  <si>
    <t>Total industry</t>
  </si>
  <si>
    <t>Intermediate goods</t>
  </si>
  <si>
    <t>Capital goods</t>
  </si>
  <si>
    <t>Durable consumer goods</t>
  </si>
  <si>
    <t>Non-durable consumer goods</t>
  </si>
  <si>
    <t>Energy except section E</t>
  </si>
  <si>
    <t>Production in industry - annual data [sts_inpr_a]</t>
  </si>
  <si>
    <t>Calendar adjusted data, not seasonally adjusted data</t>
  </si>
  <si>
    <t>Percentage change compared to same period in previous year</t>
  </si>
  <si>
    <t>2017</t>
  </si>
  <si>
    <t>Tobacco products</t>
  </si>
  <si>
    <t>Mining of coal and lignite</t>
  </si>
  <si>
    <t>Extraction of crude petroleum and natural gas</t>
  </si>
  <si>
    <t>Wearing apparel</t>
  </si>
  <si>
    <t>Mining support service activities</t>
  </si>
  <si>
    <t>Mining of metal ores</t>
  </si>
  <si>
    <t>Furniture</t>
  </si>
  <si>
    <t>Beverages</t>
  </si>
  <si>
    <t>Food products</t>
  </si>
  <si>
    <t>Other manufacturing</t>
  </si>
  <si>
    <t>Repair and installation of machinery and equipment</t>
  </si>
  <si>
    <t>Textiles</t>
  </si>
  <si>
    <t>Basic metals</t>
  </si>
  <si>
    <t>Other non-metallic mineral products</t>
  </si>
  <si>
    <t>Electrical equipment</t>
  </si>
  <si>
    <t>Other transport equipment</t>
  </si>
  <si>
    <t>Other mining and quarrying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</si>
  <si>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</si>
  <si>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</si>
  <si>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</si>
  <si>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</si>
  <si>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</si>
  <si>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</si>
  <si>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</si>
  <si>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</si>
  <si>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</si>
  <si>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</si>
  <si>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</si>
  <si>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</si>
  <si>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Printing and reproduction of recorded media</t>
  </si>
  <si>
    <t>NACE_R2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</si>
  <si>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</si>
  <si>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</si>
  <si>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</si>
  <si>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</si>
  <si>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</si>
  <si>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</si>
  <si>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</si>
  <si>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</si>
  <si>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</si>
  <si>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</si>
  <si>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</si>
  <si>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</si>
  <si>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</si>
  <si>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</si>
  <si>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</si>
  <si>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</si>
  <si>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</si>
  <si>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</si>
  <si>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</si>
  <si>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</si>
  <si>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</si>
  <si>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</si>
  <si>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</si>
  <si>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</si>
  <si>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</si>
  <si>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</si>
  <si>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Montenegro</t>
  </si>
  <si>
    <t>Serbia</t>
  </si>
  <si>
    <t>Bosnia and Herzegovina</t>
  </si>
  <si>
    <t>EA-19</t>
  </si>
  <si>
    <t>Germany</t>
  </si>
  <si>
    <t>(:) not available</t>
  </si>
  <si>
    <t>Energy</t>
  </si>
  <si>
    <t>Leather and related products</t>
  </si>
  <si>
    <t>Wood and wood products (exc. Furniture)</t>
  </si>
  <si>
    <t>Paper and paper products</t>
  </si>
  <si>
    <t>Coke and refined petroleum products</t>
  </si>
  <si>
    <t>Chemicals and chemical products</t>
  </si>
  <si>
    <t>Pharmaceuticals</t>
  </si>
  <si>
    <t>Rubber and plastic products</t>
  </si>
  <si>
    <t>Fabricated metal products (exc. machinery)</t>
  </si>
  <si>
    <t>Computer, electronic and optical products</t>
  </si>
  <si>
    <t>Machinery and equipment n.e.c.</t>
  </si>
  <si>
    <t>Motor vehicles, trailers and semi-trailers</t>
  </si>
  <si>
    <t xml:space="preserve"> </t>
  </si>
  <si>
    <t>2008-2009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</si>
  <si>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</si>
  <si>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</si>
  <si>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</si>
  <si>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</si>
  <si>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</si>
  <si>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</si>
  <si>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</si>
  <si>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</si>
  <si>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</si>
  <si>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</si>
  <si>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</si>
  <si>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2019M02</t>
  </si>
  <si>
    <t>2019M03</t>
  </si>
  <si>
    <t>2019M04</t>
  </si>
  <si>
    <t>2019M05</t>
  </si>
  <si>
    <t>2019M06</t>
  </si>
  <si>
    <t>2019M07</t>
  </si>
  <si>
    <t>2019M08</t>
  </si>
  <si>
    <t>2018</t>
  </si>
  <si>
    <t>North Macedonia</t>
  </si>
  <si>
    <t>Switzerland</t>
  </si>
  <si>
    <r>
      <t>Source:</t>
    </r>
    <r>
      <rPr>
        <sz val="9"/>
        <rFont val="Arial"/>
        <family val="2"/>
      </rPr>
      <t xml:space="preserve"> Eurostat (online data code: sts inpr_m)</t>
    </r>
  </si>
  <si>
    <r>
      <t>Source:</t>
    </r>
    <r>
      <rPr>
        <sz val="9"/>
        <rFont val="Arial"/>
        <family val="2"/>
      </rPr>
      <t xml:space="preserve"> Eurostat (online data code: sts inpr_a)</t>
    </r>
  </si>
  <si>
    <t>2015-2018</t>
  </si>
  <si>
    <t>Czechia</t>
  </si>
  <si>
    <t>2019M09</t>
  </si>
  <si>
    <t>2019M10</t>
  </si>
  <si>
    <t>2019M11</t>
  </si>
  <si>
    <t>2019M12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</si>
  <si>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</si>
  <si>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</si>
  <si>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</si>
  <si>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</si>
  <si>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</si>
  <si>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</si>
  <si>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</si>
  <si>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</si>
  <si>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</si>
  <si>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</si>
  <si>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</si>
  <si>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</si>
  <si>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</si>
  <si>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</si>
  <si>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</si>
  <si>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</si>
  <si>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</si>
  <si>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</si>
  <si>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2019</t>
  </si>
  <si>
    <t>2020</t>
  </si>
  <si>
    <t>Wood and wood products (exc. furniture)</t>
  </si>
  <si>
    <t>EU</t>
  </si>
  <si>
    <t xml:space="preserve">Table 1: Annual rates of change for total industry, main industrial groupings and NACE divisions, </t>
  </si>
  <si>
    <t>2021M09</t>
  </si>
  <si>
    <t>2021M10</t>
  </si>
  <si>
    <t>2021M11</t>
  </si>
  <si>
    <t>2021M12</t>
  </si>
  <si>
    <t>2022M02</t>
  </si>
  <si>
    <t>2022M03</t>
  </si>
  <si>
    <t>2022M04</t>
  </si>
  <si>
    <t>2022M05</t>
  </si>
  <si>
    <t>2022M06</t>
  </si>
  <si>
    <t>2022M07</t>
  </si>
  <si>
    <t>2022M08</t>
  </si>
  <si>
    <t>EU, Industrial production for total industry and main industrial groupings, 2005-2022</t>
  </si>
  <si>
    <t>2022M09</t>
  </si>
  <si>
    <t>2021</t>
  </si>
  <si>
    <t>calendar adjusted data, EU, 2005-2021</t>
  </si>
  <si>
    <t>Table 2: Industrial production by country, annual rates of change 2005-2021</t>
  </si>
  <si>
    <t>Türkiye</t>
  </si>
  <si>
    <t>Total</t>
  </si>
  <si>
    <t>Before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</si>
</sst>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#,##0.0"/>
    <numFmt numFmtId="166" formatCode="0.0"/>
  </numFmts>
  <fonts count="7" x14ac:knownFonts="1">
    <font>
      <sz val="11"/>
      <name val="Arial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name val="Arial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Font="1"/>
    <xf numFmtId="0" fontId="1" fillId="2" borderId="1" xfId="0" applyNumberFormat="1" applyFont="1" applyFill="1" applyBorder="1" applyAlignment="1"/>
    <xf numFmtId="0" fontId="1" fillId="0" borderId="0" xfId="0" applyFont="1" applyBorder="1"/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2" fillId="3" borderId="7" xfId="0" applyNumberFormat="1" applyFont="1" applyFill="1" applyBorder="1" applyAlignment="1">
      <alignment horizontal="center"/>
    </xf>
    <xf numFmtId="165" fontId="1" fillId="4" borderId="6" xfId="0" applyNumberFormat="1" applyFont="1" applyFill="1" applyBorder="1" applyAlignment="1"/>
    <xf numFmtId="165" fontId="1" fillId="4" borderId="3" xfId="0" applyNumberFormat="1" applyFont="1" applyFill="1" applyBorder="1" applyAlignment="1"/>
    <xf numFmtId="165" fontId="1" fillId="0" borderId="3" xfId="0" applyNumberFormat="1" applyFont="1" applyFill="1" applyBorder="1" applyAlignment="1"/>
    <xf numFmtId="165" fontId="1" fillId="0" borderId="4" xfId="0" applyNumberFormat="1" applyFont="1" applyFill="1" applyBorder="1" applyAlignment="1"/>
    <xf numFmtId="0" fontId="2" fillId="4" borderId="6" xfId="0" applyNumberFormat="1" applyFont="1" applyFill="1" applyBorder="1" applyAlignment="1"/>
    <xf numFmtId="0" fontId="2" fillId="4" borderId="3" xfId="0" applyNumberFormat="1" applyFont="1" applyFill="1" applyBorder="1" applyAlignment="1"/>
    <xf numFmtId="0" fontId="2" fillId="4" borderId="4" xfId="0" applyNumberFormat="1" applyFont="1" applyFill="1" applyBorder="1" applyAlignment="1">
      <alignment horizontal="left"/>
    </xf>
    <xf numFmtId="0" fontId="2" fillId="3" borderId="7" xfId="0" applyNumberFormat="1" applyFont="1" applyFill="1" applyBorder="1" applyAlignment="1">
      <alignment horizontal="right"/>
    </xf>
    <xf numFmtId="0" fontId="2" fillId="4" borderId="4" xfId="0" applyNumberFormat="1" applyFont="1" applyFill="1" applyBorder="1" applyAlignment="1"/>
    <xf numFmtId="165" fontId="1" fillId="0" borderId="0" xfId="0" applyNumberFormat="1" applyFont="1"/>
    <xf numFmtId="166" fontId="1" fillId="0" borderId="0" xfId="0" applyNumberFormat="1" applyFont="1" applyBorder="1"/>
    <xf numFmtId="0" fontId="2" fillId="0" borderId="0" xfId="0" applyFont="1" applyBorder="1"/>
    <xf numFmtId="166" fontId="1" fillId="5" borderId="0" xfId="0" applyNumberFormat="1" applyFont="1" applyFill="1" applyBorder="1"/>
    <xf numFmtId="166" fontId="1" fillId="6" borderId="0" xfId="0" applyNumberFormat="1" applyFont="1" applyFill="1" applyBorder="1"/>
    <xf numFmtId="165" fontId="1" fillId="0" borderId="0" xfId="0" applyNumberFormat="1" applyFont="1" applyFill="1" applyBorder="1" applyAlignment="1"/>
    <xf numFmtId="165" fontId="1" fillId="0" borderId="2" xfId="0" applyNumberFormat="1" applyFont="1" applyFill="1" applyBorder="1" applyAlignment="1"/>
    <xf numFmtId="165" fontId="1" fillId="0" borderId="5" xfId="0" applyNumberFormat="1" applyFont="1" applyFill="1" applyBorder="1" applyAlignment="1"/>
    <xf numFmtId="165" fontId="1" fillId="4" borderId="4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3" borderId="7" xfId="0" applyNumberFormat="1" applyFont="1" applyFill="1" applyBorder="1" applyAlignment="1">
      <alignment horizontal="left"/>
    </xf>
    <xf numFmtId="0" fontId="2" fillId="4" borderId="6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165" fontId="1" fillId="0" borderId="8" xfId="0" applyNumberFormat="1" applyFont="1" applyFill="1" applyBorder="1" applyAlignment="1"/>
    <xf numFmtId="0" fontId="1" fillId="0" borderId="4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/>
    <xf numFmtId="0" fontId="2" fillId="4" borderId="0" xfId="0" applyNumberFormat="1" applyFont="1" applyFill="1" applyBorder="1" applyAlignment="1"/>
    <xf numFmtId="165" fontId="5" fillId="0" borderId="1" xfId="0" applyNumberFormat="1" applyFont="1" applyFill="1" applyBorder="1" applyAlignment="1"/>
    <xf numFmtId="165" fontId="5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166" fontId="1" fillId="0" borderId="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/>
    <xf numFmtId="166" fontId="1" fillId="0" borderId="0" xfId="0" applyNumberFormat="1" applyFont="1"/>
    <xf numFmtId="0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Industrial production for total industry and main industrial groupings, 2005-2022</a:t>
            </a:r>
          </a:p>
        </c:rich>
      </c:tx>
      <c:layout>
        <c:manualLayout>
          <c:xMode val="edge"/>
          <c:yMode val="edge"/>
          <c:x val="5.3333333333333332E-3"/>
          <c:y val="8.32215794210726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595254658843955E-2"/>
          <c:y val="7.3828025554922475E-2"/>
          <c:w val="0.73920964336064721"/>
          <c:h val="0.72774404318610209"/>
        </c:manualLayout>
      </c:layout>
      <c:lineChart>
        <c:grouping val="standard"/>
        <c:varyColors val="0"/>
        <c:ser>
          <c:idx val="5"/>
          <c:order val="0"/>
          <c:tx>
            <c:strRef>
              <c:f>'Figure 1'!$A$17</c:f>
              <c:strCache>
                <c:ptCount val="1"/>
                <c:pt idx="0">
                  <c:v>Durable consumer goods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1'!$B$12:$HF$12</c:f>
              <c:strCache>
                <c:ptCount val="213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  <c:pt idx="212">
                  <c:v>2022M09</c:v>
                </c:pt>
              </c:strCache>
            </c:strRef>
          </c:cat>
          <c:val>
            <c:numRef>
              <c:f>'Figure 1'!$B$17:$HF$17</c:f>
              <c:numCache>
                <c:formatCode>#,##0.0</c:formatCode>
                <c:ptCount val="213"/>
                <c:pt idx="0">
                  <c:v>114.7</c:v>
                </c:pt>
                <c:pt idx="1">
                  <c:v>115</c:v>
                </c:pt>
                <c:pt idx="2">
                  <c:v>113.7</c:v>
                </c:pt>
                <c:pt idx="3">
                  <c:v>118.6</c:v>
                </c:pt>
                <c:pt idx="4">
                  <c:v>115.7</c:v>
                </c:pt>
                <c:pt idx="5">
                  <c:v>116.1</c:v>
                </c:pt>
                <c:pt idx="6">
                  <c:v>116.6</c:v>
                </c:pt>
                <c:pt idx="7">
                  <c:v>115.8</c:v>
                </c:pt>
                <c:pt idx="8">
                  <c:v>116.4</c:v>
                </c:pt>
                <c:pt idx="9">
                  <c:v>116.1</c:v>
                </c:pt>
                <c:pt idx="10">
                  <c:v>118.5</c:v>
                </c:pt>
                <c:pt idx="11">
                  <c:v>118.3</c:v>
                </c:pt>
                <c:pt idx="12">
                  <c:v>118</c:v>
                </c:pt>
                <c:pt idx="13">
                  <c:v>118.3</c:v>
                </c:pt>
                <c:pt idx="14">
                  <c:v>121.3</c:v>
                </c:pt>
                <c:pt idx="15">
                  <c:v>120.7</c:v>
                </c:pt>
                <c:pt idx="16">
                  <c:v>124.5</c:v>
                </c:pt>
                <c:pt idx="17">
                  <c:v>122.8</c:v>
                </c:pt>
                <c:pt idx="18">
                  <c:v>122.1</c:v>
                </c:pt>
                <c:pt idx="19">
                  <c:v>122.2</c:v>
                </c:pt>
                <c:pt idx="20">
                  <c:v>122.6</c:v>
                </c:pt>
                <c:pt idx="21">
                  <c:v>124</c:v>
                </c:pt>
                <c:pt idx="22">
                  <c:v>125.4</c:v>
                </c:pt>
                <c:pt idx="23">
                  <c:v>129.6</c:v>
                </c:pt>
                <c:pt idx="24">
                  <c:v>124.8</c:v>
                </c:pt>
                <c:pt idx="25">
                  <c:v>125.7</c:v>
                </c:pt>
                <c:pt idx="26">
                  <c:v>126.2</c:v>
                </c:pt>
                <c:pt idx="27">
                  <c:v>123.2</c:v>
                </c:pt>
                <c:pt idx="28">
                  <c:v>125.7</c:v>
                </c:pt>
                <c:pt idx="29">
                  <c:v>125.9</c:v>
                </c:pt>
                <c:pt idx="30">
                  <c:v>127.3</c:v>
                </c:pt>
                <c:pt idx="31">
                  <c:v>128.30000000000001</c:v>
                </c:pt>
                <c:pt idx="32">
                  <c:v>127.1</c:v>
                </c:pt>
                <c:pt idx="33">
                  <c:v>127.8</c:v>
                </c:pt>
                <c:pt idx="34">
                  <c:v>125</c:v>
                </c:pt>
                <c:pt idx="35">
                  <c:v>123.9</c:v>
                </c:pt>
                <c:pt idx="36">
                  <c:v>125.4</c:v>
                </c:pt>
                <c:pt idx="37">
                  <c:v>126.1</c:v>
                </c:pt>
                <c:pt idx="38">
                  <c:v>123.8</c:v>
                </c:pt>
                <c:pt idx="39">
                  <c:v>125.4</c:v>
                </c:pt>
                <c:pt idx="40">
                  <c:v>121.3</c:v>
                </c:pt>
                <c:pt idx="41">
                  <c:v>122.6</c:v>
                </c:pt>
                <c:pt idx="42">
                  <c:v>121.1</c:v>
                </c:pt>
                <c:pt idx="43">
                  <c:v>120</c:v>
                </c:pt>
                <c:pt idx="44">
                  <c:v>119.2</c:v>
                </c:pt>
                <c:pt idx="45">
                  <c:v>117</c:v>
                </c:pt>
                <c:pt idx="46">
                  <c:v>108.3</c:v>
                </c:pt>
                <c:pt idx="47">
                  <c:v>105</c:v>
                </c:pt>
                <c:pt idx="48">
                  <c:v>103.3</c:v>
                </c:pt>
                <c:pt idx="49">
                  <c:v>100.6</c:v>
                </c:pt>
                <c:pt idx="50">
                  <c:v>99.3</c:v>
                </c:pt>
                <c:pt idx="51">
                  <c:v>99.6</c:v>
                </c:pt>
                <c:pt idx="52">
                  <c:v>97.6</c:v>
                </c:pt>
                <c:pt idx="53">
                  <c:v>96.1</c:v>
                </c:pt>
                <c:pt idx="54">
                  <c:v>97.5</c:v>
                </c:pt>
                <c:pt idx="55">
                  <c:v>99.9</c:v>
                </c:pt>
                <c:pt idx="56">
                  <c:v>100.3</c:v>
                </c:pt>
                <c:pt idx="57">
                  <c:v>100.2</c:v>
                </c:pt>
                <c:pt idx="58">
                  <c:v>101.7</c:v>
                </c:pt>
                <c:pt idx="59">
                  <c:v>100</c:v>
                </c:pt>
                <c:pt idx="60">
                  <c:v>102.8</c:v>
                </c:pt>
                <c:pt idx="61">
                  <c:v>101.9</c:v>
                </c:pt>
                <c:pt idx="62">
                  <c:v>101.8</c:v>
                </c:pt>
                <c:pt idx="63">
                  <c:v>102</c:v>
                </c:pt>
                <c:pt idx="64">
                  <c:v>105.2</c:v>
                </c:pt>
                <c:pt idx="65">
                  <c:v>104.8</c:v>
                </c:pt>
                <c:pt idx="66">
                  <c:v>105.3</c:v>
                </c:pt>
                <c:pt idx="67">
                  <c:v>105.9</c:v>
                </c:pt>
                <c:pt idx="68">
                  <c:v>104.6</c:v>
                </c:pt>
                <c:pt idx="69">
                  <c:v>105</c:v>
                </c:pt>
                <c:pt idx="70">
                  <c:v>105.1</c:v>
                </c:pt>
                <c:pt idx="71">
                  <c:v>103.5</c:v>
                </c:pt>
                <c:pt idx="72">
                  <c:v>103.5</c:v>
                </c:pt>
                <c:pt idx="73">
                  <c:v>104.5</c:v>
                </c:pt>
                <c:pt idx="74">
                  <c:v>104.3</c:v>
                </c:pt>
                <c:pt idx="75">
                  <c:v>105.9</c:v>
                </c:pt>
                <c:pt idx="76">
                  <c:v>105.2</c:v>
                </c:pt>
                <c:pt idx="77">
                  <c:v>101.3</c:v>
                </c:pt>
                <c:pt idx="78">
                  <c:v>107.7</c:v>
                </c:pt>
                <c:pt idx="79">
                  <c:v>102.6</c:v>
                </c:pt>
                <c:pt idx="80">
                  <c:v>103.3</c:v>
                </c:pt>
                <c:pt idx="81">
                  <c:v>103.2</c:v>
                </c:pt>
                <c:pt idx="82">
                  <c:v>103</c:v>
                </c:pt>
                <c:pt idx="83">
                  <c:v>102.2</c:v>
                </c:pt>
                <c:pt idx="84">
                  <c:v>102.7</c:v>
                </c:pt>
                <c:pt idx="85">
                  <c:v>100.5</c:v>
                </c:pt>
                <c:pt idx="86">
                  <c:v>99.7</c:v>
                </c:pt>
                <c:pt idx="87">
                  <c:v>99.6</c:v>
                </c:pt>
                <c:pt idx="88">
                  <c:v>101</c:v>
                </c:pt>
                <c:pt idx="89">
                  <c:v>99.6</c:v>
                </c:pt>
                <c:pt idx="90">
                  <c:v>99.9</c:v>
                </c:pt>
                <c:pt idx="91">
                  <c:v>100.5</c:v>
                </c:pt>
                <c:pt idx="92">
                  <c:v>99</c:v>
                </c:pt>
                <c:pt idx="93">
                  <c:v>98.3</c:v>
                </c:pt>
                <c:pt idx="94">
                  <c:v>96.2</c:v>
                </c:pt>
                <c:pt idx="95">
                  <c:v>97.3</c:v>
                </c:pt>
                <c:pt idx="96">
                  <c:v>96.2</c:v>
                </c:pt>
                <c:pt idx="97">
                  <c:v>95.8</c:v>
                </c:pt>
                <c:pt idx="98">
                  <c:v>98.4</c:v>
                </c:pt>
                <c:pt idx="99">
                  <c:v>96.5</c:v>
                </c:pt>
                <c:pt idx="100">
                  <c:v>96.1</c:v>
                </c:pt>
                <c:pt idx="101">
                  <c:v>98</c:v>
                </c:pt>
                <c:pt idx="102">
                  <c:v>97</c:v>
                </c:pt>
                <c:pt idx="103">
                  <c:v>96.6</c:v>
                </c:pt>
                <c:pt idx="104">
                  <c:v>97.6</c:v>
                </c:pt>
                <c:pt idx="105">
                  <c:v>95.3</c:v>
                </c:pt>
                <c:pt idx="106">
                  <c:v>96.1</c:v>
                </c:pt>
                <c:pt idx="107">
                  <c:v>96.3</c:v>
                </c:pt>
                <c:pt idx="108">
                  <c:v>96.1</c:v>
                </c:pt>
                <c:pt idx="109">
                  <c:v>96.4</c:v>
                </c:pt>
                <c:pt idx="110">
                  <c:v>97.6</c:v>
                </c:pt>
                <c:pt idx="111">
                  <c:v>97.2</c:v>
                </c:pt>
                <c:pt idx="112">
                  <c:v>95.9</c:v>
                </c:pt>
                <c:pt idx="113">
                  <c:v>97.8</c:v>
                </c:pt>
                <c:pt idx="114">
                  <c:v>96.9</c:v>
                </c:pt>
                <c:pt idx="115">
                  <c:v>95.6</c:v>
                </c:pt>
                <c:pt idx="116">
                  <c:v>96.4</c:v>
                </c:pt>
                <c:pt idx="117">
                  <c:v>97.3</c:v>
                </c:pt>
                <c:pt idx="118">
                  <c:v>97.8</c:v>
                </c:pt>
                <c:pt idx="119">
                  <c:v>98.8</c:v>
                </c:pt>
                <c:pt idx="120">
                  <c:v>98.6</c:v>
                </c:pt>
                <c:pt idx="121">
                  <c:v>99.1</c:v>
                </c:pt>
                <c:pt idx="122">
                  <c:v>98.2</c:v>
                </c:pt>
                <c:pt idx="123">
                  <c:v>99.8</c:v>
                </c:pt>
                <c:pt idx="124">
                  <c:v>100.3</c:v>
                </c:pt>
                <c:pt idx="125">
                  <c:v>100.1</c:v>
                </c:pt>
                <c:pt idx="126">
                  <c:v>99.2</c:v>
                </c:pt>
                <c:pt idx="127">
                  <c:v>102</c:v>
                </c:pt>
                <c:pt idx="128">
                  <c:v>99.8</c:v>
                </c:pt>
                <c:pt idx="129">
                  <c:v>102.2</c:v>
                </c:pt>
                <c:pt idx="130">
                  <c:v>101</c:v>
                </c:pt>
                <c:pt idx="131">
                  <c:v>99.9</c:v>
                </c:pt>
                <c:pt idx="132">
                  <c:v>102.9</c:v>
                </c:pt>
                <c:pt idx="133">
                  <c:v>103.9</c:v>
                </c:pt>
                <c:pt idx="134">
                  <c:v>102.5</c:v>
                </c:pt>
                <c:pt idx="135">
                  <c:v>104</c:v>
                </c:pt>
                <c:pt idx="136">
                  <c:v>101.7</c:v>
                </c:pt>
                <c:pt idx="137">
                  <c:v>102.8</c:v>
                </c:pt>
                <c:pt idx="138">
                  <c:v>102.5</c:v>
                </c:pt>
                <c:pt idx="139">
                  <c:v>104.6</c:v>
                </c:pt>
                <c:pt idx="140">
                  <c:v>102</c:v>
                </c:pt>
                <c:pt idx="141">
                  <c:v>102.6</c:v>
                </c:pt>
                <c:pt idx="142">
                  <c:v>103.7</c:v>
                </c:pt>
                <c:pt idx="143">
                  <c:v>105.3</c:v>
                </c:pt>
                <c:pt idx="144">
                  <c:v>103.6</c:v>
                </c:pt>
                <c:pt idx="145">
                  <c:v>105.5</c:v>
                </c:pt>
                <c:pt idx="146">
                  <c:v>107</c:v>
                </c:pt>
                <c:pt idx="147">
                  <c:v>106.8</c:v>
                </c:pt>
                <c:pt idx="148">
                  <c:v>108.4</c:v>
                </c:pt>
                <c:pt idx="149">
                  <c:v>106.8</c:v>
                </c:pt>
                <c:pt idx="150">
                  <c:v>107.5</c:v>
                </c:pt>
                <c:pt idx="151">
                  <c:v>108.2</c:v>
                </c:pt>
                <c:pt idx="152">
                  <c:v>109.2</c:v>
                </c:pt>
                <c:pt idx="153">
                  <c:v>106.8</c:v>
                </c:pt>
                <c:pt idx="154">
                  <c:v>108.9</c:v>
                </c:pt>
                <c:pt idx="155">
                  <c:v>111.3</c:v>
                </c:pt>
                <c:pt idx="156">
                  <c:v>108.5</c:v>
                </c:pt>
                <c:pt idx="157">
                  <c:v>106.9</c:v>
                </c:pt>
                <c:pt idx="158">
                  <c:v>109.1</c:v>
                </c:pt>
                <c:pt idx="159">
                  <c:v>106.8</c:v>
                </c:pt>
                <c:pt idx="160">
                  <c:v>108.6</c:v>
                </c:pt>
                <c:pt idx="161">
                  <c:v>108.3</c:v>
                </c:pt>
                <c:pt idx="162">
                  <c:v>106</c:v>
                </c:pt>
                <c:pt idx="163">
                  <c:v>107.8</c:v>
                </c:pt>
                <c:pt idx="164">
                  <c:v>107.6</c:v>
                </c:pt>
                <c:pt idx="165">
                  <c:v>107.9</c:v>
                </c:pt>
                <c:pt idx="166">
                  <c:v>106.7</c:v>
                </c:pt>
                <c:pt idx="167">
                  <c:v>108.1</c:v>
                </c:pt>
                <c:pt idx="168">
                  <c:v>108</c:v>
                </c:pt>
                <c:pt idx="169">
                  <c:v>107.9</c:v>
                </c:pt>
                <c:pt idx="170">
                  <c:v>109.1</c:v>
                </c:pt>
                <c:pt idx="171">
                  <c:v>107</c:v>
                </c:pt>
                <c:pt idx="172">
                  <c:v>109.5</c:v>
                </c:pt>
                <c:pt idx="173">
                  <c:v>107.6</c:v>
                </c:pt>
                <c:pt idx="174">
                  <c:v>108.1</c:v>
                </c:pt>
                <c:pt idx="175">
                  <c:v>108.6</c:v>
                </c:pt>
                <c:pt idx="176">
                  <c:v>109.6</c:v>
                </c:pt>
                <c:pt idx="177">
                  <c:v>110.6</c:v>
                </c:pt>
                <c:pt idx="178">
                  <c:v>109.4</c:v>
                </c:pt>
                <c:pt idx="179">
                  <c:v>109.1</c:v>
                </c:pt>
                <c:pt idx="180">
                  <c:v>111.2</c:v>
                </c:pt>
                <c:pt idx="181">
                  <c:v>110.1</c:v>
                </c:pt>
                <c:pt idx="182">
                  <c:v>82.2</c:v>
                </c:pt>
                <c:pt idx="183">
                  <c:v>54.3</c:v>
                </c:pt>
                <c:pt idx="184">
                  <c:v>83</c:v>
                </c:pt>
                <c:pt idx="185">
                  <c:v>100.5</c:v>
                </c:pt>
                <c:pt idx="186">
                  <c:v>106.7</c:v>
                </c:pt>
                <c:pt idx="187">
                  <c:v>114.1</c:v>
                </c:pt>
                <c:pt idx="188">
                  <c:v>112.4</c:v>
                </c:pt>
                <c:pt idx="189">
                  <c:v>113.3</c:v>
                </c:pt>
                <c:pt idx="190">
                  <c:v>111.6</c:v>
                </c:pt>
                <c:pt idx="191">
                  <c:v>113</c:v>
                </c:pt>
                <c:pt idx="192">
                  <c:v>114.7</c:v>
                </c:pt>
                <c:pt idx="193">
                  <c:v>112.2</c:v>
                </c:pt>
                <c:pt idx="194">
                  <c:v>112.4</c:v>
                </c:pt>
                <c:pt idx="195">
                  <c:v>114.7</c:v>
                </c:pt>
                <c:pt idx="196">
                  <c:v>115.6</c:v>
                </c:pt>
                <c:pt idx="197">
                  <c:v>116.7</c:v>
                </c:pt>
                <c:pt idx="198">
                  <c:v>116.2</c:v>
                </c:pt>
                <c:pt idx="199">
                  <c:v>113.6</c:v>
                </c:pt>
                <c:pt idx="200">
                  <c:v>115.2</c:v>
                </c:pt>
                <c:pt idx="201">
                  <c:v>116.6</c:v>
                </c:pt>
                <c:pt idx="202">
                  <c:v>117.5</c:v>
                </c:pt>
                <c:pt idx="203">
                  <c:v>116.8</c:v>
                </c:pt>
                <c:pt idx="204">
                  <c:v>116.6</c:v>
                </c:pt>
                <c:pt idx="205">
                  <c:v>119.5</c:v>
                </c:pt>
                <c:pt idx="206">
                  <c:v>120</c:v>
                </c:pt>
                <c:pt idx="207">
                  <c:v>120.3</c:v>
                </c:pt>
                <c:pt idx="208">
                  <c:v>121.4</c:v>
                </c:pt>
                <c:pt idx="209">
                  <c:v>119.7</c:v>
                </c:pt>
                <c:pt idx="210">
                  <c:v>117.8</c:v>
                </c:pt>
                <c:pt idx="211">
                  <c:v>118.4</c:v>
                </c:pt>
                <c:pt idx="212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CD-4BDF-B925-B855C49454BF}"/>
            </c:ext>
          </c:extLst>
        </c:ser>
        <c:ser>
          <c:idx val="4"/>
          <c:order val="1"/>
          <c:tx>
            <c:strRef>
              <c:f>'Figure 1'!$A$16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1'!$B$12:$HF$12</c:f>
              <c:strCache>
                <c:ptCount val="213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  <c:pt idx="212">
                  <c:v>2022M09</c:v>
                </c:pt>
              </c:strCache>
            </c:strRef>
          </c:cat>
          <c:val>
            <c:numRef>
              <c:f>'Figure 1'!$B$16:$HF$16</c:f>
              <c:numCache>
                <c:formatCode>#,##0.0</c:formatCode>
                <c:ptCount val="213"/>
                <c:pt idx="0">
                  <c:v>85.2</c:v>
                </c:pt>
                <c:pt idx="1">
                  <c:v>84.8</c:v>
                </c:pt>
                <c:pt idx="2">
                  <c:v>85.6</c:v>
                </c:pt>
                <c:pt idx="3">
                  <c:v>87.4</c:v>
                </c:pt>
                <c:pt idx="4">
                  <c:v>85.6</c:v>
                </c:pt>
                <c:pt idx="5">
                  <c:v>87.4</c:v>
                </c:pt>
                <c:pt idx="6">
                  <c:v>88.1</c:v>
                </c:pt>
                <c:pt idx="7">
                  <c:v>85.1</c:v>
                </c:pt>
                <c:pt idx="8">
                  <c:v>88.4</c:v>
                </c:pt>
                <c:pt idx="9">
                  <c:v>88.3</c:v>
                </c:pt>
                <c:pt idx="10">
                  <c:v>89.2</c:v>
                </c:pt>
                <c:pt idx="11">
                  <c:v>89.1</c:v>
                </c:pt>
                <c:pt idx="12">
                  <c:v>89.6</c:v>
                </c:pt>
                <c:pt idx="13">
                  <c:v>90.3</c:v>
                </c:pt>
                <c:pt idx="14">
                  <c:v>90.9</c:v>
                </c:pt>
                <c:pt idx="15">
                  <c:v>90.3</c:v>
                </c:pt>
                <c:pt idx="16">
                  <c:v>92.7</c:v>
                </c:pt>
                <c:pt idx="17">
                  <c:v>92.6</c:v>
                </c:pt>
                <c:pt idx="18">
                  <c:v>93</c:v>
                </c:pt>
                <c:pt idx="19">
                  <c:v>93.6</c:v>
                </c:pt>
                <c:pt idx="20">
                  <c:v>94.5</c:v>
                </c:pt>
                <c:pt idx="21">
                  <c:v>94.2</c:v>
                </c:pt>
                <c:pt idx="22">
                  <c:v>95.5</c:v>
                </c:pt>
                <c:pt idx="23">
                  <c:v>97.3</c:v>
                </c:pt>
                <c:pt idx="24">
                  <c:v>97.1</c:v>
                </c:pt>
                <c:pt idx="25">
                  <c:v>97.6</c:v>
                </c:pt>
                <c:pt idx="26">
                  <c:v>98.6</c:v>
                </c:pt>
                <c:pt idx="27">
                  <c:v>96.4</c:v>
                </c:pt>
                <c:pt idx="28">
                  <c:v>98.7</c:v>
                </c:pt>
                <c:pt idx="29">
                  <c:v>99.6</c:v>
                </c:pt>
                <c:pt idx="30">
                  <c:v>99.9</c:v>
                </c:pt>
                <c:pt idx="31">
                  <c:v>100.7</c:v>
                </c:pt>
                <c:pt idx="32">
                  <c:v>100.6</c:v>
                </c:pt>
                <c:pt idx="33">
                  <c:v>101.5</c:v>
                </c:pt>
                <c:pt idx="34">
                  <c:v>101.2</c:v>
                </c:pt>
                <c:pt idx="35">
                  <c:v>100.9</c:v>
                </c:pt>
                <c:pt idx="36">
                  <c:v>104.3</c:v>
                </c:pt>
                <c:pt idx="37">
                  <c:v>104</c:v>
                </c:pt>
                <c:pt idx="38">
                  <c:v>102.1</c:v>
                </c:pt>
                <c:pt idx="39">
                  <c:v>104.3</c:v>
                </c:pt>
                <c:pt idx="40">
                  <c:v>100.9</c:v>
                </c:pt>
                <c:pt idx="41">
                  <c:v>101</c:v>
                </c:pt>
                <c:pt idx="42">
                  <c:v>99.6</c:v>
                </c:pt>
                <c:pt idx="43">
                  <c:v>98.7</c:v>
                </c:pt>
                <c:pt idx="44">
                  <c:v>98.3</c:v>
                </c:pt>
                <c:pt idx="45">
                  <c:v>95.6</c:v>
                </c:pt>
                <c:pt idx="46">
                  <c:v>92.2</c:v>
                </c:pt>
                <c:pt idx="47">
                  <c:v>88.2</c:v>
                </c:pt>
                <c:pt idx="48">
                  <c:v>80.5</c:v>
                </c:pt>
                <c:pt idx="49">
                  <c:v>78.2</c:v>
                </c:pt>
                <c:pt idx="50">
                  <c:v>78.900000000000006</c:v>
                </c:pt>
                <c:pt idx="51">
                  <c:v>76.599999999999994</c:v>
                </c:pt>
                <c:pt idx="52">
                  <c:v>78.8</c:v>
                </c:pt>
                <c:pt idx="53">
                  <c:v>78.3</c:v>
                </c:pt>
                <c:pt idx="54">
                  <c:v>77</c:v>
                </c:pt>
                <c:pt idx="55">
                  <c:v>77.400000000000006</c:v>
                </c:pt>
                <c:pt idx="56">
                  <c:v>79.900000000000006</c:v>
                </c:pt>
                <c:pt idx="57">
                  <c:v>78.8</c:v>
                </c:pt>
                <c:pt idx="58">
                  <c:v>79.5</c:v>
                </c:pt>
                <c:pt idx="59">
                  <c:v>78.7</c:v>
                </c:pt>
                <c:pt idx="60">
                  <c:v>80.400000000000006</c:v>
                </c:pt>
                <c:pt idx="61">
                  <c:v>79.900000000000006</c:v>
                </c:pt>
                <c:pt idx="62">
                  <c:v>82.6</c:v>
                </c:pt>
                <c:pt idx="63">
                  <c:v>83.2</c:v>
                </c:pt>
                <c:pt idx="64">
                  <c:v>85.1</c:v>
                </c:pt>
                <c:pt idx="65">
                  <c:v>86.2</c:v>
                </c:pt>
                <c:pt idx="66">
                  <c:v>85</c:v>
                </c:pt>
                <c:pt idx="67">
                  <c:v>86</c:v>
                </c:pt>
                <c:pt idx="68">
                  <c:v>88.2</c:v>
                </c:pt>
                <c:pt idx="69">
                  <c:v>89.5</c:v>
                </c:pt>
                <c:pt idx="70">
                  <c:v>89.6</c:v>
                </c:pt>
                <c:pt idx="71">
                  <c:v>91.8</c:v>
                </c:pt>
                <c:pt idx="72">
                  <c:v>90.6</c:v>
                </c:pt>
                <c:pt idx="73">
                  <c:v>91.9</c:v>
                </c:pt>
                <c:pt idx="74">
                  <c:v>91.8</c:v>
                </c:pt>
                <c:pt idx="75">
                  <c:v>91.7</c:v>
                </c:pt>
                <c:pt idx="76">
                  <c:v>94.1</c:v>
                </c:pt>
                <c:pt idx="77">
                  <c:v>91.6</c:v>
                </c:pt>
                <c:pt idx="78">
                  <c:v>93.8</c:v>
                </c:pt>
                <c:pt idx="79">
                  <c:v>93.9</c:v>
                </c:pt>
                <c:pt idx="80">
                  <c:v>92.5</c:v>
                </c:pt>
                <c:pt idx="81">
                  <c:v>93.4</c:v>
                </c:pt>
                <c:pt idx="82">
                  <c:v>93.7</c:v>
                </c:pt>
                <c:pt idx="83">
                  <c:v>93.2</c:v>
                </c:pt>
                <c:pt idx="84">
                  <c:v>92.3</c:v>
                </c:pt>
                <c:pt idx="85">
                  <c:v>92.8</c:v>
                </c:pt>
                <c:pt idx="86">
                  <c:v>93.7</c:v>
                </c:pt>
                <c:pt idx="87">
                  <c:v>91</c:v>
                </c:pt>
                <c:pt idx="88">
                  <c:v>92.7</c:v>
                </c:pt>
                <c:pt idx="89">
                  <c:v>91.4</c:v>
                </c:pt>
                <c:pt idx="90">
                  <c:v>93</c:v>
                </c:pt>
                <c:pt idx="91">
                  <c:v>93.9</c:v>
                </c:pt>
                <c:pt idx="92">
                  <c:v>91.6</c:v>
                </c:pt>
                <c:pt idx="93">
                  <c:v>89.5</c:v>
                </c:pt>
                <c:pt idx="94">
                  <c:v>89.5</c:v>
                </c:pt>
                <c:pt idx="95">
                  <c:v>90.2</c:v>
                </c:pt>
                <c:pt idx="96">
                  <c:v>88.3</c:v>
                </c:pt>
                <c:pt idx="97">
                  <c:v>89.4</c:v>
                </c:pt>
                <c:pt idx="98">
                  <c:v>90.5</c:v>
                </c:pt>
                <c:pt idx="99">
                  <c:v>91.4</c:v>
                </c:pt>
                <c:pt idx="100">
                  <c:v>90.7</c:v>
                </c:pt>
                <c:pt idx="101">
                  <c:v>92.5</c:v>
                </c:pt>
                <c:pt idx="102">
                  <c:v>90.6</c:v>
                </c:pt>
                <c:pt idx="103">
                  <c:v>92.3</c:v>
                </c:pt>
                <c:pt idx="104">
                  <c:v>92</c:v>
                </c:pt>
                <c:pt idx="105">
                  <c:v>91</c:v>
                </c:pt>
                <c:pt idx="106">
                  <c:v>93.6</c:v>
                </c:pt>
                <c:pt idx="107">
                  <c:v>92.9</c:v>
                </c:pt>
                <c:pt idx="108">
                  <c:v>92.9</c:v>
                </c:pt>
                <c:pt idx="109">
                  <c:v>93.3</c:v>
                </c:pt>
                <c:pt idx="110">
                  <c:v>93.6</c:v>
                </c:pt>
                <c:pt idx="111">
                  <c:v>93.4</c:v>
                </c:pt>
                <c:pt idx="112">
                  <c:v>92.9</c:v>
                </c:pt>
                <c:pt idx="113">
                  <c:v>93.3</c:v>
                </c:pt>
                <c:pt idx="114">
                  <c:v>95.2</c:v>
                </c:pt>
                <c:pt idx="115">
                  <c:v>91.7</c:v>
                </c:pt>
                <c:pt idx="116">
                  <c:v>93.9</c:v>
                </c:pt>
                <c:pt idx="117">
                  <c:v>92.8</c:v>
                </c:pt>
                <c:pt idx="118">
                  <c:v>93.1</c:v>
                </c:pt>
                <c:pt idx="119">
                  <c:v>95.4</c:v>
                </c:pt>
                <c:pt idx="120">
                  <c:v>96.8</c:v>
                </c:pt>
                <c:pt idx="121">
                  <c:v>98.9</c:v>
                </c:pt>
                <c:pt idx="122">
                  <c:v>99.5</c:v>
                </c:pt>
                <c:pt idx="123">
                  <c:v>99.4</c:v>
                </c:pt>
                <c:pt idx="124">
                  <c:v>101.2</c:v>
                </c:pt>
                <c:pt idx="125">
                  <c:v>100.1</c:v>
                </c:pt>
                <c:pt idx="126">
                  <c:v>101.5</c:v>
                </c:pt>
                <c:pt idx="127">
                  <c:v>100.6</c:v>
                </c:pt>
                <c:pt idx="128">
                  <c:v>100.4</c:v>
                </c:pt>
                <c:pt idx="129">
                  <c:v>101.4</c:v>
                </c:pt>
                <c:pt idx="130">
                  <c:v>99.8</c:v>
                </c:pt>
                <c:pt idx="131">
                  <c:v>100.5</c:v>
                </c:pt>
                <c:pt idx="132">
                  <c:v>105.1</c:v>
                </c:pt>
                <c:pt idx="133">
                  <c:v>99.7</c:v>
                </c:pt>
                <c:pt idx="134">
                  <c:v>100.3</c:v>
                </c:pt>
                <c:pt idx="135">
                  <c:v>102.4</c:v>
                </c:pt>
                <c:pt idx="136">
                  <c:v>100.2</c:v>
                </c:pt>
                <c:pt idx="137">
                  <c:v>102.2</c:v>
                </c:pt>
                <c:pt idx="138">
                  <c:v>100.9</c:v>
                </c:pt>
                <c:pt idx="139">
                  <c:v>101.9</c:v>
                </c:pt>
                <c:pt idx="140">
                  <c:v>102.1</c:v>
                </c:pt>
                <c:pt idx="141">
                  <c:v>105.1</c:v>
                </c:pt>
                <c:pt idx="142">
                  <c:v>102.7</c:v>
                </c:pt>
                <c:pt idx="143">
                  <c:v>101.4</c:v>
                </c:pt>
                <c:pt idx="144">
                  <c:v>102.3</c:v>
                </c:pt>
                <c:pt idx="145">
                  <c:v>104.1</c:v>
                </c:pt>
                <c:pt idx="146">
                  <c:v>103.6</c:v>
                </c:pt>
                <c:pt idx="147">
                  <c:v>104.8</c:v>
                </c:pt>
                <c:pt idx="148">
                  <c:v>105.6</c:v>
                </c:pt>
                <c:pt idx="149">
                  <c:v>102.8</c:v>
                </c:pt>
                <c:pt idx="150">
                  <c:v>106.1</c:v>
                </c:pt>
                <c:pt idx="151">
                  <c:v>108.1</c:v>
                </c:pt>
                <c:pt idx="152">
                  <c:v>106.9</c:v>
                </c:pt>
                <c:pt idx="153">
                  <c:v>107.6</c:v>
                </c:pt>
                <c:pt idx="154">
                  <c:v>112.5</c:v>
                </c:pt>
                <c:pt idx="155">
                  <c:v>110.8</c:v>
                </c:pt>
                <c:pt idx="156">
                  <c:v>109.2</c:v>
                </c:pt>
                <c:pt idx="157">
                  <c:v>106.5</c:v>
                </c:pt>
                <c:pt idx="158">
                  <c:v>106.5</c:v>
                </c:pt>
                <c:pt idx="159">
                  <c:v>108.5</c:v>
                </c:pt>
                <c:pt idx="160">
                  <c:v>110.5</c:v>
                </c:pt>
                <c:pt idx="161">
                  <c:v>109.9</c:v>
                </c:pt>
                <c:pt idx="162">
                  <c:v>107.3</c:v>
                </c:pt>
                <c:pt idx="163">
                  <c:v>109.7</c:v>
                </c:pt>
                <c:pt idx="164">
                  <c:v>108.1</c:v>
                </c:pt>
                <c:pt idx="165">
                  <c:v>109.6</c:v>
                </c:pt>
                <c:pt idx="166">
                  <c:v>107.8</c:v>
                </c:pt>
                <c:pt idx="167">
                  <c:v>108.6</c:v>
                </c:pt>
                <c:pt idx="168">
                  <c:v>108.6</c:v>
                </c:pt>
                <c:pt idx="169">
                  <c:v>109.2</c:v>
                </c:pt>
                <c:pt idx="170">
                  <c:v>109.6</c:v>
                </c:pt>
                <c:pt idx="171">
                  <c:v>108.8</c:v>
                </c:pt>
                <c:pt idx="172">
                  <c:v>109.1</c:v>
                </c:pt>
                <c:pt idx="173">
                  <c:v>107.4</c:v>
                </c:pt>
                <c:pt idx="174">
                  <c:v>107.9</c:v>
                </c:pt>
                <c:pt idx="175">
                  <c:v>108.5</c:v>
                </c:pt>
                <c:pt idx="176">
                  <c:v>109.8</c:v>
                </c:pt>
                <c:pt idx="177">
                  <c:v>109.6</c:v>
                </c:pt>
                <c:pt idx="178">
                  <c:v>108.2</c:v>
                </c:pt>
                <c:pt idx="179">
                  <c:v>105.7</c:v>
                </c:pt>
                <c:pt idx="180">
                  <c:v>107.8</c:v>
                </c:pt>
                <c:pt idx="181">
                  <c:v>105.8</c:v>
                </c:pt>
                <c:pt idx="182">
                  <c:v>88.9</c:v>
                </c:pt>
                <c:pt idx="183">
                  <c:v>63.7</c:v>
                </c:pt>
                <c:pt idx="184">
                  <c:v>80.400000000000006</c:v>
                </c:pt>
                <c:pt idx="185">
                  <c:v>93.6</c:v>
                </c:pt>
                <c:pt idx="186">
                  <c:v>100.1</c:v>
                </c:pt>
                <c:pt idx="187">
                  <c:v>97.4</c:v>
                </c:pt>
                <c:pt idx="188">
                  <c:v>99.2</c:v>
                </c:pt>
                <c:pt idx="189">
                  <c:v>103.6</c:v>
                </c:pt>
                <c:pt idx="190">
                  <c:v>111.4</c:v>
                </c:pt>
                <c:pt idx="191">
                  <c:v>108.7</c:v>
                </c:pt>
                <c:pt idx="192">
                  <c:v>111</c:v>
                </c:pt>
                <c:pt idx="193">
                  <c:v>109.6</c:v>
                </c:pt>
                <c:pt idx="194">
                  <c:v>106.7</c:v>
                </c:pt>
                <c:pt idx="195">
                  <c:v>111.1</c:v>
                </c:pt>
                <c:pt idx="196">
                  <c:v>106.6</c:v>
                </c:pt>
                <c:pt idx="197">
                  <c:v>101.7</c:v>
                </c:pt>
                <c:pt idx="198">
                  <c:v>108.2</c:v>
                </c:pt>
                <c:pt idx="199">
                  <c:v>100.7</c:v>
                </c:pt>
                <c:pt idx="200">
                  <c:v>98.7</c:v>
                </c:pt>
                <c:pt idx="201">
                  <c:v>102</c:v>
                </c:pt>
                <c:pt idx="202">
                  <c:v>104.1</c:v>
                </c:pt>
                <c:pt idx="203">
                  <c:v>107.2</c:v>
                </c:pt>
                <c:pt idx="204">
                  <c:v>105.8</c:v>
                </c:pt>
                <c:pt idx="205">
                  <c:v>105.3</c:v>
                </c:pt>
                <c:pt idx="206">
                  <c:v>102.9</c:v>
                </c:pt>
                <c:pt idx="207">
                  <c:v>104</c:v>
                </c:pt>
                <c:pt idx="208">
                  <c:v>106.8</c:v>
                </c:pt>
                <c:pt idx="209">
                  <c:v>109.8</c:v>
                </c:pt>
                <c:pt idx="210">
                  <c:v>106.4</c:v>
                </c:pt>
                <c:pt idx="211">
                  <c:v>108.6</c:v>
                </c:pt>
                <c:pt idx="212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CD-4BDF-B925-B855C49454BF}"/>
            </c:ext>
          </c:extLst>
        </c:ser>
        <c:ser>
          <c:idx val="6"/>
          <c:order val="2"/>
          <c:tx>
            <c:strRef>
              <c:f>'Figure 1'!$A$18</c:f>
              <c:strCache>
                <c:ptCount val="1"/>
                <c:pt idx="0">
                  <c:v>Non-durable consumer goods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1'!$B$12:$HF$12</c:f>
              <c:strCache>
                <c:ptCount val="213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  <c:pt idx="212">
                  <c:v>2022M09</c:v>
                </c:pt>
              </c:strCache>
            </c:strRef>
          </c:cat>
          <c:val>
            <c:numRef>
              <c:f>'Figure 1'!$B$18:$HF$18</c:f>
              <c:numCache>
                <c:formatCode>#,##0.0</c:formatCode>
                <c:ptCount val="213"/>
                <c:pt idx="0">
                  <c:v>91.9</c:v>
                </c:pt>
                <c:pt idx="1">
                  <c:v>92.4</c:v>
                </c:pt>
                <c:pt idx="2">
                  <c:v>92.2</c:v>
                </c:pt>
                <c:pt idx="3">
                  <c:v>93.5</c:v>
                </c:pt>
                <c:pt idx="4">
                  <c:v>92.7</c:v>
                </c:pt>
                <c:pt idx="5">
                  <c:v>93.3</c:v>
                </c:pt>
                <c:pt idx="6">
                  <c:v>92.9</c:v>
                </c:pt>
                <c:pt idx="7">
                  <c:v>94.5</c:v>
                </c:pt>
                <c:pt idx="8">
                  <c:v>95.3</c:v>
                </c:pt>
                <c:pt idx="9">
                  <c:v>94.8</c:v>
                </c:pt>
                <c:pt idx="10">
                  <c:v>95.8</c:v>
                </c:pt>
                <c:pt idx="11">
                  <c:v>94.3</c:v>
                </c:pt>
                <c:pt idx="12">
                  <c:v>94.2</c:v>
                </c:pt>
                <c:pt idx="13">
                  <c:v>94.1</c:v>
                </c:pt>
                <c:pt idx="14">
                  <c:v>95</c:v>
                </c:pt>
                <c:pt idx="15">
                  <c:v>95.5</c:v>
                </c:pt>
                <c:pt idx="16">
                  <c:v>97.3</c:v>
                </c:pt>
                <c:pt idx="17">
                  <c:v>96.2</c:v>
                </c:pt>
                <c:pt idx="18">
                  <c:v>95.6</c:v>
                </c:pt>
                <c:pt idx="19">
                  <c:v>96.1</c:v>
                </c:pt>
                <c:pt idx="20">
                  <c:v>96.5</c:v>
                </c:pt>
                <c:pt idx="21">
                  <c:v>96.8</c:v>
                </c:pt>
                <c:pt idx="22">
                  <c:v>96.7</c:v>
                </c:pt>
                <c:pt idx="23">
                  <c:v>98.3</c:v>
                </c:pt>
                <c:pt idx="24">
                  <c:v>97.4</c:v>
                </c:pt>
                <c:pt idx="25">
                  <c:v>98</c:v>
                </c:pt>
                <c:pt idx="26">
                  <c:v>98.7</c:v>
                </c:pt>
                <c:pt idx="27">
                  <c:v>97.7</c:v>
                </c:pt>
                <c:pt idx="28">
                  <c:v>98.6</c:v>
                </c:pt>
                <c:pt idx="29">
                  <c:v>97</c:v>
                </c:pt>
                <c:pt idx="30">
                  <c:v>97.4</c:v>
                </c:pt>
                <c:pt idx="31">
                  <c:v>98.9</c:v>
                </c:pt>
                <c:pt idx="32">
                  <c:v>97.4</c:v>
                </c:pt>
                <c:pt idx="33">
                  <c:v>99</c:v>
                </c:pt>
                <c:pt idx="34">
                  <c:v>98.2</c:v>
                </c:pt>
                <c:pt idx="35">
                  <c:v>98.5</c:v>
                </c:pt>
                <c:pt idx="36">
                  <c:v>99.6</c:v>
                </c:pt>
                <c:pt idx="37">
                  <c:v>98.9</c:v>
                </c:pt>
                <c:pt idx="38">
                  <c:v>97.2</c:v>
                </c:pt>
                <c:pt idx="39">
                  <c:v>97.1</c:v>
                </c:pt>
                <c:pt idx="40">
                  <c:v>95.8</c:v>
                </c:pt>
                <c:pt idx="41">
                  <c:v>96.1</c:v>
                </c:pt>
                <c:pt idx="42">
                  <c:v>95.9</c:v>
                </c:pt>
                <c:pt idx="43">
                  <c:v>96.5</c:v>
                </c:pt>
                <c:pt idx="44">
                  <c:v>95.6</c:v>
                </c:pt>
                <c:pt idx="45">
                  <c:v>95.6</c:v>
                </c:pt>
                <c:pt idx="46">
                  <c:v>94.9</c:v>
                </c:pt>
                <c:pt idx="47">
                  <c:v>95.8</c:v>
                </c:pt>
                <c:pt idx="48">
                  <c:v>94.7</c:v>
                </c:pt>
                <c:pt idx="49">
                  <c:v>93.3</c:v>
                </c:pt>
                <c:pt idx="50">
                  <c:v>91.4</c:v>
                </c:pt>
                <c:pt idx="51">
                  <c:v>92.6</c:v>
                </c:pt>
                <c:pt idx="52">
                  <c:v>92.8</c:v>
                </c:pt>
                <c:pt idx="53">
                  <c:v>93.3</c:v>
                </c:pt>
                <c:pt idx="54">
                  <c:v>93.5</c:v>
                </c:pt>
                <c:pt idx="55">
                  <c:v>92.6</c:v>
                </c:pt>
                <c:pt idx="56">
                  <c:v>94.2</c:v>
                </c:pt>
                <c:pt idx="57">
                  <c:v>93</c:v>
                </c:pt>
                <c:pt idx="58">
                  <c:v>93.5</c:v>
                </c:pt>
                <c:pt idx="59">
                  <c:v>94.9</c:v>
                </c:pt>
                <c:pt idx="60">
                  <c:v>95.3</c:v>
                </c:pt>
                <c:pt idx="61">
                  <c:v>94.4</c:v>
                </c:pt>
                <c:pt idx="62">
                  <c:v>96.2</c:v>
                </c:pt>
                <c:pt idx="63">
                  <c:v>93.6</c:v>
                </c:pt>
                <c:pt idx="64">
                  <c:v>95.2</c:v>
                </c:pt>
                <c:pt idx="65">
                  <c:v>96.5</c:v>
                </c:pt>
                <c:pt idx="66">
                  <c:v>96.7</c:v>
                </c:pt>
                <c:pt idx="67">
                  <c:v>94.8</c:v>
                </c:pt>
                <c:pt idx="68">
                  <c:v>96.2</c:v>
                </c:pt>
                <c:pt idx="69">
                  <c:v>95.8</c:v>
                </c:pt>
                <c:pt idx="70">
                  <c:v>96.7</c:v>
                </c:pt>
                <c:pt idx="71">
                  <c:v>95.2</c:v>
                </c:pt>
                <c:pt idx="72">
                  <c:v>96</c:v>
                </c:pt>
                <c:pt idx="73">
                  <c:v>97.2</c:v>
                </c:pt>
                <c:pt idx="74">
                  <c:v>97.6</c:v>
                </c:pt>
                <c:pt idx="75">
                  <c:v>97.8</c:v>
                </c:pt>
                <c:pt idx="76">
                  <c:v>97.3</c:v>
                </c:pt>
                <c:pt idx="77">
                  <c:v>97</c:v>
                </c:pt>
                <c:pt idx="78">
                  <c:v>96.5</c:v>
                </c:pt>
                <c:pt idx="79">
                  <c:v>97.2</c:v>
                </c:pt>
                <c:pt idx="80">
                  <c:v>96.8</c:v>
                </c:pt>
                <c:pt idx="81">
                  <c:v>96.6</c:v>
                </c:pt>
                <c:pt idx="82">
                  <c:v>96.2</c:v>
                </c:pt>
                <c:pt idx="83">
                  <c:v>95.9</c:v>
                </c:pt>
                <c:pt idx="84">
                  <c:v>94.6</c:v>
                </c:pt>
                <c:pt idx="85">
                  <c:v>94.3</c:v>
                </c:pt>
                <c:pt idx="86">
                  <c:v>96.3</c:v>
                </c:pt>
                <c:pt idx="87">
                  <c:v>94.4</c:v>
                </c:pt>
                <c:pt idx="88">
                  <c:v>96.9</c:v>
                </c:pt>
                <c:pt idx="89">
                  <c:v>95.9</c:v>
                </c:pt>
                <c:pt idx="90">
                  <c:v>96</c:v>
                </c:pt>
                <c:pt idx="91">
                  <c:v>97.6</c:v>
                </c:pt>
                <c:pt idx="92">
                  <c:v>95.6</c:v>
                </c:pt>
                <c:pt idx="93">
                  <c:v>96.1</c:v>
                </c:pt>
                <c:pt idx="94">
                  <c:v>95.1</c:v>
                </c:pt>
                <c:pt idx="95">
                  <c:v>96.3</c:v>
                </c:pt>
                <c:pt idx="96">
                  <c:v>96.8</c:v>
                </c:pt>
                <c:pt idx="97">
                  <c:v>95</c:v>
                </c:pt>
                <c:pt idx="98">
                  <c:v>94.8</c:v>
                </c:pt>
                <c:pt idx="99">
                  <c:v>95.1</c:v>
                </c:pt>
                <c:pt idx="100">
                  <c:v>96.5</c:v>
                </c:pt>
                <c:pt idx="101">
                  <c:v>94.7</c:v>
                </c:pt>
                <c:pt idx="102">
                  <c:v>95.7</c:v>
                </c:pt>
                <c:pt idx="103">
                  <c:v>95.3</c:v>
                </c:pt>
                <c:pt idx="104">
                  <c:v>95.8</c:v>
                </c:pt>
                <c:pt idx="105">
                  <c:v>96.2</c:v>
                </c:pt>
                <c:pt idx="106">
                  <c:v>96.5</c:v>
                </c:pt>
                <c:pt idx="107">
                  <c:v>97.7</c:v>
                </c:pt>
                <c:pt idx="108">
                  <c:v>97.4</c:v>
                </c:pt>
                <c:pt idx="109">
                  <c:v>99.1</c:v>
                </c:pt>
                <c:pt idx="110">
                  <c:v>97.1</c:v>
                </c:pt>
                <c:pt idx="111">
                  <c:v>99.9</c:v>
                </c:pt>
                <c:pt idx="112">
                  <c:v>98.6</c:v>
                </c:pt>
                <c:pt idx="113">
                  <c:v>97.1</c:v>
                </c:pt>
                <c:pt idx="114">
                  <c:v>97.5</c:v>
                </c:pt>
                <c:pt idx="115">
                  <c:v>97.8</c:v>
                </c:pt>
                <c:pt idx="116">
                  <c:v>97.8</c:v>
                </c:pt>
                <c:pt idx="117">
                  <c:v>98.8</c:v>
                </c:pt>
                <c:pt idx="118">
                  <c:v>98.2</c:v>
                </c:pt>
                <c:pt idx="119">
                  <c:v>98.2</c:v>
                </c:pt>
                <c:pt idx="120">
                  <c:v>97.8</c:v>
                </c:pt>
                <c:pt idx="121">
                  <c:v>99.8</c:v>
                </c:pt>
                <c:pt idx="122">
                  <c:v>100.8</c:v>
                </c:pt>
                <c:pt idx="123">
                  <c:v>99.9</c:v>
                </c:pt>
                <c:pt idx="124">
                  <c:v>99.5</c:v>
                </c:pt>
                <c:pt idx="125">
                  <c:v>100</c:v>
                </c:pt>
                <c:pt idx="126">
                  <c:v>100.7</c:v>
                </c:pt>
                <c:pt idx="127">
                  <c:v>100.6</c:v>
                </c:pt>
                <c:pt idx="128">
                  <c:v>100.3</c:v>
                </c:pt>
                <c:pt idx="129">
                  <c:v>98.9</c:v>
                </c:pt>
                <c:pt idx="130">
                  <c:v>100.2</c:v>
                </c:pt>
                <c:pt idx="131">
                  <c:v>101.5</c:v>
                </c:pt>
                <c:pt idx="132">
                  <c:v>103.6</c:v>
                </c:pt>
                <c:pt idx="133">
                  <c:v>101.4</c:v>
                </c:pt>
                <c:pt idx="134">
                  <c:v>99.6</c:v>
                </c:pt>
                <c:pt idx="135">
                  <c:v>102.6</c:v>
                </c:pt>
                <c:pt idx="136">
                  <c:v>100.4</c:v>
                </c:pt>
                <c:pt idx="137">
                  <c:v>101.3</c:v>
                </c:pt>
                <c:pt idx="138">
                  <c:v>103.1</c:v>
                </c:pt>
                <c:pt idx="139">
                  <c:v>102.3</c:v>
                </c:pt>
                <c:pt idx="140">
                  <c:v>101.5</c:v>
                </c:pt>
                <c:pt idx="141">
                  <c:v>100.4</c:v>
                </c:pt>
                <c:pt idx="142">
                  <c:v>104.7</c:v>
                </c:pt>
                <c:pt idx="143">
                  <c:v>103.7</c:v>
                </c:pt>
                <c:pt idx="144">
                  <c:v>101.3</c:v>
                </c:pt>
                <c:pt idx="145">
                  <c:v>101.1</c:v>
                </c:pt>
                <c:pt idx="146">
                  <c:v>102.7</c:v>
                </c:pt>
                <c:pt idx="147">
                  <c:v>102.6</c:v>
                </c:pt>
                <c:pt idx="148">
                  <c:v>103.2</c:v>
                </c:pt>
                <c:pt idx="149">
                  <c:v>103.5</c:v>
                </c:pt>
                <c:pt idx="150">
                  <c:v>104.3</c:v>
                </c:pt>
                <c:pt idx="151">
                  <c:v>103.9</c:v>
                </c:pt>
                <c:pt idx="152">
                  <c:v>103.4</c:v>
                </c:pt>
                <c:pt idx="153">
                  <c:v>103.7</c:v>
                </c:pt>
                <c:pt idx="154">
                  <c:v>104.3</c:v>
                </c:pt>
                <c:pt idx="155">
                  <c:v>106.7</c:v>
                </c:pt>
                <c:pt idx="156">
                  <c:v>105</c:v>
                </c:pt>
                <c:pt idx="157">
                  <c:v>103.7</c:v>
                </c:pt>
                <c:pt idx="158">
                  <c:v>105.1</c:v>
                </c:pt>
                <c:pt idx="159">
                  <c:v>104.1</c:v>
                </c:pt>
                <c:pt idx="160">
                  <c:v>106.9</c:v>
                </c:pt>
                <c:pt idx="161">
                  <c:v>106.1</c:v>
                </c:pt>
                <c:pt idx="162">
                  <c:v>104.6</c:v>
                </c:pt>
                <c:pt idx="163">
                  <c:v>107.1</c:v>
                </c:pt>
                <c:pt idx="164">
                  <c:v>105.1</c:v>
                </c:pt>
                <c:pt idx="165">
                  <c:v>105.2</c:v>
                </c:pt>
                <c:pt idx="166">
                  <c:v>106</c:v>
                </c:pt>
                <c:pt idx="167">
                  <c:v>105.9</c:v>
                </c:pt>
                <c:pt idx="168">
                  <c:v>107.3</c:v>
                </c:pt>
                <c:pt idx="169">
                  <c:v>107.7</c:v>
                </c:pt>
                <c:pt idx="170">
                  <c:v>107.2</c:v>
                </c:pt>
                <c:pt idx="171">
                  <c:v>108.5</c:v>
                </c:pt>
                <c:pt idx="172">
                  <c:v>110</c:v>
                </c:pt>
                <c:pt idx="173">
                  <c:v>107.8</c:v>
                </c:pt>
                <c:pt idx="174">
                  <c:v>106.7</c:v>
                </c:pt>
                <c:pt idx="175">
                  <c:v>107.3</c:v>
                </c:pt>
                <c:pt idx="176">
                  <c:v>107.9</c:v>
                </c:pt>
                <c:pt idx="177">
                  <c:v>108.3</c:v>
                </c:pt>
                <c:pt idx="178">
                  <c:v>107.8</c:v>
                </c:pt>
                <c:pt idx="179">
                  <c:v>107.4</c:v>
                </c:pt>
                <c:pt idx="180">
                  <c:v>107.8</c:v>
                </c:pt>
                <c:pt idx="181">
                  <c:v>108.8</c:v>
                </c:pt>
                <c:pt idx="182">
                  <c:v>106.5</c:v>
                </c:pt>
                <c:pt idx="183">
                  <c:v>94</c:v>
                </c:pt>
                <c:pt idx="184">
                  <c:v>97.4</c:v>
                </c:pt>
                <c:pt idx="185">
                  <c:v>102.6</c:v>
                </c:pt>
                <c:pt idx="186">
                  <c:v>104.6</c:v>
                </c:pt>
                <c:pt idx="187">
                  <c:v>104.9</c:v>
                </c:pt>
                <c:pt idx="188">
                  <c:v>106.1</c:v>
                </c:pt>
                <c:pt idx="189">
                  <c:v>107.3</c:v>
                </c:pt>
                <c:pt idx="190">
                  <c:v>106.5</c:v>
                </c:pt>
                <c:pt idx="191">
                  <c:v>106.5</c:v>
                </c:pt>
                <c:pt idx="192">
                  <c:v>106.4</c:v>
                </c:pt>
                <c:pt idx="193">
                  <c:v>106.5</c:v>
                </c:pt>
                <c:pt idx="194">
                  <c:v>111</c:v>
                </c:pt>
                <c:pt idx="195">
                  <c:v>110.4</c:v>
                </c:pt>
                <c:pt idx="196">
                  <c:v>110.8</c:v>
                </c:pt>
                <c:pt idx="197">
                  <c:v>114.6</c:v>
                </c:pt>
                <c:pt idx="198">
                  <c:v>115.4</c:v>
                </c:pt>
                <c:pt idx="199">
                  <c:v>115.2</c:v>
                </c:pt>
                <c:pt idx="200">
                  <c:v>113.6</c:v>
                </c:pt>
                <c:pt idx="201">
                  <c:v>110.7</c:v>
                </c:pt>
                <c:pt idx="202">
                  <c:v>114</c:v>
                </c:pt>
                <c:pt idx="203">
                  <c:v>112.4</c:v>
                </c:pt>
                <c:pt idx="204">
                  <c:v>115</c:v>
                </c:pt>
                <c:pt idx="205">
                  <c:v>117.2</c:v>
                </c:pt>
                <c:pt idx="206">
                  <c:v>115.9</c:v>
                </c:pt>
                <c:pt idx="207">
                  <c:v>117</c:v>
                </c:pt>
                <c:pt idx="208">
                  <c:v>119.6</c:v>
                </c:pt>
                <c:pt idx="209">
                  <c:v>115.9</c:v>
                </c:pt>
                <c:pt idx="210">
                  <c:v>117.7</c:v>
                </c:pt>
                <c:pt idx="211">
                  <c:v>119.3</c:v>
                </c:pt>
                <c:pt idx="212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CD-4BDF-B925-B855C49454BF}"/>
            </c:ext>
          </c:extLst>
        </c:ser>
        <c:ser>
          <c:idx val="0"/>
          <c:order val="3"/>
          <c:tx>
            <c:strRef>
              <c:f>'Figure 1'!$A$13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1'!$B$12:$HF$12</c:f>
              <c:strCache>
                <c:ptCount val="213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  <c:pt idx="212">
                  <c:v>2022M09</c:v>
                </c:pt>
              </c:strCache>
            </c:strRef>
          </c:cat>
          <c:val>
            <c:numRef>
              <c:f>'Figure 1'!$B$13:$HF$13</c:f>
              <c:numCache>
                <c:formatCode>#,##0.0</c:formatCode>
                <c:ptCount val="213"/>
                <c:pt idx="0">
                  <c:v>95.9</c:v>
                </c:pt>
                <c:pt idx="1">
                  <c:v>95.9</c:v>
                </c:pt>
                <c:pt idx="2">
                  <c:v>95.8</c:v>
                </c:pt>
                <c:pt idx="3">
                  <c:v>97.2</c:v>
                </c:pt>
                <c:pt idx="4">
                  <c:v>95.9</c:v>
                </c:pt>
                <c:pt idx="5">
                  <c:v>96.9</c:v>
                </c:pt>
                <c:pt idx="6">
                  <c:v>97.3</c:v>
                </c:pt>
                <c:pt idx="7">
                  <c:v>96.3</c:v>
                </c:pt>
                <c:pt idx="8">
                  <c:v>97.8</c:v>
                </c:pt>
                <c:pt idx="9">
                  <c:v>98</c:v>
                </c:pt>
                <c:pt idx="10">
                  <c:v>99.4</c:v>
                </c:pt>
                <c:pt idx="11">
                  <c:v>98.6</c:v>
                </c:pt>
                <c:pt idx="12">
                  <c:v>99.3</c:v>
                </c:pt>
                <c:pt idx="13">
                  <c:v>99.3</c:v>
                </c:pt>
                <c:pt idx="14">
                  <c:v>100</c:v>
                </c:pt>
                <c:pt idx="15">
                  <c:v>100.3</c:v>
                </c:pt>
                <c:pt idx="16">
                  <c:v>102</c:v>
                </c:pt>
                <c:pt idx="17">
                  <c:v>101.9</c:v>
                </c:pt>
                <c:pt idx="18">
                  <c:v>101.5</c:v>
                </c:pt>
                <c:pt idx="19">
                  <c:v>101.9</c:v>
                </c:pt>
                <c:pt idx="20">
                  <c:v>102.1</c:v>
                </c:pt>
                <c:pt idx="21">
                  <c:v>102.1</c:v>
                </c:pt>
                <c:pt idx="22">
                  <c:v>102.9</c:v>
                </c:pt>
                <c:pt idx="23">
                  <c:v>104.6</c:v>
                </c:pt>
                <c:pt idx="24">
                  <c:v>104</c:v>
                </c:pt>
                <c:pt idx="25">
                  <c:v>104.7</c:v>
                </c:pt>
                <c:pt idx="26">
                  <c:v>105.3</c:v>
                </c:pt>
                <c:pt idx="27">
                  <c:v>103.9</c:v>
                </c:pt>
                <c:pt idx="28">
                  <c:v>105.5</c:v>
                </c:pt>
                <c:pt idx="29">
                  <c:v>105.7</c:v>
                </c:pt>
                <c:pt idx="30">
                  <c:v>105.8</c:v>
                </c:pt>
                <c:pt idx="31">
                  <c:v>106.6</c:v>
                </c:pt>
                <c:pt idx="32">
                  <c:v>106</c:v>
                </c:pt>
                <c:pt idx="33">
                  <c:v>107</c:v>
                </c:pt>
                <c:pt idx="34">
                  <c:v>106.5</c:v>
                </c:pt>
                <c:pt idx="35">
                  <c:v>107.1</c:v>
                </c:pt>
                <c:pt idx="36">
                  <c:v>108.1</c:v>
                </c:pt>
                <c:pt idx="37">
                  <c:v>107.9</c:v>
                </c:pt>
                <c:pt idx="38">
                  <c:v>107.2</c:v>
                </c:pt>
                <c:pt idx="39">
                  <c:v>108.4</c:v>
                </c:pt>
                <c:pt idx="40">
                  <c:v>105.5</c:v>
                </c:pt>
                <c:pt idx="41">
                  <c:v>105.5</c:v>
                </c:pt>
                <c:pt idx="42">
                  <c:v>104.5</c:v>
                </c:pt>
                <c:pt idx="43">
                  <c:v>104.1</c:v>
                </c:pt>
                <c:pt idx="44">
                  <c:v>103.2</c:v>
                </c:pt>
                <c:pt idx="45">
                  <c:v>100.8</c:v>
                </c:pt>
                <c:pt idx="46">
                  <c:v>97.1</c:v>
                </c:pt>
                <c:pt idx="47">
                  <c:v>93.5</c:v>
                </c:pt>
                <c:pt idx="48">
                  <c:v>89.9</c:v>
                </c:pt>
                <c:pt idx="49">
                  <c:v>88.3</c:v>
                </c:pt>
                <c:pt idx="50">
                  <c:v>87.2</c:v>
                </c:pt>
                <c:pt idx="51">
                  <c:v>86</c:v>
                </c:pt>
                <c:pt idx="52">
                  <c:v>87.7</c:v>
                </c:pt>
                <c:pt idx="53">
                  <c:v>88.4</c:v>
                </c:pt>
                <c:pt idx="54">
                  <c:v>88.5</c:v>
                </c:pt>
                <c:pt idx="55">
                  <c:v>88.7</c:v>
                </c:pt>
                <c:pt idx="56">
                  <c:v>90.5</c:v>
                </c:pt>
                <c:pt idx="57">
                  <c:v>90.3</c:v>
                </c:pt>
                <c:pt idx="58">
                  <c:v>90.5</c:v>
                </c:pt>
                <c:pt idx="59">
                  <c:v>90.3</c:v>
                </c:pt>
                <c:pt idx="60">
                  <c:v>92.1</c:v>
                </c:pt>
                <c:pt idx="61">
                  <c:v>91.5</c:v>
                </c:pt>
                <c:pt idx="62">
                  <c:v>93.4</c:v>
                </c:pt>
                <c:pt idx="63">
                  <c:v>93.8</c:v>
                </c:pt>
                <c:pt idx="64">
                  <c:v>95.5</c:v>
                </c:pt>
                <c:pt idx="65">
                  <c:v>95.9</c:v>
                </c:pt>
                <c:pt idx="66">
                  <c:v>95.4</c:v>
                </c:pt>
                <c:pt idx="67">
                  <c:v>96</c:v>
                </c:pt>
                <c:pt idx="68">
                  <c:v>96.5</c:v>
                </c:pt>
                <c:pt idx="69">
                  <c:v>97.1</c:v>
                </c:pt>
                <c:pt idx="70">
                  <c:v>98</c:v>
                </c:pt>
                <c:pt idx="71">
                  <c:v>98.4</c:v>
                </c:pt>
                <c:pt idx="72">
                  <c:v>98.3</c:v>
                </c:pt>
                <c:pt idx="73">
                  <c:v>99.2</c:v>
                </c:pt>
                <c:pt idx="74">
                  <c:v>99.2</c:v>
                </c:pt>
                <c:pt idx="75">
                  <c:v>99</c:v>
                </c:pt>
                <c:pt idx="76">
                  <c:v>99.6</c:v>
                </c:pt>
                <c:pt idx="77">
                  <c:v>98.2</c:v>
                </c:pt>
                <c:pt idx="78">
                  <c:v>99.1</c:v>
                </c:pt>
                <c:pt idx="79">
                  <c:v>99.2</c:v>
                </c:pt>
                <c:pt idx="80">
                  <c:v>98.4</c:v>
                </c:pt>
                <c:pt idx="81">
                  <c:v>98.2</c:v>
                </c:pt>
                <c:pt idx="82">
                  <c:v>98.5</c:v>
                </c:pt>
                <c:pt idx="83">
                  <c:v>98</c:v>
                </c:pt>
                <c:pt idx="84">
                  <c:v>97.3</c:v>
                </c:pt>
                <c:pt idx="85">
                  <c:v>97.7</c:v>
                </c:pt>
                <c:pt idx="86">
                  <c:v>97.6</c:v>
                </c:pt>
                <c:pt idx="87">
                  <c:v>96.8</c:v>
                </c:pt>
                <c:pt idx="88">
                  <c:v>97.9</c:v>
                </c:pt>
                <c:pt idx="89">
                  <c:v>97</c:v>
                </c:pt>
                <c:pt idx="90">
                  <c:v>97.2</c:v>
                </c:pt>
                <c:pt idx="91">
                  <c:v>98</c:v>
                </c:pt>
                <c:pt idx="92">
                  <c:v>96.2</c:v>
                </c:pt>
                <c:pt idx="93">
                  <c:v>95.5</c:v>
                </c:pt>
                <c:pt idx="94">
                  <c:v>94.8</c:v>
                </c:pt>
                <c:pt idx="95">
                  <c:v>95.3</c:v>
                </c:pt>
                <c:pt idx="96">
                  <c:v>94.8</c:v>
                </c:pt>
                <c:pt idx="97">
                  <c:v>95</c:v>
                </c:pt>
                <c:pt idx="98">
                  <c:v>95.8</c:v>
                </c:pt>
                <c:pt idx="99">
                  <c:v>96.2</c:v>
                </c:pt>
                <c:pt idx="100">
                  <c:v>96.2</c:v>
                </c:pt>
                <c:pt idx="101">
                  <c:v>96.4</c:v>
                </c:pt>
                <c:pt idx="102">
                  <c:v>95.9</c:v>
                </c:pt>
                <c:pt idx="103">
                  <c:v>96.2</c:v>
                </c:pt>
                <c:pt idx="104">
                  <c:v>96.4</c:v>
                </c:pt>
                <c:pt idx="105">
                  <c:v>96</c:v>
                </c:pt>
                <c:pt idx="106">
                  <c:v>97.3</c:v>
                </c:pt>
                <c:pt idx="107">
                  <c:v>97</c:v>
                </c:pt>
                <c:pt idx="108">
                  <c:v>96.9</c:v>
                </c:pt>
                <c:pt idx="109">
                  <c:v>97.5</c:v>
                </c:pt>
                <c:pt idx="110">
                  <c:v>96.9</c:v>
                </c:pt>
                <c:pt idx="111">
                  <c:v>98.3</c:v>
                </c:pt>
                <c:pt idx="112">
                  <c:v>97.4</c:v>
                </c:pt>
                <c:pt idx="113">
                  <c:v>97.1</c:v>
                </c:pt>
                <c:pt idx="114">
                  <c:v>97.9</c:v>
                </c:pt>
                <c:pt idx="115">
                  <c:v>96.4</c:v>
                </c:pt>
                <c:pt idx="116">
                  <c:v>97.3</c:v>
                </c:pt>
                <c:pt idx="117">
                  <c:v>97</c:v>
                </c:pt>
                <c:pt idx="118">
                  <c:v>96.8</c:v>
                </c:pt>
                <c:pt idx="119">
                  <c:v>98.2</c:v>
                </c:pt>
                <c:pt idx="120">
                  <c:v>97.6</c:v>
                </c:pt>
                <c:pt idx="121">
                  <c:v>100</c:v>
                </c:pt>
                <c:pt idx="122">
                  <c:v>100.2</c:v>
                </c:pt>
                <c:pt idx="123">
                  <c:v>99.5</c:v>
                </c:pt>
                <c:pt idx="124">
                  <c:v>100.1</c:v>
                </c:pt>
                <c:pt idx="125">
                  <c:v>100.4</c:v>
                </c:pt>
                <c:pt idx="126">
                  <c:v>100.9</c:v>
                </c:pt>
                <c:pt idx="127">
                  <c:v>99.9</c:v>
                </c:pt>
                <c:pt idx="128">
                  <c:v>100.4</c:v>
                </c:pt>
                <c:pt idx="129">
                  <c:v>100.8</c:v>
                </c:pt>
                <c:pt idx="130">
                  <c:v>100</c:v>
                </c:pt>
                <c:pt idx="131">
                  <c:v>100.2</c:v>
                </c:pt>
                <c:pt idx="132">
                  <c:v>102.6</c:v>
                </c:pt>
                <c:pt idx="133">
                  <c:v>101.2</c:v>
                </c:pt>
                <c:pt idx="134">
                  <c:v>100.7</c:v>
                </c:pt>
                <c:pt idx="135">
                  <c:v>101.9</c:v>
                </c:pt>
                <c:pt idx="136">
                  <c:v>100.4</c:v>
                </c:pt>
                <c:pt idx="137">
                  <c:v>101.3</c:v>
                </c:pt>
                <c:pt idx="138">
                  <c:v>101.4</c:v>
                </c:pt>
                <c:pt idx="139">
                  <c:v>101.4</c:v>
                </c:pt>
                <c:pt idx="140">
                  <c:v>101.6</c:v>
                </c:pt>
                <c:pt idx="141">
                  <c:v>102.9</c:v>
                </c:pt>
                <c:pt idx="142">
                  <c:v>102.9</c:v>
                </c:pt>
                <c:pt idx="143">
                  <c:v>102.9</c:v>
                </c:pt>
                <c:pt idx="144">
                  <c:v>102.4</c:v>
                </c:pt>
                <c:pt idx="145">
                  <c:v>103.3</c:v>
                </c:pt>
                <c:pt idx="146">
                  <c:v>103.2</c:v>
                </c:pt>
                <c:pt idx="147">
                  <c:v>103.8</c:v>
                </c:pt>
                <c:pt idx="148">
                  <c:v>104.4</c:v>
                </c:pt>
                <c:pt idx="149">
                  <c:v>104.1</c:v>
                </c:pt>
                <c:pt idx="150">
                  <c:v>105.1</c:v>
                </c:pt>
                <c:pt idx="151">
                  <c:v>106.2</c:v>
                </c:pt>
                <c:pt idx="152">
                  <c:v>105.6</c:v>
                </c:pt>
                <c:pt idx="153">
                  <c:v>106.3</c:v>
                </c:pt>
                <c:pt idx="154">
                  <c:v>108.2</c:v>
                </c:pt>
                <c:pt idx="155">
                  <c:v>108.7</c:v>
                </c:pt>
                <c:pt idx="156">
                  <c:v>106.6</c:v>
                </c:pt>
                <c:pt idx="157">
                  <c:v>105.9</c:v>
                </c:pt>
                <c:pt idx="158">
                  <c:v>106</c:v>
                </c:pt>
                <c:pt idx="159">
                  <c:v>105.7</c:v>
                </c:pt>
                <c:pt idx="160">
                  <c:v>107.2</c:v>
                </c:pt>
                <c:pt idx="161">
                  <c:v>107.2</c:v>
                </c:pt>
                <c:pt idx="162">
                  <c:v>105.7</c:v>
                </c:pt>
                <c:pt idx="163">
                  <c:v>107.3</c:v>
                </c:pt>
                <c:pt idx="164">
                  <c:v>106.5</c:v>
                </c:pt>
                <c:pt idx="165">
                  <c:v>107.2</c:v>
                </c:pt>
                <c:pt idx="166">
                  <c:v>105.7</c:v>
                </c:pt>
                <c:pt idx="167">
                  <c:v>106.4</c:v>
                </c:pt>
                <c:pt idx="168">
                  <c:v>107</c:v>
                </c:pt>
                <c:pt idx="169">
                  <c:v>106.9</c:v>
                </c:pt>
                <c:pt idx="170">
                  <c:v>107</c:v>
                </c:pt>
                <c:pt idx="171">
                  <c:v>106.6</c:v>
                </c:pt>
                <c:pt idx="172">
                  <c:v>107.3</c:v>
                </c:pt>
                <c:pt idx="173">
                  <c:v>106</c:v>
                </c:pt>
                <c:pt idx="174">
                  <c:v>105.7</c:v>
                </c:pt>
                <c:pt idx="175">
                  <c:v>106</c:v>
                </c:pt>
                <c:pt idx="176">
                  <c:v>106.2</c:v>
                </c:pt>
                <c:pt idx="177">
                  <c:v>106.4</c:v>
                </c:pt>
                <c:pt idx="178">
                  <c:v>105.4</c:v>
                </c:pt>
                <c:pt idx="179">
                  <c:v>103.6</c:v>
                </c:pt>
                <c:pt idx="180">
                  <c:v>105.9</c:v>
                </c:pt>
                <c:pt idx="181">
                  <c:v>105.8</c:v>
                </c:pt>
                <c:pt idx="182">
                  <c:v>95.1</c:v>
                </c:pt>
                <c:pt idx="183">
                  <c:v>76.900000000000006</c:v>
                </c:pt>
                <c:pt idx="184">
                  <c:v>86.9</c:v>
                </c:pt>
                <c:pt idx="185">
                  <c:v>95.6</c:v>
                </c:pt>
                <c:pt idx="186">
                  <c:v>99.7</c:v>
                </c:pt>
                <c:pt idx="187">
                  <c:v>100.5</c:v>
                </c:pt>
                <c:pt idx="188">
                  <c:v>101.3</c:v>
                </c:pt>
                <c:pt idx="189">
                  <c:v>103.4</c:v>
                </c:pt>
                <c:pt idx="190">
                  <c:v>106.9</c:v>
                </c:pt>
                <c:pt idx="191">
                  <c:v>106.1</c:v>
                </c:pt>
                <c:pt idx="192">
                  <c:v>107.4</c:v>
                </c:pt>
                <c:pt idx="193">
                  <c:v>106.2</c:v>
                </c:pt>
                <c:pt idx="194">
                  <c:v>107.4</c:v>
                </c:pt>
                <c:pt idx="195">
                  <c:v>107.9</c:v>
                </c:pt>
                <c:pt idx="196">
                  <c:v>106.3</c:v>
                </c:pt>
                <c:pt idx="197">
                  <c:v>106.4</c:v>
                </c:pt>
                <c:pt idx="198">
                  <c:v>108.5</c:v>
                </c:pt>
                <c:pt idx="199">
                  <c:v>105.6</c:v>
                </c:pt>
                <c:pt idx="200">
                  <c:v>105</c:v>
                </c:pt>
                <c:pt idx="201">
                  <c:v>104.7</c:v>
                </c:pt>
                <c:pt idx="202">
                  <c:v>107.5</c:v>
                </c:pt>
                <c:pt idx="203">
                  <c:v>108.6</c:v>
                </c:pt>
                <c:pt idx="204">
                  <c:v>108.2</c:v>
                </c:pt>
                <c:pt idx="205">
                  <c:v>108.9</c:v>
                </c:pt>
                <c:pt idx="206">
                  <c:v>107.7</c:v>
                </c:pt>
                <c:pt idx="207">
                  <c:v>107.2</c:v>
                </c:pt>
                <c:pt idx="208">
                  <c:v>108.8</c:v>
                </c:pt>
                <c:pt idx="209">
                  <c:v>109.9</c:v>
                </c:pt>
                <c:pt idx="210">
                  <c:v>108</c:v>
                </c:pt>
                <c:pt idx="211">
                  <c:v>109.6</c:v>
                </c:pt>
                <c:pt idx="212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D-4BDF-B925-B855C49454BF}"/>
            </c:ext>
          </c:extLst>
        </c:ser>
        <c:ser>
          <c:idx val="1"/>
          <c:order val="4"/>
          <c:tx>
            <c:strRef>
              <c:f>'Figure 1'!$A$14</c:f>
              <c:strCache>
                <c:ptCount val="1"/>
                <c:pt idx="0">
                  <c:v>Intermediate goods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1'!$B$12:$HF$12</c:f>
              <c:strCache>
                <c:ptCount val="213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  <c:pt idx="212">
                  <c:v>2022M09</c:v>
                </c:pt>
              </c:strCache>
            </c:strRef>
          </c:cat>
          <c:val>
            <c:numRef>
              <c:f>'Figure 1'!$B$14:$HF$14</c:f>
              <c:numCache>
                <c:formatCode>#,##0.0</c:formatCode>
                <c:ptCount val="213"/>
                <c:pt idx="0">
                  <c:v>103.3</c:v>
                </c:pt>
                <c:pt idx="1">
                  <c:v>101.3</c:v>
                </c:pt>
                <c:pt idx="2">
                  <c:v>100.7</c:v>
                </c:pt>
                <c:pt idx="3">
                  <c:v>102.4</c:v>
                </c:pt>
                <c:pt idx="4">
                  <c:v>100.8</c:v>
                </c:pt>
                <c:pt idx="5">
                  <c:v>101.2</c:v>
                </c:pt>
                <c:pt idx="6">
                  <c:v>102.7</c:v>
                </c:pt>
                <c:pt idx="7">
                  <c:v>102.7</c:v>
                </c:pt>
                <c:pt idx="8">
                  <c:v>103.2</c:v>
                </c:pt>
                <c:pt idx="9">
                  <c:v>104</c:v>
                </c:pt>
                <c:pt idx="10">
                  <c:v>105</c:v>
                </c:pt>
                <c:pt idx="11">
                  <c:v>105.4</c:v>
                </c:pt>
                <c:pt idx="12">
                  <c:v>104.6</c:v>
                </c:pt>
                <c:pt idx="13">
                  <c:v>104.5</c:v>
                </c:pt>
                <c:pt idx="14">
                  <c:v>104.7</c:v>
                </c:pt>
                <c:pt idx="15">
                  <c:v>106.4</c:v>
                </c:pt>
                <c:pt idx="16">
                  <c:v>108.2</c:v>
                </c:pt>
                <c:pt idx="17">
                  <c:v>108.8</c:v>
                </c:pt>
                <c:pt idx="18">
                  <c:v>108.2</c:v>
                </c:pt>
                <c:pt idx="19">
                  <c:v>109.3</c:v>
                </c:pt>
                <c:pt idx="20">
                  <c:v>109.3</c:v>
                </c:pt>
                <c:pt idx="21">
                  <c:v>109.4</c:v>
                </c:pt>
                <c:pt idx="22">
                  <c:v>110</c:v>
                </c:pt>
                <c:pt idx="23">
                  <c:v>114.7</c:v>
                </c:pt>
                <c:pt idx="24">
                  <c:v>112.4</c:v>
                </c:pt>
                <c:pt idx="25">
                  <c:v>112.6</c:v>
                </c:pt>
                <c:pt idx="26">
                  <c:v>113.3</c:v>
                </c:pt>
                <c:pt idx="27">
                  <c:v>111.7</c:v>
                </c:pt>
                <c:pt idx="28">
                  <c:v>113.1</c:v>
                </c:pt>
                <c:pt idx="29">
                  <c:v>112.9</c:v>
                </c:pt>
                <c:pt idx="30">
                  <c:v>112.3</c:v>
                </c:pt>
                <c:pt idx="31">
                  <c:v>113.3</c:v>
                </c:pt>
                <c:pt idx="32">
                  <c:v>112.8</c:v>
                </c:pt>
                <c:pt idx="33">
                  <c:v>113.1</c:v>
                </c:pt>
                <c:pt idx="34">
                  <c:v>112.1</c:v>
                </c:pt>
                <c:pt idx="35">
                  <c:v>114.5</c:v>
                </c:pt>
                <c:pt idx="36">
                  <c:v>115.4</c:v>
                </c:pt>
                <c:pt idx="37">
                  <c:v>116.1</c:v>
                </c:pt>
                <c:pt idx="38">
                  <c:v>114.7</c:v>
                </c:pt>
                <c:pt idx="39">
                  <c:v>114.7</c:v>
                </c:pt>
                <c:pt idx="40">
                  <c:v>111.8</c:v>
                </c:pt>
                <c:pt idx="41">
                  <c:v>111.7</c:v>
                </c:pt>
                <c:pt idx="42">
                  <c:v>110.6</c:v>
                </c:pt>
                <c:pt idx="43">
                  <c:v>110.2</c:v>
                </c:pt>
                <c:pt idx="44">
                  <c:v>107.9</c:v>
                </c:pt>
                <c:pt idx="45">
                  <c:v>104.8</c:v>
                </c:pt>
                <c:pt idx="46">
                  <c:v>98.3</c:v>
                </c:pt>
                <c:pt idx="47">
                  <c:v>91.1</c:v>
                </c:pt>
                <c:pt idx="48">
                  <c:v>87.7</c:v>
                </c:pt>
                <c:pt idx="49">
                  <c:v>86.7</c:v>
                </c:pt>
                <c:pt idx="50">
                  <c:v>85</c:v>
                </c:pt>
                <c:pt idx="51">
                  <c:v>84</c:v>
                </c:pt>
                <c:pt idx="52">
                  <c:v>86</c:v>
                </c:pt>
                <c:pt idx="53">
                  <c:v>87.3</c:v>
                </c:pt>
                <c:pt idx="54">
                  <c:v>88.6</c:v>
                </c:pt>
                <c:pt idx="55">
                  <c:v>88.1</c:v>
                </c:pt>
                <c:pt idx="56">
                  <c:v>91.3</c:v>
                </c:pt>
                <c:pt idx="57">
                  <c:v>92.2</c:v>
                </c:pt>
                <c:pt idx="58">
                  <c:v>92.5</c:v>
                </c:pt>
                <c:pt idx="59">
                  <c:v>91.1</c:v>
                </c:pt>
                <c:pt idx="60">
                  <c:v>91.6</c:v>
                </c:pt>
                <c:pt idx="61">
                  <c:v>92.1</c:v>
                </c:pt>
                <c:pt idx="62">
                  <c:v>94.1</c:v>
                </c:pt>
                <c:pt idx="63">
                  <c:v>96.3</c:v>
                </c:pt>
                <c:pt idx="64">
                  <c:v>97.6</c:v>
                </c:pt>
                <c:pt idx="65">
                  <c:v>98.2</c:v>
                </c:pt>
                <c:pt idx="66">
                  <c:v>98</c:v>
                </c:pt>
                <c:pt idx="67">
                  <c:v>98.1</c:v>
                </c:pt>
                <c:pt idx="68">
                  <c:v>99</c:v>
                </c:pt>
                <c:pt idx="69">
                  <c:v>99.8</c:v>
                </c:pt>
                <c:pt idx="70">
                  <c:v>100.7</c:v>
                </c:pt>
                <c:pt idx="71">
                  <c:v>99.3</c:v>
                </c:pt>
                <c:pt idx="72">
                  <c:v>101.6</c:v>
                </c:pt>
                <c:pt idx="73">
                  <c:v>102.7</c:v>
                </c:pt>
                <c:pt idx="74">
                  <c:v>102.3</c:v>
                </c:pt>
                <c:pt idx="75">
                  <c:v>102.5</c:v>
                </c:pt>
                <c:pt idx="76">
                  <c:v>102.4</c:v>
                </c:pt>
                <c:pt idx="77">
                  <c:v>101</c:v>
                </c:pt>
                <c:pt idx="78">
                  <c:v>101.8</c:v>
                </c:pt>
                <c:pt idx="79">
                  <c:v>102.2</c:v>
                </c:pt>
                <c:pt idx="80">
                  <c:v>100.4</c:v>
                </c:pt>
                <c:pt idx="81">
                  <c:v>100.2</c:v>
                </c:pt>
                <c:pt idx="82">
                  <c:v>100.5</c:v>
                </c:pt>
                <c:pt idx="83">
                  <c:v>99.7</c:v>
                </c:pt>
                <c:pt idx="84">
                  <c:v>99.5</c:v>
                </c:pt>
                <c:pt idx="85">
                  <c:v>97.6</c:v>
                </c:pt>
                <c:pt idx="86">
                  <c:v>99.2</c:v>
                </c:pt>
                <c:pt idx="87">
                  <c:v>97.8</c:v>
                </c:pt>
                <c:pt idx="88">
                  <c:v>98.9</c:v>
                </c:pt>
                <c:pt idx="89">
                  <c:v>98.1</c:v>
                </c:pt>
                <c:pt idx="90">
                  <c:v>98</c:v>
                </c:pt>
                <c:pt idx="91">
                  <c:v>98.2</c:v>
                </c:pt>
                <c:pt idx="92">
                  <c:v>97.1</c:v>
                </c:pt>
                <c:pt idx="93">
                  <c:v>96.2</c:v>
                </c:pt>
                <c:pt idx="94">
                  <c:v>95</c:v>
                </c:pt>
                <c:pt idx="95">
                  <c:v>95</c:v>
                </c:pt>
                <c:pt idx="96">
                  <c:v>95.2</c:v>
                </c:pt>
                <c:pt idx="97">
                  <c:v>95.1</c:v>
                </c:pt>
                <c:pt idx="98">
                  <c:v>95.4</c:v>
                </c:pt>
                <c:pt idx="99">
                  <c:v>95.7</c:v>
                </c:pt>
                <c:pt idx="100">
                  <c:v>96.5</c:v>
                </c:pt>
                <c:pt idx="101">
                  <c:v>97.1</c:v>
                </c:pt>
                <c:pt idx="102">
                  <c:v>97.2</c:v>
                </c:pt>
                <c:pt idx="103">
                  <c:v>97.7</c:v>
                </c:pt>
                <c:pt idx="104">
                  <c:v>97.5</c:v>
                </c:pt>
                <c:pt idx="105">
                  <c:v>98.1</c:v>
                </c:pt>
                <c:pt idx="106">
                  <c:v>98.3</c:v>
                </c:pt>
                <c:pt idx="107">
                  <c:v>98.2</c:v>
                </c:pt>
                <c:pt idx="108">
                  <c:v>98.7</c:v>
                </c:pt>
                <c:pt idx="109">
                  <c:v>98.9</c:v>
                </c:pt>
                <c:pt idx="110">
                  <c:v>98.4</c:v>
                </c:pt>
                <c:pt idx="111">
                  <c:v>99.1</c:v>
                </c:pt>
                <c:pt idx="112">
                  <c:v>97.2</c:v>
                </c:pt>
                <c:pt idx="113">
                  <c:v>98.3</c:v>
                </c:pt>
                <c:pt idx="114">
                  <c:v>98.8</c:v>
                </c:pt>
                <c:pt idx="115">
                  <c:v>97.7</c:v>
                </c:pt>
                <c:pt idx="116">
                  <c:v>97.9</c:v>
                </c:pt>
                <c:pt idx="117">
                  <c:v>97.8</c:v>
                </c:pt>
                <c:pt idx="118">
                  <c:v>97.7</c:v>
                </c:pt>
                <c:pt idx="119">
                  <c:v>98.6</c:v>
                </c:pt>
                <c:pt idx="120">
                  <c:v>98.5</c:v>
                </c:pt>
                <c:pt idx="121">
                  <c:v>98.7</c:v>
                </c:pt>
                <c:pt idx="122">
                  <c:v>99.4</c:v>
                </c:pt>
                <c:pt idx="123">
                  <c:v>99.9</c:v>
                </c:pt>
                <c:pt idx="124">
                  <c:v>99.7</c:v>
                </c:pt>
                <c:pt idx="125">
                  <c:v>100.4</c:v>
                </c:pt>
                <c:pt idx="126">
                  <c:v>100</c:v>
                </c:pt>
                <c:pt idx="127">
                  <c:v>99.5</c:v>
                </c:pt>
                <c:pt idx="128">
                  <c:v>100.7</c:v>
                </c:pt>
                <c:pt idx="129">
                  <c:v>101.3</c:v>
                </c:pt>
                <c:pt idx="130">
                  <c:v>101.4</c:v>
                </c:pt>
                <c:pt idx="131">
                  <c:v>100.4</c:v>
                </c:pt>
                <c:pt idx="132">
                  <c:v>102.3</c:v>
                </c:pt>
                <c:pt idx="133">
                  <c:v>102.2</c:v>
                </c:pt>
                <c:pt idx="134">
                  <c:v>100.8</c:v>
                </c:pt>
                <c:pt idx="135">
                  <c:v>101.6</c:v>
                </c:pt>
                <c:pt idx="136">
                  <c:v>100.9</c:v>
                </c:pt>
                <c:pt idx="137">
                  <c:v>101.2</c:v>
                </c:pt>
                <c:pt idx="138">
                  <c:v>101.8</c:v>
                </c:pt>
                <c:pt idx="139">
                  <c:v>101.9</c:v>
                </c:pt>
                <c:pt idx="140">
                  <c:v>102</c:v>
                </c:pt>
                <c:pt idx="141">
                  <c:v>101.4</c:v>
                </c:pt>
                <c:pt idx="142">
                  <c:v>103.3</c:v>
                </c:pt>
                <c:pt idx="143">
                  <c:v>103.8</c:v>
                </c:pt>
                <c:pt idx="144">
                  <c:v>102.4</c:v>
                </c:pt>
                <c:pt idx="145">
                  <c:v>103.5</c:v>
                </c:pt>
                <c:pt idx="146">
                  <c:v>104.6</c:v>
                </c:pt>
                <c:pt idx="147">
                  <c:v>105.1</c:v>
                </c:pt>
                <c:pt idx="148">
                  <c:v>105.3</c:v>
                </c:pt>
                <c:pt idx="149">
                  <c:v>105.8</c:v>
                </c:pt>
                <c:pt idx="150">
                  <c:v>106.5</c:v>
                </c:pt>
                <c:pt idx="151">
                  <c:v>107.6</c:v>
                </c:pt>
                <c:pt idx="152">
                  <c:v>107.2</c:v>
                </c:pt>
                <c:pt idx="153">
                  <c:v>107.2</c:v>
                </c:pt>
                <c:pt idx="154">
                  <c:v>108.5</c:v>
                </c:pt>
                <c:pt idx="155">
                  <c:v>109.9</c:v>
                </c:pt>
                <c:pt idx="156">
                  <c:v>107.8</c:v>
                </c:pt>
                <c:pt idx="157">
                  <c:v>106.8</c:v>
                </c:pt>
                <c:pt idx="158">
                  <c:v>106.4</c:v>
                </c:pt>
                <c:pt idx="159">
                  <c:v>106.7</c:v>
                </c:pt>
                <c:pt idx="160">
                  <c:v>108.4</c:v>
                </c:pt>
                <c:pt idx="161">
                  <c:v>108.5</c:v>
                </c:pt>
                <c:pt idx="162">
                  <c:v>107.5</c:v>
                </c:pt>
                <c:pt idx="163">
                  <c:v>107.8</c:v>
                </c:pt>
                <c:pt idx="164">
                  <c:v>107.7</c:v>
                </c:pt>
                <c:pt idx="165">
                  <c:v>107.7</c:v>
                </c:pt>
                <c:pt idx="166">
                  <c:v>106.2</c:v>
                </c:pt>
                <c:pt idx="167">
                  <c:v>107</c:v>
                </c:pt>
                <c:pt idx="168">
                  <c:v>107</c:v>
                </c:pt>
                <c:pt idx="169">
                  <c:v>106.7</c:v>
                </c:pt>
                <c:pt idx="170">
                  <c:v>106.9</c:v>
                </c:pt>
                <c:pt idx="171">
                  <c:v>106.4</c:v>
                </c:pt>
                <c:pt idx="172">
                  <c:v>106.3</c:v>
                </c:pt>
                <c:pt idx="173">
                  <c:v>105</c:v>
                </c:pt>
                <c:pt idx="174">
                  <c:v>105.4</c:v>
                </c:pt>
                <c:pt idx="175">
                  <c:v>104.9</c:v>
                </c:pt>
                <c:pt idx="176">
                  <c:v>104.5</c:v>
                </c:pt>
                <c:pt idx="177">
                  <c:v>104.4</c:v>
                </c:pt>
                <c:pt idx="178">
                  <c:v>103.8</c:v>
                </c:pt>
                <c:pt idx="179">
                  <c:v>101.8</c:v>
                </c:pt>
                <c:pt idx="180">
                  <c:v>105.4</c:v>
                </c:pt>
                <c:pt idx="181">
                  <c:v>106.6</c:v>
                </c:pt>
                <c:pt idx="182">
                  <c:v>95.2</c:v>
                </c:pt>
                <c:pt idx="183">
                  <c:v>79.400000000000006</c:v>
                </c:pt>
                <c:pt idx="184">
                  <c:v>87.4</c:v>
                </c:pt>
                <c:pt idx="185">
                  <c:v>93.6</c:v>
                </c:pt>
                <c:pt idx="186">
                  <c:v>98.1</c:v>
                </c:pt>
                <c:pt idx="187">
                  <c:v>101.2</c:v>
                </c:pt>
                <c:pt idx="188">
                  <c:v>102.3</c:v>
                </c:pt>
                <c:pt idx="189">
                  <c:v>104.6</c:v>
                </c:pt>
                <c:pt idx="190">
                  <c:v>106</c:v>
                </c:pt>
                <c:pt idx="191">
                  <c:v>107.1</c:v>
                </c:pt>
                <c:pt idx="192">
                  <c:v>107.7</c:v>
                </c:pt>
                <c:pt idx="193">
                  <c:v>106.3</c:v>
                </c:pt>
                <c:pt idx="194">
                  <c:v>108.3</c:v>
                </c:pt>
                <c:pt idx="195">
                  <c:v>108.8</c:v>
                </c:pt>
                <c:pt idx="196">
                  <c:v>108.6</c:v>
                </c:pt>
                <c:pt idx="197">
                  <c:v>109</c:v>
                </c:pt>
                <c:pt idx="198">
                  <c:v>109.6</c:v>
                </c:pt>
                <c:pt idx="199">
                  <c:v>107.7</c:v>
                </c:pt>
                <c:pt idx="200">
                  <c:v>108.2</c:v>
                </c:pt>
                <c:pt idx="201">
                  <c:v>107.8</c:v>
                </c:pt>
                <c:pt idx="202">
                  <c:v>109.2</c:v>
                </c:pt>
                <c:pt idx="203">
                  <c:v>109.7</c:v>
                </c:pt>
                <c:pt idx="204">
                  <c:v>109.7</c:v>
                </c:pt>
                <c:pt idx="205">
                  <c:v>110.5</c:v>
                </c:pt>
                <c:pt idx="206">
                  <c:v>109.1</c:v>
                </c:pt>
                <c:pt idx="207">
                  <c:v>109.2</c:v>
                </c:pt>
                <c:pt idx="208">
                  <c:v>109.4</c:v>
                </c:pt>
                <c:pt idx="209">
                  <c:v>109.2</c:v>
                </c:pt>
                <c:pt idx="210">
                  <c:v>108.1</c:v>
                </c:pt>
                <c:pt idx="211">
                  <c:v>107.7</c:v>
                </c:pt>
                <c:pt idx="2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D-4BDF-B925-B855C49454BF}"/>
            </c:ext>
          </c:extLst>
        </c:ser>
        <c:ser>
          <c:idx val="2"/>
          <c:order val="5"/>
          <c:tx>
            <c:strRef>
              <c:f>'Figure 1'!$A$15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1'!$B$12:$HF$12</c:f>
              <c:strCache>
                <c:ptCount val="213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  <c:pt idx="212">
                  <c:v>2022M09</c:v>
                </c:pt>
              </c:strCache>
            </c:strRef>
          </c:cat>
          <c:val>
            <c:numRef>
              <c:f>'Figure 1'!$B$15:$HF$15</c:f>
              <c:numCache>
                <c:formatCode>#,##0.0</c:formatCode>
                <c:ptCount val="213"/>
                <c:pt idx="0">
                  <c:v>111.1</c:v>
                </c:pt>
                <c:pt idx="1">
                  <c:v>115.1</c:v>
                </c:pt>
                <c:pt idx="2">
                  <c:v>114.5</c:v>
                </c:pt>
                <c:pt idx="3">
                  <c:v>114.2</c:v>
                </c:pt>
                <c:pt idx="4">
                  <c:v>113.8</c:v>
                </c:pt>
                <c:pt idx="5">
                  <c:v>114.4</c:v>
                </c:pt>
                <c:pt idx="6">
                  <c:v>112.9</c:v>
                </c:pt>
                <c:pt idx="7">
                  <c:v>112.5</c:v>
                </c:pt>
                <c:pt idx="8">
                  <c:v>113</c:v>
                </c:pt>
                <c:pt idx="9">
                  <c:v>111.9</c:v>
                </c:pt>
                <c:pt idx="10">
                  <c:v>114.8</c:v>
                </c:pt>
                <c:pt idx="11">
                  <c:v>116.2</c:v>
                </c:pt>
                <c:pt idx="12">
                  <c:v>118</c:v>
                </c:pt>
                <c:pt idx="13">
                  <c:v>116.8</c:v>
                </c:pt>
                <c:pt idx="14">
                  <c:v>118.4</c:v>
                </c:pt>
                <c:pt idx="15">
                  <c:v>115.4</c:v>
                </c:pt>
                <c:pt idx="16">
                  <c:v>113.4</c:v>
                </c:pt>
                <c:pt idx="17">
                  <c:v>115.3</c:v>
                </c:pt>
                <c:pt idx="18">
                  <c:v>115.3</c:v>
                </c:pt>
                <c:pt idx="19">
                  <c:v>113.5</c:v>
                </c:pt>
                <c:pt idx="20">
                  <c:v>111.4</c:v>
                </c:pt>
                <c:pt idx="21">
                  <c:v>110.8</c:v>
                </c:pt>
                <c:pt idx="22">
                  <c:v>111.6</c:v>
                </c:pt>
                <c:pt idx="23">
                  <c:v>111.7</c:v>
                </c:pt>
                <c:pt idx="24">
                  <c:v>108.8</c:v>
                </c:pt>
                <c:pt idx="25">
                  <c:v>109.6</c:v>
                </c:pt>
                <c:pt idx="26">
                  <c:v>110.3</c:v>
                </c:pt>
                <c:pt idx="27">
                  <c:v>110.5</c:v>
                </c:pt>
                <c:pt idx="28">
                  <c:v>113.3</c:v>
                </c:pt>
                <c:pt idx="29">
                  <c:v>114.4</c:v>
                </c:pt>
                <c:pt idx="30">
                  <c:v>113.9</c:v>
                </c:pt>
                <c:pt idx="31">
                  <c:v>114.6</c:v>
                </c:pt>
                <c:pt idx="32">
                  <c:v>115</c:v>
                </c:pt>
                <c:pt idx="33">
                  <c:v>116.2</c:v>
                </c:pt>
                <c:pt idx="34">
                  <c:v>117.1</c:v>
                </c:pt>
                <c:pt idx="35">
                  <c:v>116.1</c:v>
                </c:pt>
                <c:pt idx="36">
                  <c:v>112.1</c:v>
                </c:pt>
                <c:pt idx="37">
                  <c:v>112.4</c:v>
                </c:pt>
                <c:pt idx="38">
                  <c:v>114.7</c:v>
                </c:pt>
                <c:pt idx="39">
                  <c:v>119.3</c:v>
                </c:pt>
                <c:pt idx="40">
                  <c:v>114.3</c:v>
                </c:pt>
                <c:pt idx="41">
                  <c:v>114.3</c:v>
                </c:pt>
                <c:pt idx="42">
                  <c:v>113.3</c:v>
                </c:pt>
                <c:pt idx="43">
                  <c:v>113.4</c:v>
                </c:pt>
                <c:pt idx="44">
                  <c:v>114.8</c:v>
                </c:pt>
                <c:pt idx="45">
                  <c:v>112.8</c:v>
                </c:pt>
                <c:pt idx="46">
                  <c:v>110.4</c:v>
                </c:pt>
                <c:pt idx="47">
                  <c:v>109.3</c:v>
                </c:pt>
                <c:pt idx="48">
                  <c:v>110.4</c:v>
                </c:pt>
                <c:pt idx="49">
                  <c:v>107.6</c:v>
                </c:pt>
                <c:pt idx="50">
                  <c:v>104.2</c:v>
                </c:pt>
                <c:pt idx="51">
                  <c:v>102.8</c:v>
                </c:pt>
                <c:pt idx="52">
                  <c:v>104.6</c:v>
                </c:pt>
                <c:pt idx="53">
                  <c:v>106.4</c:v>
                </c:pt>
                <c:pt idx="54">
                  <c:v>107.1</c:v>
                </c:pt>
                <c:pt idx="55">
                  <c:v>107.7</c:v>
                </c:pt>
                <c:pt idx="56">
                  <c:v>107.4</c:v>
                </c:pt>
                <c:pt idx="57">
                  <c:v>108</c:v>
                </c:pt>
                <c:pt idx="58">
                  <c:v>105.2</c:v>
                </c:pt>
                <c:pt idx="59">
                  <c:v>108</c:v>
                </c:pt>
                <c:pt idx="60">
                  <c:v>111.5</c:v>
                </c:pt>
                <c:pt idx="61">
                  <c:v>110.2</c:v>
                </c:pt>
                <c:pt idx="62">
                  <c:v>109.4</c:v>
                </c:pt>
                <c:pt idx="63">
                  <c:v>108.8</c:v>
                </c:pt>
                <c:pt idx="64">
                  <c:v>112.3</c:v>
                </c:pt>
                <c:pt idx="65">
                  <c:v>108.9</c:v>
                </c:pt>
                <c:pt idx="66">
                  <c:v>110.3</c:v>
                </c:pt>
                <c:pt idx="67">
                  <c:v>108.5</c:v>
                </c:pt>
                <c:pt idx="68">
                  <c:v>109</c:v>
                </c:pt>
                <c:pt idx="69">
                  <c:v>110</c:v>
                </c:pt>
                <c:pt idx="70">
                  <c:v>110.9</c:v>
                </c:pt>
                <c:pt idx="71">
                  <c:v>113.3</c:v>
                </c:pt>
                <c:pt idx="72">
                  <c:v>109.2</c:v>
                </c:pt>
                <c:pt idx="73">
                  <c:v>108.2</c:v>
                </c:pt>
                <c:pt idx="74">
                  <c:v>108.5</c:v>
                </c:pt>
                <c:pt idx="75">
                  <c:v>104.9</c:v>
                </c:pt>
                <c:pt idx="76">
                  <c:v>107.4</c:v>
                </c:pt>
                <c:pt idx="77">
                  <c:v>106.7</c:v>
                </c:pt>
                <c:pt idx="78">
                  <c:v>107</c:v>
                </c:pt>
                <c:pt idx="79">
                  <c:v>107.5</c:v>
                </c:pt>
                <c:pt idx="80">
                  <c:v>107.1</c:v>
                </c:pt>
                <c:pt idx="81">
                  <c:v>105.3</c:v>
                </c:pt>
                <c:pt idx="82">
                  <c:v>105</c:v>
                </c:pt>
                <c:pt idx="83">
                  <c:v>103.9</c:v>
                </c:pt>
                <c:pt idx="84">
                  <c:v>104.2</c:v>
                </c:pt>
                <c:pt idx="85">
                  <c:v>113.3</c:v>
                </c:pt>
                <c:pt idx="86">
                  <c:v>102.3</c:v>
                </c:pt>
                <c:pt idx="87">
                  <c:v>108</c:v>
                </c:pt>
                <c:pt idx="88">
                  <c:v>106.8</c:v>
                </c:pt>
                <c:pt idx="89">
                  <c:v>106.5</c:v>
                </c:pt>
                <c:pt idx="90">
                  <c:v>106.2</c:v>
                </c:pt>
                <c:pt idx="91">
                  <c:v>106.5</c:v>
                </c:pt>
                <c:pt idx="92">
                  <c:v>106</c:v>
                </c:pt>
                <c:pt idx="93">
                  <c:v>105</c:v>
                </c:pt>
                <c:pt idx="94">
                  <c:v>104.2</c:v>
                </c:pt>
                <c:pt idx="95">
                  <c:v>104.2</c:v>
                </c:pt>
                <c:pt idx="96">
                  <c:v>103.7</c:v>
                </c:pt>
                <c:pt idx="97">
                  <c:v>105.6</c:v>
                </c:pt>
                <c:pt idx="98">
                  <c:v>109</c:v>
                </c:pt>
                <c:pt idx="99">
                  <c:v>106.7</c:v>
                </c:pt>
                <c:pt idx="100">
                  <c:v>105</c:v>
                </c:pt>
                <c:pt idx="101">
                  <c:v>103.8</c:v>
                </c:pt>
                <c:pt idx="102">
                  <c:v>103.6</c:v>
                </c:pt>
                <c:pt idx="103">
                  <c:v>103.4</c:v>
                </c:pt>
                <c:pt idx="104">
                  <c:v>103.5</c:v>
                </c:pt>
                <c:pt idx="105">
                  <c:v>102</c:v>
                </c:pt>
                <c:pt idx="106">
                  <c:v>103.9</c:v>
                </c:pt>
                <c:pt idx="107">
                  <c:v>101.6</c:v>
                </c:pt>
                <c:pt idx="108">
                  <c:v>100</c:v>
                </c:pt>
                <c:pt idx="109">
                  <c:v>98.4</c:v>
                </c:pt>
                <c:pt idx="110">
                  <c:v>97.7</c:v>
                </c:pt>
                <c:pt idx="111">
                  <c:v>99.6</c:v>
                </c:pt>
                <c:pt idx="112">
                  <c:v>101.4</c:v>
                </c:pt>
                <c:pt idx="113">
                  <c:v>99.4</c:v>
                </c:pt>
                <c:pt idx="114">
                  <c:v>98.8</c:v>
                </c:pt>
                <c:pt idx="115">
                  <c:v>100.1</c:v>
                </c:pt>
                <c:pt idx="116">
                  <c:v>100.9</c:v>
                </c:pt>
                <c:pt idx="117">
                  <c:v>99.7</c:v>
                </c:pt>
                <c:pt idx="118">
                  <c:v>98.9</c:v>
                </c:pt>
                <c:pt idx="119">
                  <c:v>100.2</c:v>
                </c:pt>
                <c:pt idx="120">
                  <c:v>100.7</c:v>
                </c:pt>
                <c:pt idx="121">
                  <c:v>102.2</c:v>
                </c:pt>
                <c:pt idx="122">
                  <c:v>100.9</c:v>
                </c:pt>
                <c:pt idx="123">
                  <c:v>100</c:v>
                </c:pt>
                <c:pt idx="124">
                  <c:v>99.5</c:v>
                </c:pt>
                <c:pt idx="125">
                  <c:v>100.6</c:v>
                </c:pt>
                <c:pt idx="126">
                  <c:v>102.7</c:v>
                </c:pt>
                <c:pt idx="127">
                  <c:v>99.1</c:v>
                </c:pt>
                <c:pt idx="128">
                  <c:v>99.9</c:v>
                </c:pt>
                <c:pt idx="129">
                  <c:v>100.9</c:v>
                </c:pt>
                <c:pt idx="130">
                  <c:v>97.7</c:v>
                </c:pt>
                <c:pt idx="131">
                  <c:v>95.8</c:v>
                </c:pt>
                <c:pt idx="132">
                  <c:v>99.1</c:v>
                </c:pt>
                <c:pt idx="133">
                  <c:v>98.6</c:v>
                </c:pt>
                <c:pt idx="134">
                  <c:v>100.6</c:v>
                </c:pt>
                <c:pt idx="135">
                  <c:v>100.5</c:v>
                </c:pt>
                <c:pt idx="136">
                  <c:v>98.4</c:v>
                </c:pt>
                <c:pt idx="137">
                  <c:v>97.9</c:v>
                </c:pt>
                <c:pt idx="138">
                  <c:v>99.2</c:v>
                </c:pt>
                <c:pt idx="139">
                  <c:v>99.9</c:v>
                </c:pt>
                <c:pt idx="140">
                  <c:v>99.5</c:v>
                </c:pt>
                <c:pt idx="141">
                  <c:v>101.7</c:v>
                </c:pt>
                <c:pt idx="142">
                  <c:v>101.7</c:v>
                </c:pt>
                <c:pt idx="143">
                  <c:v>100.7</c:v>
                </c:pt>
                <c:pt idx="144">
                  <c:v>104.4</c:v>
                </c:pt>
                <c:pt idx="145">
                  <c:v>100.4</c:v>
                </c:pt>
                <c:pt idx="146">
                  <c:v>97.9</c:v>
                </c:pt>
                <c:pt idx="147">
                  <c:v>99.9</c:v>
                </c:pt>
                <c:pt idx="148">
                  <c:v>100.1</c:v>
                </c:pt>
                <c:pt idx="149">
                  <c:v>101.5</c:v>
                </c:pt>
                <c:pt idx="150">
                  <c:v>100</c:v>
                </c:pt>
                <c:pt idx="151">
                  <c:v>102.3</c:v>
                </c:pt>
                <c:pt idx="152">
                  <c:v>100.4</c:v>
                </c:pt>
                <c:pt idx="153">
                  <c:v>100.2</c:v>
                </c:pt>
                <c:pt idx="154">
                  <c:v>102.2</c:v>
                </c:pt>
                <c:pt idx="155">
                  <c:v>101.8</c:v>
                </c:pt>
                <c:pt idx="156">
                  <c:v>97</c:v>
                </c:pt>
                <c:pt idx="157">
                  <c:v>103</c:v>
                </c:pt>
                <c:pt idx="158">
                  <c:v>104.8</c:v>
                </c:pt>
                <c:pt idx="159">
                  <c:v>98.4</c:v>
                </c:pt>
                <c:pt idx="160">
                  <c:v>98.7</c:v>
                </c:pt>
                <c:pt idx="161">
                  <c:v>99.2</c:v>
                </c:pt>
                <c:pt idx="162">
                  <c:v>99.3</c:v>
                </c:pt>
                <c:pt idx="163">
                  <c:v>100.5</c:v>
                </c:pt>
                <c:pt idx="164">
                  <c:v>99.4</c:v>
                </c:pt>
                <c:pt idx="165">
                  <c:v>98.5</c:v>
                </c:pt>
                <c:pt idx="166">
                  <c:v>98.5</c:v>
                </c:pt>
                <c:pt idx="167">
                  <c:v>99.2</c:v>
                </c:pt>
                <c:pt idx="168">
                  <c:v>101.1</c:v>
                </c:pt>
                <c:pt idx="169">
                  <c:v>98.1</c:v>
                </c:pt>
                <c:pt idx="170">
                  <c:v>98</c:v>
                </c:pt>
                <c:pt idx="171">
                  <c:v>98.6</c:v>
                </c:pt>
                <c:pt idx="172">
                  <c:v>100.1</c:v>
                </c:pt>
                <c:pt idx="173">
                  <c:v>99.1</c:v>
                </c:pt>
                <c:pt idx="174">
                  <c:v>98.4</c:v>
                </c:pt>
                <c:pt idx="175">
                  <c:v>97.8</c:v>
                </c:pt>
                <c:pt idx="176">
                  <c:v>97.1</c:v>
                </c:pt>
                <c:pt idx="177">
                  <c:v>96.5</c:v>
                </c:pt>
                <c:pt idx="178">
                  <c:v>97.1</c:v>
                </c:pt>
                <c:pt idx="179">
                  <c:v>95.7</c:v>
                </c:pt>
                <c:pt idx="180">
                  <c:v>95.6</c:v>
                </c:pt>
                <c:pt idx="181">
                  <c:v>96.2</c:v>
                </c:pt>
                <c:pt idx="182">
                  <c:v>92.7</c:v>
                </c:pt>
                <c:pt idx="183">
                  <c:v>86.4</c:v>
                </c:pt>
                <c:pt idx="184">
                  <c:v>90.1</c:v>
                </c:pt>
                <c:pt idx="185">
                  <c:v>91.6</c:v>
                </c:pt>
                <c:pt idx="186">
                  <c:v>93.4</c:v>
                </c:pt>
                <c:pt idx="187">
                  <c:v>94.7</c:v>
                </c:pt>
                <c:pt idx="188">
                  <c:v>94.2</c:v>
                </c:pt>
                <c:pt idx="189">
                  <c:v>95.3</c:v>
                </c:pt>
                <c:pt idx="190">
                  <c:v>92.6</c:v>
                </c:pt>
                <c:pt idx="191">
                  <c:v>93.5</c:v>
                </c:pt>
                <c:pt idx="192">
                  <c:v>94.5</c:v>
                </c:pt>
                <c:pt idx="193">
                  <c:v>93.7</c:v>
                </c:pt>
                <c:pt idx="194">
                  <c:v>95.3</c:v>
                </c:pt>
                <c:pt idx="195">
                  <c:v>96.7</c:v>
                </c:pt>
                <c:pt idx="196">
                  <c:v>94.7</c:v>
                </c:pt>
                <c:pt idx="197">
                  <c:v>94.2</c:v>
                </c:pt>
                <c:pt idx="198">
                  <c:v>94.3</c:v>
                </c:pt>
                <c:pt idx="199">
                  <c:v>95.1</c:v>
                </c:pt>
                <c:pt idx="200">
                  <c:v>96.3</c:v>
                </c:pt>
                <c:pt idx="201">
                  <c:v>98.2</c:v>
                </c:pt>
                <c:pt idx="202">
                  <c:v>99.3</c:v>
                </c:pt>
                <c:pt idx="203">
                  <c:v>99.8</c:v>
                </c:pt>
                <c:pt idx="204">
                  <c:v>98.1</c:v>
                </c:pt>
                <c:pt idx="205">
                  <c:v>96.6</c:v>
                </c:pt>
                <c:pt idx="206">
                  <c:v>99.4</c:v>
                </c:pt>
                <c:pt idx="207">
                  <c:v>98.8</c:v>
                </c:pt>
                <c:pt idx="208">
                  <c:v>95.5</c:v>
                </c:pt>
                <c:pt idx="209">
                  <c:v>96.4</c:v>
                </c:pt>
                <c:pt idx="210">
                  <c:v>96.7</c:v>
                </c:pt>
                <c:pt idx="211">
                  <c:v>95.5</c:v>
                </c:pt>
                <c:pt idx="212">
                  <c:v>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D-4BDF-B925-B855C494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952608"/>
        <c:axId val="255952216"/>
      </c:lineChart>
      <c:catAx>
        <c:axId val="25595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5595221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55952216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5595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72381227952451"/>
          <c:y val="0.17756274137124917"/>
          <c:w val="0.18002130109029568"/>
          <c:h val="0.5339817626789222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Industrial production, rate of change 2021 (%)</a:t>
            </a:r>
          </a:p>
        </c:rich>
      </c:tx>
      <c:layout>
        <c:manualLayout>
          <c:xMode val="edge"/>
          <c:yMode val="edge"/>
          <c:x val="5.3333333333333332E-3"/>
          <c:y val="8.10283506147953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5.3333333333333332E-3"/>
          <c:y val="6.9633420667799609E-2"/>
          <c:w val="0.99333333333333329"/>
          <c:h val="0.83264578347596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  <a:ex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B0F0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1-3C49-4AB8-A53C-60B7E6FA17D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B0F0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3-3C49-4AB8-A53C-60B7E6FA17DC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B-9DD6-4D94-A294-2F77991CFA8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B0F0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1-8752-4244-A8F9-112E3D55336C}"/>
              </c:ext>
            </c:extLst>
          </c:dPt>
          <c:cat>
            <c:strRef>
              <c:f>'Figure 2'!$B$13:$B$44</c:f>
              <c:strCache>
                <c:ptCount val="31"/>
                <c:pt idx="0">
                  <c:v>Computer, electronic and optical products</c:v>
                </c:pt>
                <c:pt idx="1">
                  <c:v>Pharmaceuticals</c:v>
                </c:pt>
                <c:pt idx="2">
                  <c:v>Leather and related products</c:v>
                </c:pt>
                <c:pt idx="3">
                  <c:v>Other manufacturing</c:v>
                </c:pt>
                <c:pt idx="4">
                  <c:v>Electrical equipment</c:v>
                </c:pt>
                <c:pt idx="5">
                  <c:v>Machinery and equipment n.e.c.</c:v>
                </c:pt>
                <c:pt idx="6">
                  <c:v>Fabricated metal products (exc. machinery)</c:v>
                </c:pt>
                <c:pt idx="7">
                  <c:v>Basic metals</c:v>
                </c:pt>
                <c:pt idx="8">
                  <c:v>Other non-metallic mineral products</c:v>
                </c:pt>
                <c:pt idx="9">
                  <c:v>Furniture</c:v>
                </c:pt>
                <c:pt idx="10">
                  <c:v>Mining of coal and lignite</c:v>
                </c:pt>
                <c:pt idx="11">
                  <c:v>Textiles</c:v>
                </c:pt>
                <c:pt idx="12">
                  <c:v>Other mining and quarrying</c:v>
                </c:pt>
                <c:pt idx="13">
                  <c:v>Wood and wood products (exc. Furniture)</c:v>
                </c:pt>
                <c:pt idx="14">
                  <c:v>Rubber and plastic products</c:v>
                </c:pt>
                <c:pt idx="15">
                  <c:v>Total industry</c:v>
                </c:pt>
                <c:pt idx="16">
                  <c:v>Beverages</c:v>
                </c:pt>
                <c:pt idx="17">
                  <c:v>Paper and paper products</c:v>
                </c:pt>
                <c:pt idx="18">
                  <c:v>Chemicals and chemical products</c:v>
                </c:pt>
                <c:pt idx="19">
                  <c:v>Printing and reproduction of recorded media</c:v>
                </c:pt>
                <c:pt idx="20">
                  <c:v>Repair and installation of machinery and equipment</c:v>
                </c:pt>
                <c:pt idx="21">
                  <c:v>Coke and refined petroleum products</c:v>
                </c:pt>
                <c:pt idx="22">
                  <c:v>Food products</c:v>
                </c:pt>
                <c:pt idx="23">
                  <c:v>Electricity, gas, steam and air conditioning supply</c:v>
                </c:pt>
                <c:pt idx="24">
                  <c:v>Tobacco products</c:v>
                </c:pt>
                <c:pt idx="25">
                  <c:v>Other transport equipment</c:v>
                </c:pt>
                <c:pt idx="26">
                  <c:v>Motor vehicles, trailers and semi-trailers</c:v>
                </c:pt>
                <c:pt idx="27">
                  <c:v>Wearing apparel</c:v>
                </c:pt>
                <c:pt idx="28">
                  <c:v>Mining of metal ores</c:v>
                </c:pt>
                <c:pt idx="29">
                  <c:v>Extraction of crude petroleum and natural gas</c:v>
                </c:pt>
                <c:pt idx="30">
                  <c:v>Mining support service activities</c:v>
                </c:pt>
              </c:strCache>
            </c:strRef>
          </c:cat>
          <c:val>
            <c:numRef>
              <c:f>'Figure 2'!$C$13:$C$44</c:f>
              <c:numCache>
                <c:formatCode>#,##0.0</c:formatCode>
                <c:ptCount val="32"/>
                <c:pt idx="0">
                  <c:v>18.3</c:v>
                </c:pt>
                <c:pt idx="1">
                  <c:v>17.5</c:v>
                </c:pt>
                <c:pt idx="2">
                  <c:v>14.4</c:v>
                </c:pt>
                <c:pt idx="3">
                  <c:v>14.1</c:v>
                </c:pt>
                <c:pt idx="4">
                  <c:v>12.8</c:v>
                </c:pt>
                <c:pt idx="5">
                  <c:v>12.5</c:v>
                </c:pt>
                <c:pt idx="6">
                  <c:v>12.1</c:v>
                </c:pt>
                <c:pt idx="7">
                  <c:v>11.7</c:v>
                </c:pt>
                <c:pt idx="8">
                  <c:v>10.9</c:v>
                </c:pt>
                <c:pt idx="9">
                  <c:v>10.9</c:v>
                </c:pt>
                <c:pt idx="10">
                  <c:v>10.5</c:v>
                </c:pt>
                <c:pt idx="11">
                  <c:v>9.6999999999999993</c:v>
                </c:pt>
                <c:pt idx="12">
                  <c:v>9.6</c:v>
                </c:pt>
                <c:pt idx="13">
                  <c:v>9.4</c:v>
                </c:pt>
                <c:pt idx="14">
                  <c:v>8.8000000000000007</c:v>
                </c:pt>
                <c:pt idx="15">
                  <c:v>8.3000000000000007</c:v>
                </c:pt>
                <c:pt idx="16">
                  <c:v>6.7</c:v>
                </c:pt>
                <c:pt idx="17">
                  <c:v>6.1</c:v>
                </c:pt>
                <c:pt idx="18">
                  <c:v>6.1</c:v>
                </c:pt>
                <c:pt idx="19">
                  <c:v>5.3</c:v>
                </c:pt>
                <c:pt idx="20">
                  <c:v>4.8</c:v>
                </c:pt>
                <c:pt idx="21">
                  <c:v>3.9</c:v>
                </c:pt>
                <c:pt idx="22">
                  <c:v>3.5</c:v>
                </c:pt>
                <c:pt idx="23">
                  <c:v>3.2</c:v>
                </c:pt>
                <c:pt idx="24">
                  <c:v>2.7</c:v>
                </c:pt>
                <c:pt idx="25">
                  <c:v>1.8</c:v>
                </c:pt>
                <c:pt idx="26">
                  <c:v>1.5</c:v>
                </c:pt>
                <c:pt idx="27">
                  <c:v>0.6</c:v>
                </c:pt>
                <c:pt idx="28">
                  <c:v>-6.9</c:v>
                </c:pt>
                <c:pt idx="29">
                  <c:v>-8.1999999999999993</c:v>
                </c:pt>
                <c:pt idx="30">
                  <c:v>-8.3000000000000007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2-4244-A8F9-112E3D55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5953784"/>
        <c:axId val="255951432"/>
      </c:barChart>
      <c:catAx>
        <c:axId val="255953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5951432"/>
        <c:crosses val="autoZero"/>
        <c:auto val="1"/>
        <c:lblAlgn val="ctr"/>
        <c:lblOffset val="100"/>
        <c:tickMarkSkip val="1"/>
        <c:noMultiLvlLbl val="0"/>
      </c:catAx>
      <c:valAx>
        <c:axId val="2559514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595378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12065</xdr:rowOff>
    </xdr:from>
    <xdr:to>
      <xdr:col>15</xdr:col>
      <xdr:colOff>409575</xdr:colOff>
      <xdr:row>61</xdr:row>
      <xdr:rowOff>96451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0.95587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83481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 inpr_m)</a:t>
          </a:r>
        </a:p>
      </cdr:txBody>
    </cdr:sp>
  </cdr:absSizeAnchor>
  <cdr:absSizeAnchor xmlns:cdr="http://schemas.openxmlformats.org/drawingml/2006/chartDrawing">
    <cdr:from>
      <cdr:x>0.83933</cdr:x>
      <cdr:y>0.93154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8627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260350</xdr:colOff>
      <xdr:row>11</xdr:row>
      <xdr:rowOff>6350</xdr:rowOff>
    </xdr:from>
    <xdr:to>
      <xdr:col>13</xdr:col>
      <xdr:colOff>412115</xdr:colOff>
      <xdr:row>50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0.96082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606496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 inpr_a)</a:t>
          </a:r>
        </a:p>
      </cdr:txBody>
    </cdr:sp>
  </cdr:absSizeAnchor>
  <cdr:absSizeAnchor xmlns:cdr="http://schemas.openxmlformats.org/drawingml/2006/chartDrawing">
    <cdr:from>
      <cdr:x>0.83933</cdr:x>
      <cdr:y>0.93922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5795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61"/>
  <sheetViews>
    <sheetView tabSelected="1" zoomScaleNormal="100" workbookViewId="0">
      <selection activeCell="F21" sqref="F21"/>
    </sheetView>
  </sheetViews>
  <sheetFormatPr defaultColWidth="8.58203125" defaultRowHeight="11.5" x14ac:dyDescent="0.25"/>
  <cols>
    <col min="1" max="1" width="31.58203125" style="2" customWidth="1"/>
    <col min="2" max="16384" width="8.58203125" style="2"/>
  </cols>
  <sheetData>
    <row r="1" spans="1:217" x14ac:dyDescent="0.25">
      <c r="A1" s="1" t="s">
        <v>0</v>
      </c>
    </row>
    <row r="3" spans="1:217" ht="12.5" x14ac:dyDescent="0.25">
      <c r="A3" s="1" t="s">
        <v>1</v>
      </c>
      <c r="B3" s="52">
        <v>44879.30305555556</v>
      </c>
    </row>
    <row r="4" spans="1:217" ht="12.5" x14ac:dyDescent="0.25">
      <c r="A4" s="1" t="s">
        <v>2</v>
      </c>
      <c r="B4" s="52">
        <v>44879.467099293979</v>
      </c>
    </row>
    <row r="5" spans="1:217" x14ac:dyDescent="0.25">
      <c r="A5" s="1" t="s">
        <v>3</v>
      </c>
      <c r="B5" s="1" t="s">
        <v>4</v>
      </c>
    </row>
    <row r="7" spans="1:217" x14ac:dyDescent="0.25">
      <c r="A7" s="1" t="s">
        <v>5</v>
      </c>
      <c r="B7" s="1" t="s">
        <v>6</v>
      </c>
    </row>
    <row r="8" spans="1:217" x14ac:dyDescent="0.25">
      <c r="A8" s="1" t="s">
        <v>7</v>
      </c>
      <c r="B8" s="1" t="s">
        <v>8</v>
      </c>
    </row>
    <row r="9" spans="1:217" x14ac:dyDescent="0.25">
      <c r="A9" s="1" t="s">
        <v>9</v>
      </c>
      <c r="B9" s="1" t="s">
        <v>10</v>
      </c>
    </row>
    <row r="10" spans="1:217" x14ac:dyDescent="0.25">
      <c r="A10" s="1" t="s">
        <v>11</v>
      </c>
      <c r="B10" s="1" t="s">
        <v>12</v>
      </c>
      <c r="GA10" s="2" t="s">
        <v>316</v>
      </c>
    </row>
    <row r="12" spans="1:217" x14ac:dyDescent="0.25">
      <c r="A12" s="3"/>
      <c r="B12" s="3">
        <v>2005</v>
      </c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19</v>
      </c>
      <c r="J12" s="3" t="s">
        <v>20</v>
      </c>
      <c r="K12" s="3" t="s">
        <v>21</v>
      </c>
      <c r="L12" s="3" t="s">
        <v>22</v>
      </c>
      <c r="M12" s="3" t="s">
        <v>23</v>
      </c>
      <c r="N12" s="3">
        <v>2006</v>
      </c>
      <c r="O12" s="3" t="s">
        <v>24</v>
      </c>
      <c r="P12" s="3" t="s">
        <v>25</v>
      </c>
      <c r="Q12" s="3" t="s">
        <v>26</v>
      </c>
      <c r="R12" s="3" t="s">
        <v>27</v>
      </c>
      <c r="S12" s="3" t="s">
        <v>28</v>
      </c>
      <c r="T12" s="3" t="s">
        <v>29</v>
      </c>
      <c r="U12" s="3" t="s">
        <v>30</v>
      </c>
      <c r="V12" s="3" t="s">
        <v>31</v>
      </c>
      <c r="W12" s="3" t="s">
        <v>32</v>
      </c>
      <c r="X12" s="3" t="s">
        <v>33</v>
      </c>
      <c r="Y12" s="3" t="s">
        <v>34</v>
      </c>
      <c r="Z12" s="3">
        <v>2007</v>
      </c>
      <c r="AA12" s="3" t="s">
        <v>35</v>
      </c>
      <c r="AB12" s="3" t="s">
        <v>36</v>
      </c>
      <c r="AC12" s="3" t="s">
        <v>37</v>
      </c>
      <c r="AD12" s="3" t="s">
        <v>38</v>
      </c>
      <c r="AE12" s="3" t="s">
        <v>39</v>
      </c>
      <c r="AF12" s="3" t="s">
        <v>40</v>
      </c>
      <c r="AG12" s="3" t="s">
        <v>41</v>
      </c>
      <c r="AH12" s="3" t="s">
        <v>42</v>
      </c>
      <c r="AI12" s="3" t="s">
        <v>43</v>
      </c>
      <c r="AJ12" s="3" t="s">
        <v>44</v>
      </c>
      <c r="AK12" s="3" t="s">
        <v>45</v>
      </c>
      <c r="AL12" s="3">
        <v>2008</v>
      </c>
      <c r="AM12" s="3" t="s">
        <v>46</v>
      </c>
      <c r="AN12" s="3" t="s">
        <v>47</v>
      </c>
      <c r="AO12" s="3" t="s">
        <v>48</v>
      </c>
      <c r="AP12" s="3" t="s">
        <v>49</v>
      </c>
      <c r="AQ12" s="3" t="s">
        <v>50</v>
      </c>
      <c r="AR12" s="3" t="s">
        <v>51</v>
      </c>
      <c r="AS12" s="3" t="s">
        <v>52</v>
      </c>
      <c r="AT12" s="3" t="s">
        <v>53</v>
      </c>
      <c r="AU12" s="3" t="s">
        <v>54</v>
      </c>
      <c r="AV12" s="3" t="s">
        <v>55</v>
      </c>
      <c r="AW12" s="3" t="s">
        <v>56</v>
      </c>
      <c r="AX12" s="3">
        <v>2009</v>
      </c>
      <c r="AY12" s="3" t="s">
        <v>57</v>
      </c>
      <c r="AZ12" s="3" t="s">
        <v>58</v>
      </c>
      <c r="BA12" s="3" t="s">
        <v>59</v>
      </c>
      <c r="BB12" s="3" t="s">
        <v>60</v>
      </c>
      <c r="BC12" s="3" t="s">
        <v>61</v>
      </c>
      <c r="BD12" s="3" t="s">
        <v>62</v>
      </c>
      <c r="BE12" s="3" t="s">
        <v>63</v>
      </c>
      <c r="BF12" s="3" t="s">
        <v>64</v>
      </c>
      <c r="BG12" s="3" t="s">
        <v>65</v>
      </c>
      <c r="BH12" s="3" t="s">
        <v>66</v>
      </c>
      <c r="BI12" s="3" t="s">
        <v>67</v>
      </c>
      <c r="BJ12" s="3">
        <v>2010</v>
      </c>
      <c r="BK12" s="3" t="s">
        <v>68</v>
      </c>
      <c r="BL12" s="3" t="s">
        <v>69</v>
      </c>
      <c r="BM12" s="3" t="s">
        <v>70</v>
      </c>
      <c r="BN12" s="3" t="s">
        <v>71</v>
      </c>
      <c r="BO12" s="3" t="s">
        <v>72</v>
      </c>
      <c r="BP12" s="3" t="s">
        <v>73</v>
      </c>
      <c r="BQ12" s="3" t="s">
        <v>74</v>
      </c>
      <c r="BR12" s="3" t="s">
        <v>75</v>
      </c>
      <c r="BS12" s="3" t="s">
        <v>76</v>
      </c>
      <c r="BT12" s="3" t="s">
        <v>77</v>
      </c>
      <c r="BU12" s="3" t="s">
        <v>78</v>
      </c>
      <c r="BV12" s="3">
        <v>2011</v>
      </c>
      <c r="BW12" s="3" t="s">
        <v>79</v>
      </c>
      <c r="BX12" s="3" t="s">
        <v>80</v>
      </c>
      <c r="BY12" s="3" t="s">
        <v>81</v>
      </c>
      <c r="BZ12" s="3" t="s">
        <v>82</v>
      </c>
      <c r="CA12" s="3" t="s">
        <v>83</v>
      </c>
      <c r="CB12" s="3" t="s">
        <v>84</v>
      </c>
      <c r="CC12" s="3" t="s">
        <v>85</v>
      </c>
      <c r="CD12" s="3" t="s">
        <v>86</v>
      </c>
      <c r="CE12" s="3" t="s">
        <v>87</v>
      </c>
      <c r="CF12" s="3" t="s">
        <v>88</v>
      </c>
      <c r="CG12" s="3" t="s">
        <v>89</v>
      </c>
      <c r="CH12" s="3">
        <v>2012</v>
      </c>
      <c r="CI12" s="3" t="s">
        <v>90</v>
      </c>
      <c r="CJ12" s="3" t="s">
        <v>91</v>
      </c>
      <c r="CK12" s="3" t="s">
        <v>92</v>
      </c>
      <c r="CL12" s="3" t="s">
        <v>93</v>
      </c>
      <c r="CM12" s="3" t="s">
        <v>94</v>
      </c>
      <c r="CN12" s="3" t="s">
        <v>95</v>
      </c>
      <c r="CO12" s="3" t="s">
        <v>96</v>
      </c>
      <c r="CP12" s="3" t="s">
        <v>97</v>
      </c>
      <c r="CQ12" s="3" t="s">
        <v>98</v>
      </c>
      <c r="CR12" s="3" t="s">
        <v>99</v>
      </c>
      <c r="CS12" s="3" t="s">
        <v>100</v>
      </c>
      <c r="CT12" s="3">
        <v>2013</v>
      </c>
      <c r="CU12" s="3" t="s">
        <v>101</v>
      </c>
      <c r="CV12" s="3" t="s">
        <v>102</v>
      </c>
      <c r="CW12" s="3" t="s">
        <v>103</v>
      </c>
      <c r="CX12" s="3" t="s">
        <v>104</v>
      </c>
      <c r="CY12" s="3" t="s">
        <v>105</v>
      </c>
      <c r="CZ12" s="3" t="s">
        <v>106</v>
      </c>
      <c r="DA12" s="3" t="s">
        <v>107</v>
      </c>
      <c r="DB12" s="3" t="s">
        <v>108</v>
      </c>
      <c r="DC12" s="3" t="s">
        <v>109</v>
      </c>
      <c r="DD12" s="3" t="s">
        <v>110</v>
      </c>
      <c r="DE12" s="3" t="s">
        <v>111</v>
      </c>
      <c r="DF12" s="3">
        <v>2014</v>
      </c>
      <c r="DG12" s="3" t="s">
        <v>112</v>
      </c>
      <c r="DH12" s="3" t="s">
        <v>113</v>
      </c>
      <c r="DI12" s="3" t="s">
        <v>114</v>
      </c>
      <c r="DJ12" s="3" t="s">
        <v>115</v>
      </c>
      <c r="DK12" s="3" t="s">
        <v>116</v>
      </c>
      <c r="DL12" s="3" t="s">
        <v>117</v>
      </c>
      <c r="DM12" s="3" t="s">
        <v>118</v>
      </c>
      <c r="DN12" s="3" t="s">
        <v>119</v>
      </c>
      <c r="DO12" s="3" t="s">
        <v>120</v>
      </c>
      <c r="DP12" s="3" t="s">
        <v>121</v>
      </c>
      <c r="DQ12" s="3" t="s">
        <v>122</v>
      </c>
      <c r="DR12" s="3">
        <v>2015</v>
      </c>
      <c r="DS12" s="3" t="s">
        <v>123</v>
      </c>
      <c r="DT12" s="3" t="s">
        <v>124</v>
      </c>
      <c r="DU12" s="3" t="s">
        <v>125</v>
      </c>
      <c r="DV12" s="3" t="s">
        <v>126</v>
      </c>
      <c r="DW12" s="3" t="s">
        <v>127</v>
      </c>
      <c r="DX12" s="3" t="s">
        <v>128</v>
      </c>
      <c r="DY12" s="3" t="s">
        <v>129</v>
      </c>
      <c r="DZ12" s="3" t="s">
        <v>130</v>
      </c>
      <c r="EA12" s="3" t="s">
        <v>131</v>
      </c>
      <c r="EB12" s="3" t="s">
        <v>132</v>
      </c>
      <c r="EC12" s="3" t="s">
        <v>133</v>
      </c>
      <c r="ED12" s="3">
        <v>2016</v>
      </c>
      <c r="EE12" s="3" t="s">
        <v>134</v>
      </c>
      <c r="EF12" s="3" t="s">
        <v>135</v>
      </c>
      <c r="EG12" s="3" t="s">
        <v>136</v>
      </c>
      <c r="EH12" s="3" t="s">
        <v>137</v>
      </c>
      <c r="EI12" s="3" t="s">
        <v>138</v>
      </c>
      <c r="EJ12" s="3" t="s">
        <v>139</v>
      </c>
      <c r="EK12" s="3" t="s">
        <v>140</v>
      </c>
      <c r="EL12" s="3" t="s">
        <v>141</v>
      </c>
      <c r="EM12" s="3" t="s">
        <v>142</v>
      </c>
      <c r="EN12" s="3" t="s">
        <v>143</v>
      </c>
      <c r="EO12" s="3" t="s">
        <v>144</v>
      </c>
      <c r="EP12" s="3">
        <v>2017</v>
      </c>
      <c r="EQ12" s="3" t="s">
        <v>145</v>
      </c>
      <c r="ER12" s="3" t="s">
        <v>146</v>
      </c>
      <c r="ES12" s="3" t="s">
        <v>147</v>
      </c>
      <c r="ET12" s="3" t="s">
        <v>148</v>
      </c>
      <c r="EU12" s="3" t="s">
        <v>149</v>
      </c>
      <c r="EV12" s="3" t="s">
        <v>150</v>
      </c>
      <c r="EW12" s="3" t="s">
        <v>151</v>
      </c>
      <c r="EX12" s="3" t="s">
        <v>152</v>
      </c>
      <c r="EY12" s="3" t="s">
        <v>153</v>
      </c>
      <c r="EZ12" s="3" t="s">
        <v>154</v>
      </c>
      <c r="FA12" s="3" t="s">
        <v>155</v>
      </c>
      <c r="FB12" s="3">
        <v>2018</v>
      </c>
      <c r="FC12" s="3" t="s">
        <v>246</v>
      </c>
      <c r="FD12" s="3" t="s">
        <v>247</v>
      </c>
      <c r="FE12" s="3" t="s">
        <v>248</v>
      </c>
      <c r="FF12" s="3" t="s">
        <v>249</v>
      </c>
      <c r="FG12" s="3" t="s">
        <v>250</v>
      </c>
      <c r="FH12" s="3" t="s">
        <v>251</v>
      </c>
      <c r="FI12" s="3" t="s">
        <v>252</v>
      </c>
      <c r="FJ12" s="3" t="s">
        <v>253</v>
      </c>
      <c r="FK12" s="3" t="s">
        <v>254</v>
      </c>
      <c r="FL12" s="3" t="s">
        <v>255</v>
      </c>
      <c r="FM12" s="3" t="s">
        <v>256</v>
      </c>
      <c r="FN12" s="3">
        <v>2019</v>
      </c>
      <c r="FO12" s="3" t="s">
        <v>257</v>
      </c>
      <c r="FP12" s="3" t="s">
        <v>258</v>
      </c>
      <c r="FQ12" s="3" t="s">
        <v>259</v>
      </c>
      <c r="FR12" s="3" t="s">
        <v>260</v>
      </c>
      <c r="FS12" s="3" t="s">
        <v>261</v>
      </c>
      <c r="FT12" s="3" t="s">
        <v>262</v>
      </c>
      <c r="FU12" s="3" t="s">
        <v>263</v>
      </c>
      <c r="FV12" s="3" t="s">
        <v>271</v>
      </c>
      <c r="FW12" s="3" t="s">
        <v>272</v>
      </c>
      <c r="FX12" s="3" t="s">
        <v>273</v>
      </c>
      <c r="FY12" s="3" t="s">
        <v>274</v>
      </c>
      <c r="FZ12" s="3">
        <v>2020</v>
      </c>
      <c r="GA12" s="3" t="s">
        <v>275</v>
      </c>
      <c r="GB12" s="3" t="s">
        <v>276</v>
      </c>
      <c r="GC12" s="3" t="s">
        <v>277</v>
      </c>
      <c r="GD12" s="3" t="s">
        <v>278</v>
      </c>
      <c r="GE12" s="3" t="s">
        <v>279</v>
      </c>
      <c r="GF12" s="3" t="s">
        <v>280</v>
      </c>
      <c r="GG12" s="3" t="s">
        <v>281</v>
      </c>
      <c r="GH12" s="3" t="s">
        <v>282</v>
      </c>
      <c r="GI12" s="3" t="s">
        <v>283</v>
      </c>
      <c r="GJ12" s="3" t="s">
        <v>284</v>
      </c>
      <c r="GK12" s="3" t="s">
        <v>285</v>
      </c>
      <c r="GL12" s="3">
        <v>2021</v>
      </c>
      <c r="GM12" s="3" t="s">
        <v>286</v>
      </c>
      <c r="GN12" s="3" t="s">
        <v>287</v>
      </c>
      <c r="GO12" s="3" t="s">
        <v>288</v>
      </c>
      <c r="GP12" s="3" t="s">
        <v>289</v>
      </c>
      <c r="GQ12" s="3" t="s">
        <v>290</v>
      </c>
      <c r="GR12" s="3" t="s">
        <v>291</v>
      </c>
      <c r="GS12" s="3" t="s">
        <v>292</v>
      </c>
      <c r="GT12" s="3" t="s">
        <v>298</v>
      </c>
      <c r="GU12" s="3" t="s">
        <v>299</v>
      </c>
      <c r="GV12" s="3" t="s">
        <v>300</v>
      </c>
      <c r="GW12" s="3" t="s">
        <v>301</v>
      </c>
      <c r="GX12" s="3">
        <v>2022</v>
      </c>
      <c r="GY12" s="3" t="s">
        <v>302</v>
      </c>
      <c r="GZ12" s="3" t="s">
        <v>303</v>
      </c>
      <c r="HA12" s="3" t="s">
        <v>304</v>
      </c>
      <c r="HB12" s="3" t="s">
        <v>305</v>
      </c>
      <c r="HC12" s="3" t="s">
        <v>306</v>
      </c>
      <c r="HD12" s="3" t="s">
        <v>307</v>
      </c>
      <c r="HE12" s="3" t="s">
        <v>308</v>
      </c>
      <c r="HF12" s="3" t="s">
        <v>310</v>
      </c>
      <c r="HG12" s="2" t="s">
        <v>244</v>
      </c>
    </row>
    <row r="13" spans="1:217" ht="12.5" x14ac:dyDescent="0.25">
      <c r="A13" s="3" t="s">
        <v>159</v>
      </c>
      <c r="B13" s="48">
        <v>95.9</v>
      </c>
      <c r="C13" s="48">
        <v>95.9</v>
      </c>
      <c r="D13" s="48">
        <v>95.8</v>
      </c>
      <c r="E13" s="48">
        <v>97.2</v>
      </c>
      <c r="F13" s="48">
        <v>95.9</v>
      </c>
      <c r="G13" s="48">
        <v>96.9</v>
      </c>
      <c r="H13" s="48">
        <v>97.3</v>
      </c>
      <c r="I13" s="48">
        <v>96.3</v>
      </c>
      <c r="J13" s="48">
        <v>97.8</v>
      </c>
      <c r="K13" s="48">
        <v>98</v>
      </c>
      <c r="L13" s="48">
        <v>99.4</v>
      </c>
      <c r="M13" s="48">
        <v>98.6</v>
      </c>
      <c r="N13" s="48">
        <v>99.3</v>
      </c>
      <c r="O13" s="48">
        <v>99.3</v>
      </c>
      <c r="P13" s="48">
        <v>100</v>
      </c>
      <c r="Q13" s="48">
        <v>100.3</v>
      </c>
      <c r="R13" s="48">
        <v>102</v>
      </c>
      <c r="S13" s="48">
        <v>101.9</v>
      </c>
      <c r="T13" s="48">
        <v>101.5</v>
      </c>
      <c r="U13" s="48">
        <v>101.9</v>
      </c>
      <c r="V13" s="48">
        <v>102.1</v>
      </c>
      <c r="W13" s="48">
        <v>102.1</v>
      </c>
      <c r="X13" s="48">
        <v>102.9</v>
      </c>
      <c r="Y13" s="48">
        <v>104.6</v>
      </c>
      <c r="Z13" s="48">
        <v>104</v>
      </c>
      <c r="AA13" s="48">
        <v>104.7</v>
      </c>
      <c r="AB13" s="48">
        <v>105.3</v>
      </c>
      <c r="AC13" s="48">
        <v>103.9</v>
      </c>
      <c r="AD13" s="48">
        <v>105.5</v>
      </c>
      <c r="AE13" s="48">
        <v>105.7</v>
      </c>
      <c r="AF13" s="48">
        <v>105.8</v>
      </c>
      <c r="AG13" s="48">
        <v>106.6</v>
      </c>
      <c r="AH13" s="48">
        <v>106</v>
      </c>
      <c r="AI13" s="48">
        <v>107</v>
      </c>
      <c r="AJ13" s="48">
        <v>106.5</v>
      </c>
      <c r="AK13" s="48">
        <v>107.1</v>
      </c>
      <c r="AL13" s="48">
        <v>108.1</v>
      </c>
      <c r="AM13" s="48">
        <v>107.9</v>
      </c>
      <c r="AN13" s="48">
        <v>107.2</v>
      </c>
      <c r="AO13" s="48">
        <v>108.4</v>
      </c>
      <c r="AP13" s="48">
        <v>105.5</v>
      </c>
      <c r="AQ13" s="48">
        <v>105.5</v>
      </c>
      <c r="AR13" s="48">
        <v>104.5</v>
      </c>
      <c r="AS13" s="48">
        <v>104.1</v>
      </c>
      <c r="AT13" s="48">
        <v>103.2</v>
      </c>
      <c r="AU13" s="48">
        <v>100.8</v>
      </c>
      <c r="AV13" s="48">
        <v>97.1</v>
      </c>
      <c r="AW13" s="48">
        <v>93.5</v>
      </c>
      <c r="AX13" s="48">
        <v>89.9</v>
      </c>
      <c r="AY13" s="48">
        <v>88.3</v>
      </c>
      <c r="AZ13" s="48">
        <v>87.2</v>
      </c>
      <c r="BA13" s="48">
        <v>86</v>
      </c>
      <c r="BB13" s="48">
        <v>87.7</v>
      </c>
      <c r="BC13" s="48">
        <v>88.4</v>
      </c>
      <c r="BD13" s="48">
        <v>88.5</v>
      </c>
      <c r="BE13" s="48">
        <v>88.7</v>
      </c>
      <c r="BF13" s="48">
        <v>90.5</v>
      </c>
      <c r="BG13" s="48">
        <v>90.3</v>
      </c>
      <c r="BH13" s="48">
        <v>90.5</v>
      </c>
      <c r="BI13" s="48">
        <v>90.3</v>
      </c>
      <c r="BJ13" s="48">
        <v>92.1</v>
      </c>
      <c r="BK13" s="48">
        <v>91.5</v>
      </c>
      <c r="BL13" s="48">
        <v>93.4</v>
      </c>
      <c r="BM13" s="48">
        <v>93.8</v>
      </c>
      <c r="BN13" s="48">
        <v>95.5</v>
      </c>
      <c r="BO13" s="48">
        <v>95.9</v>
      </c>
      <c r="BP13" s="48">
        <v>95.4</v>
      </c>
      <c r="BQ13" s="48">
        <v>96</v>
      </c>
      <c r="BR13" s="48">
        <v>96.5</v>
      </c>
      <c r="BS13" s="48">
        <v>97.1</v>
      </c>
      <c r="BT13" s="48">
        <v>98</v>
      </c>
      <c r="BU13" s="48">
        <v>98.4</v>
      </c>
      <c r="BV13" s="48">
        <v>98.3</v>
      </c>
      <c r="BW13" s="48">
        <v>99.2</v>
      </c>
      <c r="BX13" s="48">
        <v>99.2</v>
      </c>
      <c r="BY13" s="48">
        <v>99</v>
      </c>
      <c r="BZ13" s="48">
        <v>99.6</v>
      </c>
      <c r="CA13" s="48">
        <v>98.2</v>
      </c>
      <c r="CB13" s="48">
        <v>99.1</v>
      </c>
      <c r="CC13" s="48">
        <v>99.2</v>
      </c>
      <c r="CD13" s="48">
        <v>98.4</v>
      </c>
      <c r="CE13" s="48">
        <v>98.2</v>
      </c>
      <c r="CF13" s="48">
        <v>98.5</v>
      </c>
      <c r="CG13" s="48">
        <v>98</v>
      </c>
      <c r="CH13" s="48">
        <v>97.3</v>
      </c>
      <c r="CI13" s="48">
        <v>97.7</v>
      </c>
      <c r="CJ13" s="48">
        <v>97.6</v>
      </c>
      <c r="CK13" s="48">
        <v>96.8</v>
      </c>
      <c r="CL13" s="48">
        <v>97.9</v>
      </c>
      <c r="CM13" s="48">
        <v>97</v>
      </c>
      <c r="CN13" s="48">
        <v>97.2</v>
      </c>
      <c r="CO13" s="48">
        <v>98</v>
      </c>
      <c r="CP13" s="48">
        <v>96.2</v>
      </c>
      <c r="CQ13" s="48">
        <v>95.5</v>
      </c>
      <c r="CR13" s="48">
        <v>94.8</v>
      </c>
      <c r="CS13" s="48">
        <v>95.3</v>
      </c>
      <c r="CT13" s="48">
        <v>94.8</v>
      </c>
      <c r="CU13" s="48">
        <v>95</v>
      </c>
      <c r="CV13" s="48">
        <v>95.8</v>
      </c>
      <c r="CW13" s="48">
        <v>96.2</v>
      </c>
      <c r="CX13" s="48">
        <v>96.2</v>
      </c>
      <c r="CY13" s="48">
        <v>96.4</v>
      </c>
      <c r="CZ13" s="48">
        <v>95.9</v>
      </c>
      <c r="DA13" s="48">
        <v>96.2</v>
      </c>
      <c r="DB13" s="48">
        <v>96.4</v>
      </c>
      <c r="DC13" s="48">
        <v>96</v>
      </c>
      <c r="DD13" s="48">
        <v>97.3</v>
      </c>
      <c r="DE13" s="48">
        <v>97</v>
      </c>
      <c r="DF13" s="48">
        <v>96.9</v>
      </c>
      <c r="DG13" s="48">
        <v>97.5</v>
      </c>
      <c r="DH13" s="48">
        <v>96.9</v>
      </c>
      <c r="DI13" s="48">
        <v>98.3</v>
      </c>
      <c r="DJ13" s="48">
        <v>97.4</v>
      </c>
      <c r="DK13" s="48">
        <v>97.1</v>
      </c>
      <c r="DL13" s="48">
        <v>97.9</v>
      </c>
      <c r="DM13" s="48">
        <v>96.4</v>
      </c>
      <c r="DN13" s="48">
        <v>97.3</v>
      </c>
      <c r="DO13" s="48">
        <v>97</v>
      </c>
      <c r="DP13" s="48">
        <v>96.8</v>
      </c>
      <c r="DQ13" s="48">
        <v>98.2</v>
      </c>
      <c r="DR13" s="48">
        <v>97.6</v>
      </c>
      <c r="DS13" s="48">
        <v>100</v>
      </c>
      <c r="DT13" s="48">
        <v>100.2</v>
      </c>
      <c r="DU13" s="48">
        <v>99.5</v>
      </c>
      <c r="DV13" s="48">
        <v>100.1</v>
      </c>
      <c r="DW13" s="48">
        <v>100.4</v>
      </c>
      <c r="DX13" s="48">
        <v>100.9</v>
      </c>
      <c r="DY13" s="48">
        <v>99.9</v>
      </c>
      <c r="DZ13" s="48">
        <v>100.4</v>
      </c>
      <c r="EA13" s="48">
        <v>100.8</v>
      </c>
      <c r="EB13" s="48">
        <v>100</v>
      </c>
      <c r="EC13" s="48">
        <v>100.2</v>
      </c>
      <c r="ED13" s="48">
        <v>102.6</v>
      </c>
      <c r="EE13" s="48">
        <v>101.2</v>
      </c>
      <c r="EF13" s="48">
        <v>100.7</v>
      </c>
      <c r="EG13" s="48">
        <v>101.9</v>
      </c>
      <c r="EH13" s="48">
        <v>100.4</v>
      </c>
      <c r="EI13" s="48">
        <v>101.3</v>
      </c>
      <c r="EJ13" s="48">
        <v>101.4</v>
      </c>
      <c r="EK13" s="48">
        <v>101.4</v>
      </c>
      <c r="EL13" s="48">
        <v>101.6</v>
      </c>
      <c r="EM13" s="48">
        <v>102.9</v>
      </c>
      <c r="EN13" s="48">
        <v>102.9</v>
      </c>
      <c r="EO13" s="48">
        <v>102.9</v>
      </c>
      <c r="EP13" s="48">
        <v>102.4</v>
      </c>
      <c r="EQ13" s="48">
        <v>103.3</v>
      </c>
      <c r="ER13" s="48">
        <v>103.2</v>
      </c>
      <c r="ES13" s="48">
        <v>103.8</v>
      </c>
      <c r="ET13" s="48">
        <v>104.4</v>
      </c>
      <c r="EU13" s="48">
        <v>104.1</v>
      </c>
      <c r="EV13" s="48">
        <v>105.1</v>
      </c>
      <c r="EW13" s="48">
        <v>106.2</v>
      </c>
      <c r="EX13" s="48">
        <v>105.6</v>
      </c>
      <c r="EY13" s="48">
        <v>106.3</v>
      </c>
      <c r="EZ13" s="48">
        <v>108.2</v>
      </c>
      <c r="FA13" s="48">
        <v>108.7</v>
      </c>
      <c r="FB13" s="48">
        <v>106.6</v>
      </c>
      <c r="FC13" s="48">
        <v>105.9</v>
      </c>
      <c r="FD13" s="48">
        <v>106</v>
      </c>
      <c r="FE13" s="48">
        <v>105.7</v>
      </c>
      <c r="FF13" s="48">
        <v>107.2</v>
      </c>
      <c r="FG13" s="48">
        <v>107.2</v>
      </c>
      <c r="FH13" s="48">
        <v>105.7</v>
      </c>
      <c r="FI13" s="48">
        <v>107.3</v>
      </c>
      <c r="FJ13" s="48">
        <v>106.5</v>
      </c>
      <c r="FK13" s="48">
        <v>107.2</v>
      </c>
      <c r="FL13" s="48">
        <v>105.7</v>
      </c>
      <c r="FM13" s="48">
        <v>106.4</v>
      </c>
      <c r="FN13" s="48">
        <v>107</v>
      </c>
      <c r="FO13" s="48">
        <v>106.9</v>
      </c>
      <c r="FP13" s="48">
        <v>107</v>
      </c>
      <c r="FQ13" s="48">
        <v>106.6</v>
      </c>
      <c r="FR13" s="48">
        <v>107.3</v>
      </c>
      <c r="FS13" s="48">
        <v>106</v>
      </c>
      <c r="FT13" s="48">
        <v>105.7</v>
      </c>
      <c r="FU13" s="48">
        <v>106</v>
      </c>
      <c r="FV13" s="48">
        <v>106.2</v>
      </c>
      <c r="FW13" s="48">
        <v>106.4</v>
      </c>
      <c r="FX13" s="48">
        <v>105.4</v>
      </c>
      <c r="FY13" s="48">
        <v>103.6</v>
      </c>
      <c r="FZ13" s="48">
        <v>105.9</v>
      </c>
      <c r="GA13" s="48">
        <v>105.8</v>
      </c>
      <c r="GB13" s="48">
        <v>95.1</v>
      </c>
      <c r="GC13" s="48">
        <v>76.900000000000006</v>
      </c>
      <c r="GD13" s="48">
        <v>86.9</v>
      </c>
      <c r="GE13" s="48">
        <v>95.6</v>
      </c>
      <c r="GF13" s="48">
        <v>99.7</v>
      </c>
      <c r="GG13" s="48">
        <v>100.5</v>
      </c>
      <c r="GH13" s="48">
        <v>101.3</v>
      </c>
      <c r="GI13" s="48">
        <v>103.4</v>
      </c>
      <c r="GJ13" s="48">
        <v>106.9</v>
      </c>
      <c r="GK13" s="48">
        <v>106.1</v>
      </c>
      <c r="GL13" s="48">
        <v>107.4</v>
      </c>
      <c r="GM13" s="48">
        <v>106.2</v>
      </c>
      <c r="GN13" s="48">
        <v>107.4</v>
      </c>
      <c r="GO13" s="48">
        <v>107.9</v>
      </c>
      <c r="GP13" s="48">
        <v>106.3</v>
      </c>
      <c r="GQ13" s="48">
        <v>106.4</v>
      </c>
      <c r="GR13" s="48">
        <v>108.5</v>
      </c>
      <c r="GS13" s="48">
        <v>105.6</v>
      </c>
      <c r="GT13" s="48">
        <v>105</v>
      </c>
      <c r="GU13" s="48">
        <v>104.7</v>
      </c>
      <c r="GV13" s="48">
        <v>107.5</v>
      </c>
      <c r="GW13" s="48">
        <v>108.6</v>
      </c>
      <c r="GX13" s="48">
        <v>108.2</v>
      </c>
      <c r="GY13" s="48">
        <v>108.9</v>
      </c>
      <c r="GZ13" s="48">
        <v>107.7</v>
      </c>
      <c r="HA13" s="48">
        <v>107.2</v>
      </c>
      <c r="HB13" s="48">
        <v>108.8</v>
      </c>
      <c r="HC13" s="48">
        <v>109.9</v>
      </c>
      <c r="HD13" s="48">
        <v>108</v>
      </c>
      <c r="HE13" s="48">
        <v>109.6</v>
      </c>
      <c r="HF13" s="48">
        <v>110.6</v>
      </c>
      <c r="HG13" s="53">
        <f>HF13/GA13*100</f>
        <v>104.53686200378071</v>
      </c>
      <c r="HI13" s="3" t="s">
        <v>159</v>
      </c>
    </row>
    <row r="14" spans="1:217" ht="12.5" x14ac:dyDescent="0.25">
      <c r="A14" s="3" t="s">
        <v>160</v>
      </c>
      <c r="B14" s="48">
        <v>103.3</v>
      </c>
      <c r="C14" s="48">
        <v>101.3</v>
      </c>
      <c r="D14" s="48">
        <v>100.7</v>
      </c>
      <c r="E14" s="48">
        <v>102.4</v>
      </c>
      <c r="F14" s="48">
        <v>100.8</v>
      </c>
      <c r="G14" s="48">
        <v>101.2</v>
      </c>
      <c r="H14" s="48">
        <v>102.7</v>
      </c>
      <c r="I14" s="48">
        <v>102.7</v>
      </c>
      <c r="J14" s="48">
        <v>103.2</v>
      </c>
      <c r="K14" s="48">
        <v>104</v>
      </c>
      <c r="L14" s="48">
        <v>105</v>
      </c>
      <c r="M14" s="48">
        <v>105.4</v>
      </c>
      <c r="N14" s="48">
        <v>104.6</v>
      </c>
      <c r="O14" s="48">
        <v>104.5</v>
      </c>
      <c r="P14" s="48">
        <v>104.7</v>
      </c>
      <c r="Q14" s="48">
        <v>106.4</v>
      </c>
      <c r="R14" s="48">
        <v>108.2</v>
      </c>
      <c r="S14" s="48">
        <v>108.8</v>
      </c>
      <c r="T14" s="48">
        <v>108.2</v>
      </c>
      <c r="U14" s="48">
        <v>109.3</v>
      </c>
      <c r="V14" s="48">
        <v>109.3</v>
      </c>
      <c r="W14" s="48">
        <v>109.4</v>
      </c>
      <c r="X14" s="48">
        <v>110</v>
      </c>
      <c r="Y14" s="48">
        <v>114.7</v>
      </c>
      <c r="Z14" s="48">
        <v>112.4</v>
      </c>
      <c r="AA14" s="48">
        <v>112.6</v>
      </c>
      <c r="AB14" s="48">
        <v>113.3</v>
      </c>
      <c r="AC14" s="48">
        <v>111.7</v>
      </c>
      <c r="AD14" s="48">
        <v>113.1</v>
      </c>
      <c r="AE14" s="48">
        <v>112.9</v>
      </c>
      <c r="AF14" s="48">
        <v>112.3</v>
      </c>
      <c r="AG14" s="48">
        <v>113.3</v>
      </c>
      <c r="AH14" s="48">
        <v>112.8</v>
      </c>
      <c r="AI14" s="48">
        <v>113.1</v>
      </c>
      <c r="AJ14" s="48">
        <v>112.1</v>
      </c>
      <c r="AK14" s="48">
        <v>114.5</v>
      </c>
      <c r="AL14" s="48">
        <v>115.4</v>
      </c>
      <c r="AM14" s="48">
        <v>116.1</v>
      </c>
      <c r="AN14" s="48">
        <v>114.7</v>
      </c>
      <c r="AO14" s="48">
        <v>114.7</v>
      </c>
      <c r="AP14" s="48">
        <v>111.8</v>
      </c>
      <c r="AQ14" s="48">
        <v>111.7</v>
      </c>
      <c r="AR14" s="48">
        <v>110.6</v>
      </c>
      <c r="AS14" s="48">
        <v>110.2</v>
      </c>
      <c r="AT14" s="48">
        <v>107.9</v>
      </c>
      <c r="AU14" s="48">
        <v>104.8</v>
      </c>
      <c r="AV14" s="48">
        <v>98.3</v>
      </c>
      <c r="AW14" s="48">
        <v>91.1</v>
      </c>
      <c r="AX14" s="48">
        <v>87.7</v>
      </c>
      <c r="AY14" s="48">
        <v>86.7</v>
      </c>
      <c r="AZ14" s="48">
        <v>85</v>
      </c>
      <c r="BA14" s="48">
        <v>84</v>
      </c>
      <c r="BB14" s="48">
        <v>86</v>
      </c>
      <c r="BC14" s="48">
        <v>87.3</v>
      </c>
      <c r="BD14" s="48">
        <v>88.6</v>
      </c>
      <c r="BE14" s="48">
        <v>88.1</v>
      </c>
      <c r="BF14" s="48">
        <v>91.3</v>
      </c>
      <c r="BG14" s="48">
        <v>92.2</v>
      </c>
      <c r="BH14" s="48">
        <v>92.5</v>
      </c>
      <c r="BI14" s="48">
        <v>91.1</v>
      </c>
      <c r="BJ14" s="48">
        <v>91.6</v>
      </c>
      <c r="BK14" s="48">
        <v>92.1</v>
      </c>
      <c r="BL14" s="48">
        <v>94.1</v>
      </c>
      <c r="BM14" s="48">
        <v>96.3</v>
      </c>
      <c r="BN14" s="48">
        <v>97.6</v>
      </c>
      <c r="BO14" s="48">
        <v>98.2</v>
      </c>
      <c r="BP14" s="48">
        <v>98</v>
      </c>
      <c r="BQ14" s="48">
        <v>98.1</v>
      </c>
      <c r="BR14" s="48">
        <v>99</v>
      </c>
      <c r="BS14" s="48">
        <v>99.8</v>
      </c>
      <c r="BT14" s="48">
        <v>100.7</v>
      </c>
      <c r="BU14" s="48">
        <v>99.3</v>
      </c>
      <c r="BV14" s="48">
        <v>101.6</v>
      </c>
      <c r="BW14" s="48">
        <v>102.7</v>
      </c>
      <c r="BX14" s="48">
        <v>102.3</v>
      </c>
      <c r="BY14" s="48">
        <v>102.5</v>
      </c>
      <c r="BZ14" s="48">
        <v>102.4</v>
      </c>
      <c r="CA14" s="48">
        <v>101</v>
      </c>
      <c r="CB14" s="48">
        <v>101.8</v>
      </c>
      <c r="CC14" s="48">
        <v>102.2</v>
      </c>
      <c r="CD14" s="48">
        <v>100.4</v>
      </c>
      <c r="CE14" s="48">
        <v>100.2</v>
      </c>
      <c r="CF14" s="48">
        <v>100.5</v>
      </c>
      <c r="CG14" s="48">
        <v>99.7</v>
      </c>
      <c r="CH14" s="48">
        <v>99.5</v>
      </c>
      <c r="CI14" s="48">
        <v>97.6</v>
      </c>
      <c r="CJ14" s="48">
        <v>99.2</v>
      </c>
      <c r="CK14" s="48">
        <v>97.8</v>
      </c>
      <c r="CL14" s="48">
        <v>98.9</v>
      </c>
      <c r="CM14" s="48">
        <v>98.1</v>
      </c>
      <c r="CN14" s="48">
        <v>98</v>
      </c>
      <c r="CO14" s="48">
        <v>98.2</v>
      </c>
      <c r="CP14" s="48">
        <v>97.1</v>
      </c>
      <c r="CQ14" s="48">
        <v>96.2</v>
      </c>
      <c r="CR14" s="48">
        <v>95</v>
      </c>
      <c r="CS14" s="48">
        <v>95</v>
      </c>
      <c r="CT14" s="48">
        <v>95.2</v>
      </c>
      <c r="CU14" s="48">
        <v>95.1</v>
      </c>
      <c r="CV14" s="48">
        <v>95.4</v>
      </c>
      <c r="CW14" s="48">
        <v>95.7</v>
      </c>
      <c r="CX14" s="48">
        <v>96.5</v>
      </c>
      <c r="CY14" s="48">
        <v>97.1</v>
      </c>
      <c r="CZ14" s="48">
        <v>97.2</v>
      </c>
      <c r="DA14" s="48">
        <v>97.7</v>
      </c>
      <c r="DB14" s="48">
        <v>97.5</v>
      </c>
      <c r="DC14" s="48">
        <v>98.1</v>
      </c>
      <c r="DD14" s="48">
        <v>98.3</v>
      </c>
      <c r="DE14" s="48">
        <v>98.2</v>
      </c>
      <c r="DF14" s="48">
        <v>98.7</v>
      </c>
      <c r="DG14" s="48">
        <v>98.9</v>
      </c>
      <c r="DH14" s="48">
        <v>98.4</v>
      </c>
      <c r="DI14" s="48">
        <v>99.1</v>
      </c>
      <c r="DJ14" s="48">
        <v>97.2</v>
      </c>
      <c r="DK14" s="48">
        <v>98.3</v>
      </c>
      <c r="DL14" s="48">
        <v>98.8</v>
      </c>
      <c r="DM14" s="48">
        <v>97.7</v>
      </c>
      <c r="DN14" s="48">
        <v>97.9</v>
      </c>
      <c r="DO14" s="48">
        <v>97.8</v>
      </c>
      <c r="DP14" s="48">
        <v>97.7</v>
      </c>
      <c r="DQ14" s="48">
        <v>98.6</v>
      </c>
      <c r="DR14" s="48">
        <v>98.5</v>
      </c>
      <c r="DS14" s="48">
        <v>98.7</v>
      </c>
      <c r="DT14" s="48">
        <v>99.4</v>
      </c>
      <c r="DU14" s="48">
        <v>99.9</v>
      </c>
      <c r="DV14" s="48">
        <v>99.7</v>
      </c>
      <c r="DW14" s="48">
        <v>100.4</v>
      </c>
      <c r="DX14" s="48">
        <v>100</v>
      </c>
      <c r="DY14" s="48">
        <v>99.5</v>
      </c>
      <c r="DZ14" s="48">
        <v>100.7</v>
      </c>
      <c r="EA14" s="48">
        <v>101.3</v>
      </c>
      <c r="EB14" s="48">
        <v>101.4</v>
      </c>
      <c r="EC14" s="48">
        <v>100.4</v>
      </c>
      <c r="ED14" s="48">
        <v>102.3</v>
      </c>
      <c r="EE14" s="48">
        <v>102.2</v>
      </c>
      <c r="EF14" s="48">
        <v>100.8</v>
      </c>
      <c r="EG14" s="48">
        <v>101.6</v>
      </c>
      <c r="EH14" s="48">
        <v>100.9</v>
      </c>
      <c r="EI14" s="48">
        <v>101.2</v>
      </c>
      <c r="EJ14" s="48">
        <v>101.8</v>
      </c>
      <c r="EK14" s="48">
        <v>101.9</v>
      </c>
      <c r="EL14" s="48">
        <v>102</v>
      </c>
      <c r="EM14" s="48">
        <v>101.4</v>
      </c>
      <c r="EN14" s="48">
        <v>103.3</v>
      </c>
      <c r="EO14" s="48">
        <v>103.8</v>
      </c>
      <c r="EP14" s="48">
        <v>102.4</v>
      </c>
      <c r="EQ14" s="48">
        <v>103.5</v>
      </c>
      <c r="ER14" s="48">
        <v>104.6</v>
      </c>
      <c r="ES14" s="48">
        <v>105.1</v>
      </c>
      <c r="ET14" s="48">
        <v>105.3</v>
      </c>
      <c r="EU14" s="48">
        <v>105.8</v>
      </c>
      <c r="EV14" s="48">
        <v>106.5</v>
      </c>
      <c r="EW14" s="48">
        <v>107.6</v>
      </c>
      <c r="EX14" s="48">
        <v>107.2</v>
      </c>
      <c r="EY14" s="48">
        <v>107.2</v>
      </c>
      <c r="EZ14" s="48">
        <v>108.5</v>
      </c>
      <c r="FA14" s="48">
        <v>109.9</v>
      </c>
      <c r="FB14" s="48">
        <v>107.8</v>
      </c>
      <c r="FC14" s="48">
        <v>106.8</v>
      </c>
      <c r="FD14" s="48">
        <v>106.4</v>
      </c>
      <c r="FE14" s="48">
        <v>106.7</v>
      </c>
      <c r="FF14" s="48">
        <v>108.4</v>
      </c>
      <c r="FG14" s="48">
        <v>108.5</v>
      </c>
      <c r="FH14" s="48">
        <v>107.5</v>
      </c>
      <c r="FI14" s="48">
        <v>107.8</v>
      </c>
      <c r="FJ14" s="48">
        <v>107.7</v>
      </c>
      <c r="FK14" s="48">
        <v>107.7</v>
      </c>
      <c r="FL14" s="48">
        <v>106.2</v>
      </c>
      <c r="FM14" s="48">
        <v>107</v>
      </c>
      <c r="FN14" s="48">
        <v>107</v>
      </c>
      <c r="FO14" s="48">
        <v>106.7</v>
      </c>
      <c r="FP14" s="48">
        <v>106.9</v>
      </c>
      <c r="FQ14" s="48">
        <v>106.4</v>
      </c>
      <c r="FR14" s="48">
        <v>106.3</v>
      </c>
      <c r="FS14" s="48">
        <v>105</v>
      </c>
      <c r="FT14" s="48">
        <v>105.4</v>
      </c>
      <c r="FU14" s="48">
        <v>104.9</v>
      </c>
      <c r="FV14" s="48">
        <v>104.5</v>
      </c>
      <c r="FW14" s="48">
        <v>104.4</v>
      </c>
      <c r="FX14" s="48">
        <v>103.8</v>
      </c>
      <c r="FY14" s="48">
        <v>101.8</v>
      </c>
      <c r="FZ14" s="48">
        <v>105.4</v>
      </c>
      <c r="GA14" s="48">
        <v>106.6</v>
      </c>
      <c r="GB14" s="48">
        <v>95.2</v>
      </c>
      <c r="GC14" s="48">
        <v>79.400000000000006</v>
      </c>
      <c r="GD14" s="48">
        <v>87.4</v>
      </c>
      <c r="GE14" s="48">
        <v>93.6</v>
      </c>
      <c r="GF14" s="48">
        <v>98.1</v>
      </c>
      <c r="GG14" s="48">
        <v>101.2</v>
      </c>
      <c r="GH14" s="48">
        <v>102.3</v>
      </c>
      <c r="GI14" s="48">
        <v>104.6</v>
      </c>
      <c r="GJ14" s="48">
        <v>106</v>
      </c>
      <c r="GK14" s="48">
        <v>107.1</v>
      </c>
      <c r="GL14" s="48">
        <v>107.7</v>
      </c>
      <c r="GM14" s="48">
        <v>106.3</v>
      </c>
      <c r="GN14" s="48">
        <v>108.3</v>
      </c>
      <c r="GO14" s="48">
        <v>108.8</v>
      </c>
      <c r="GP14" s="48">
        <v>108.6</v>
      </c>
      <c r="GQ14" s="48">
        <v>109</v>
      </c>
      <c r="GR14" s="48">
        <v>109.6</v>
      </c>
      <c r="GS14" s="48">
        <v>107.7</v>
      </c>
      <c r="GT14" s="48">
        <v>108.2</v>
      </c>
      <c r="GU14" s="48">
        <v>107.8</v>
      </c>
      <c r="GV14" s="48">
        <v>109.2</v>
      </c>
      <c r="GW14" s="48">
        <v>109.7</v>
      </c>
      <c r="GX14" s="48">
        <v>109.7</v>
      </c>
      <c r="GY14" s="48">
        <v>110.5</v>
      </c>
      <c r="GZ14" s="48">
        <v>109.1</v>
      </c>
      <c r="HA14" s="48">
        <v>109.2</v>
      </c>
      <c r="HB14" s="48">
        <v>109.4</v>
      </c>
      <c r="HC14" s="48">
        <v>109.2</v>
      </c>
      <c r="HD14" s="48">
        <v>108.1</v>
      </c>
      <c r="HE14" s="48">
        <v>107.7</v>
      </c>
      <c r="HF14" s="48">
        <v>107</v>
      </c>
      <c r="HG14" s="53">
        <f t="shared" ref="HG14:HG18" si="0">HF14/GA14*100</f>
        <v>100.37523452157599</v>
      </c>
      <c r="HI14" s="3" t="s">
        <v>160</v>
      </c>
    </row>
    <row r="15" spans="1:217" ht="12.5" x14ac:dyDescent="0.25">
      <c r="A15" s="3" t="s">
        <v>232</v>
      </c>
      <c r="B15" s="48">
        <v>111.1</v>
      </c>
      <c r="C15" s="48">
        <v>115.1</v>
      </c>
      <c r="D15" s="48">
        <v>114.5</v>
      </c>
      <c r="E15" s="48">
        <v>114.2</v>
      </c>
      <c r="F15" s="48">
        <v>113.8</v>
      </c>
      <c r="G15" s="48">
        <v>114.4</v>
      </c>
      <c r="H15" s="48">
        <v>112.9</v>
      </c>
      <c r="I15" s="48">
        <v>112.5</v>
      </c>
      <c r="J15" s="48">
        <v>113</v>
      </c>
      <c r="K15" s="48">
        <v>111.9</v>
      </c>
      <c r="L15" s="48">
        <v>114.8</v>
      </c>
      <c r="M15" s="48">
        <v>116.2</v>
      </c>
      <c r="N15" s="48">
        <v>118</v>
      </c>
      <c r="O15" s="48">
        <v>116.8</v>
      </c>
      <c r="P15" s="48">
        <v>118.4</v>
      </c>
      <c r="Q15" s="48">
        <v>115.4</v>
      </c>
      <c r="R15" s="48">
        <v>113.4</v>
      </c>
      <c r="S15" s="48">
        <v>115.3</v>
      </c>
      <c r="T15" s="48">
        <v>115.3</v>
      </c>
      <c r="U15" s="48">
        <v>113.5</v>
      </c>
      <c r="V15" s="48">
        <v>111.4</v>
      </c>
      <c r="W15" s="48">
        <v>110.8</v>
      </c>
      <c r="X15" s="48">
        <v>111.6</v>
      </c>
      <c r="Y15" s="48">
        <v>111.7</v>
      </c>
      <c r="Z15" s="48">
        <v>108.8</v>
      </c>
      <c r="AA15" s="48">
        <v>109.6</v>
      </c>
      <c r="AB15" s="48">
        <v>110.3</v>
      </c>
      <c r="AC15" s="48">
        <v>110.5</v>
      </c>
      <c r="AD15" s="48">
        <v>113.3</v>
      </c>
      <c r="AE15" s="48">
        <v>114.4</v>
      </c>
      <c r="AF15" s="48">
        <v>113.9</v>
      </c>
      <c r="AG15" s="48">
        <v>114.6</v>
      </c>
      <c r="AH15" s="48">
        <v>115</v>
      </c>
      <c r="AI15" s="48">
        <v>116.2</v>
      </c>
      <c r="AJ15" s="48">
        <v>117.1</v>
      </c>
      <c r="AK15" s="48">
        <v>116.1</v>
      </c>
      <c r="AL15" s="48">
        <v>112.1</v>
      </c>
      <c r="AM15" s="48">
        <v>112.4</v>
      </c>
      <c r="AN15" s="48">
        <v>114.7</v>
      </c>
      <c r="AO15" s="48">
        <v>119.3</v>
      </c>
      <c r="AP15" s="48">
        <v>114.3</v>
      </c>
      <c r="AQ15" s="48">
        <v>114.3</v>
      </c>
      <c r="AR15" s="48">
        <v>113.3</v>
      </c>
      <c r="AS15" s="48">
        <v>113.4</v>
      </c>
      <c r="AT15" s="48">
        <v>114.8</v>
      </c>
      <c r="AU15" s="48">
        <v>112.8</v>
      </c>
      <c r="AV15" s="48">
        <v>110.4</v>
      </c>
      <c r="AW15" s="48">
        <v>109.3</v>
      </c>
      <c r="AX15" s="48">
        <v>110.4</v>
      </c>
      <c r="AY15" s="48">
        <v>107.6</v>
      </c>
      <c r="AZ15" s="48">
        <v>104.2</v>
      </c>
      <c r="BA15" s="48">
        <v>102.8</v>
      </c>
      <c r="BB15" s="48">
        <v>104.6</v>
      </c>
      <c r="BC15" s="48">
        <v>106.4</v>
      </c>
      <c r="BD15" s="48">
        <v>107.1</v>
      </c>
      <c r="BE15" s="48">
        <v>107.7</v>
      </c>
      <c r="BF15" s="48">
        <v>107.4</v>
      </c>
      <c r="BG15" s="48">
        <v>108</v>
      </c>
      <c r="BH15" s="48">
        <v>105.2</v>
      </c>
      <c r="BI15" s="48">
        <v>108</v>
      </c>
      <c r="BJ15" s="48">
        <v>111.5</v>
      </c>
      <c r="BK15" s="48">
        <v>110.2</v>
      </c>
      <c r="BL15" s="48">
        <v>109.4</v>
      </c>
      <c r="BM15" s="48">
        <v>108.8</v>
      </c>
      <c r="BN15" s="48">
        <v>112.3</v>
      </c>
      <c r="BO15" s="48">
        <v>108.9</v>
      </c>
      <c r="BP15" s="48">
        <v>110.3</v>
      </c>
      <c r="BQ15" s="48">
        <v>108.5</v>
      </c>
      <c r="BR15" s="48">
        <v>109</v>
      </c>
      <c r="BS15" s="48">
        <v>110</v>
      </c>
      <c r="BT15" s="48">
        <v>110.9</v>
      </c>
      <c r="BU15" s="48">
        <v>113.3</v>
      </c>
      <c r="BV15" s="48">
        <v>109.2</v>
      </c>
      <c r="BW15" s="48">
        <v>108.2</v>
      </c>
      <c r="BX15" s="48">
        <v>108.5</v>
      </c>
      <c r="BY15" s="48">
        <v>104.9</v>
      </c>
      <c r="BZ15" s="48">
        <v>107.4</v>
      </c>
      <c r="CA15" s="48">
        <v>106.7</v>
      </c>
      <c r="CB15" s="48">
        <v>107</v>
      </c>
      <c r="CC15" s="48">
        <v>107.5</v>
      </c>
      <c r="CD15" s="48">
        <v>107.1</v>
      </c>
      <c r="CE15" s="48">
        <v>105.3</v>
      </c>
      <c r="CF15" s="48">
        <v>105</v>
      </c>
      <c r="CG15" s="48">
        <v>103.9</v>
      </c>
      <c r="CH15" s="48">
        <v>104.2</v>
      </c>
      <c r="CI15" s="48">
        <v>113.3</v>
      </c>
      <c r="CJ15" s="48">
        <v>102.3</v>
      </c>
      <c r="CK15" s="48">
        <v>108</v>
      </c>
      <c r="CL15" s="48">
        <v>106.8</v>
      </c>
      <c r="CM15" s="48">
        <v>106.5</v>
      </c>
      <c r="CN15" s="48">
        <v>106.2</v>
      </c>
      <c r="CO15" s="48">
        <v>106.5</v>
      </c>
      <c r="CP15" s="48">
        <v>106</v>
      </c>
      <c r="CQ15" s="48">
        <v>105</v>
      </c>
      <c r="CR15" s="48">
        <v>104.2</v>
      </c>
      <c r="CS15" s="48">
        <v>104.2</v>
      </c>
      <c r="CT15" s="48">
        <v>103.7</v>
      </c>
      <c r="CU15" s="48">
        <v>105.6</v>
      </c>
      <c r="CV15" s="48">
        <v>109</v>
      </c>
      <c r="CW15" s="48">
        <v>106.7</v>
      </c>
      <c r="CX15" s="48">
        <v>105</v>
      </c>
      <c r="CY15" s="48">
        <v>103.8</v>
      </c>
      <c r="CZ15" s="48">
        <v>103.6</v>
      </c>
      <c r="DA15" s="48">
        <v>103.4</v>
      </c>
      <c r="DB15" s="48">
        <v>103.5</v>
      </c>
      <c r="DC15" s="48">
        <v>102</v>
      </c>
      <c r="DD15" s="48">
        <v>103.9</v>
      </c>
      <c r="DE15" s="48">
        <v>101.6</v>
      </c>
      <c r="DF15" s="48">
        <v>100</v>
      </c>
      <c r="DG15" s="48">
        <v>98.4</v>
      </c>
      <c r="DH15" s="48">
        <v>97.7</v>
      </c>
      <c r="DI15" s="48">
        <v>99.6</v>
      </c>
      <c r="DJ15" s="48">
        <v>101.4</v>
      </c>
      <c r="DK15" s="48">
        <v>99.4</v>
      </c>
      <c r="DL15" s="48">
        <v>98.8</v>
      </c>
      <c r="DM15" s="48">
        <v>100.1</v>
      </c>
      <c r="DN15" s="48">
        <v>100.9</v>
      </c>
      <c r="DO15" s="48">
        <v>99.7</v>
      </c>
      <c r="DP15" s="48">
        <v>98.9</v>
      </c>
      <c r="DQ15" s="48">
        <v>100.2</v>
      </c>
      <c r="DR15" s="48">
        <v>100.7</v>
      </c>
      <c r="DS15" s="48">
        <v>102.2</v>
      </c>
      <c r="DT15" s="48">
        <v>100.9</v>
      </c>
      <c r="DU15" s="48">
        <v>100</v>
      </c>
      <c r="DV15" s="48">
        <v>99.5</v>
      </c>
      <c r="DW15" s="48">
        <v>100.6</v>
      </c>
      <c r="DX15" s="48">
        <v>102.7</v>
      </c>
      <c r="DY15" s="48">
        <v>99.1</v>
      </c>
      <c r="DZ15" s="48">
        <v>99.9</v>
      </c>
      <c r="EA15" s="48">
        <v>100.9</v>
      </c>
      <c r="EB15" s="48">
        <v>97.7</v>
      </c>
      <c r="EC15" s="48">
        <v>95.8</v>
      </c>
      <c r="ED15" s="48">
        <v>99.1</v>
      </c>
      <c r="EE15" s="48">
        <v>98.6</v>
      </c>
      <c r="EF15" s="48">
        <v>100.6</v>
      </c>
      <c r="EG15" s="48">
        <v>100.5</v>
      </c>
      <c r="EH15" s="48">
        <v>98.4</v>
      </c>
      <c r="EI15" s="48">
        <v>97.9</v>
      </c>
      <c r="EJ15" s="48">
        <v>99.2</v>
      </c>
      <c r="EK15" s="48">
        <v>99.9</v>
      </c>
      <c r="EL15" s="48">
        <v>99.5</v>
      </c>
      <c r="EM15" s="48">
        <v>101.7</v>
      </c>
      <c r="EN15" s="48">
        <v>101.7</v>
      </c>
      <c r="EO15" s="48">
        <v>100.7</v>
      </c>
      <c r="EP15" s="48">
        <v>104.4</v>
      </c>
      <c r="EQ15" s="48">
        <v>100.4</v>
      </c>
      <c r="ER15" s="48">
        <v>97.9</v>
      </c>
      <c r="ES15" s="48">
        <v>99.9</v>
      </c>
      <c r="ET15" s="48">
        <v>100.1</v>
      </c>
      <c r="EU15" s="48">
        <v>101.5</v>
      </c>
      <c r="EV15" s="48">
        <v>100</v>
      </c>
      <c r="EW15" s="48">
        <v>102.3</v>
      </c>
      <c r="EX15" s="48">
        <v>100.4</v>
      </c>
      <c r="EY15" s="48">
        <v>100.2</v>
      </c>
      <c r="EZ15" s="48">
        <v>102.2</v>
      </c>
      <c r="FA15" s="48">
        <v>101.8</v>
      </c>
      <c r="FB15" s="48">
        <v>97</v>
      </c>
      <c r="FC15" s="48">
        <v>103</v>
      </c>
      <c r="FD15" s="48">
        <v>104.8</v>
      </c>
      <c r="FE15" s="48">
        <v>98.4</v>
      </c>
      <c r="FF15" s="48">
        <v>98.7</v>
      </c>
      <c r="FG15" s="48">
        <v>99.2</v>
      </c>
      <c r="FH15" s="48">
        <v>99.3</v>
      </c>
      <c r="FI15" s="48">
        <v>100.5</v>
      </c>
      <c r="FJ15" s="48">
        <v>99.4</v>
      </c>
      <c r="FK15" s="48">
        <v>98.5</v>
      </c>
      <c r="FL15" s="48">
        <v>98.5</v>
      </c>
      <c r="FM15" s="48">
        <v>99.2</v>
      </c>
      <c r="FN15" s="48">
        <v>101.1</v>
      </c>
      <c r="FO15" s="48">
        <v>98.1</v>
      </c>
      <c r="FP15" s="48">
        <v>98</v>
      </c>
      <c r="FQ15" s="48">
        <v>98.6</v>
      </c>
      <c r="FR15" s="48">
        <v>100.1</v>
      </c>
      <c r="FS15" s="48">
        <v>99.1</v>
      </c>
      <c r="FT15" s="48">
        <v>98.4</v>
      </c>
      <c r="FU15" s="48">
        <v>97.8</v>
      </c>
      <c r="FV15" s="48">
        <v>97.1</v>
      </c>
      <c r="FW15" s="48">
        <v>96.5</v>
      </c>
      <c r="FX15" s="48">
        <v>97.1</v>
      </c>
      <c r="FY15" s="48">
        <v>95.7</v>
      </c>
      <c r="FZ15" s="48">
        <v>95.6</v>
      </c>
      <c r="GA15" s="48">
        <v>96.2</v>
      </c>
      <c r="GB15" s="48">
        <v>92.7</v>
      </c>
      <c r="GC15" s="48">
        <v>86.4</v>
      </c>
      <c r="GD15" s="48">
        <v>90.1</v>
      </c>
      <c r="GE15" s="48">
        <v>91.6</v>
      </c>
      <c r="GF15" s="48">
        <v>93.4</v>
      </c>
      <c r="GG15" s="48">
        <v>94.7</v>
      </c>
      <c r="GH15" s="48">
        <v>94.2</v>
      </c>
      <c r="GI15" s="48">
        <v>95.3</v>
      </c>
      <c r="GJ15" s="48">
        <v>92.6</v>
      </c>
      <c r="GK15" s="48">
        <v>93.5</v>
      </c>
      <c r="GL15" s="48">
        <v>94.5</v>
      </c>
      <c r="GM15" s="48">
        <v>93.7</v>
      </c>
      <c r="GN15" s="48">
        <v>95.3</v>
      </c>
      <c r="GO15" s="48">
        <v>96.7</v>
      </c>
      <c r="GP15" s="48">
        <v>94.7</v>
      </c>
      <c r="GQ15" s="48">
        <v>94.2</v>
      </c>
      <c r="GR15" s="48">
        <v>94.3</v>
      </c>
      <c r="GS15" s="48">
        <v>95.1</v>
      </c>
      <c r="GT15" s="48">
        <v>96.3</v>
      </c>
      <c r="GU15" s="48">
        <v>98.2</v>
      </c>
      <c r="GV15" s="48">
        <v>99.3</v>
      </c>
      <c r="GW15" s="48">
        <v>99.8</v>
      </c>
      <c r="GX15" s="48">
        <v>98.1</v>
      </c>
      <c r="GY15" s="48">
        <v>96.6</v>
      </c>
      <c r="GZ15" s="48">
        <v>99.4</v>
      </c>
      <c r="HA15" s="48">
        <v>98.8</v>
      </c>
      <c r="HB15" s="48">
        <v>95.5</v>
      </c>
      <c r="HC15" s="48">
        <v>96.4</v>
      </c>
      <c r="HD15" s="48">
        <v>96.7</v>
      </c>
      <c r="HE15" s="48">
        <v>95.5</v>
      </c>
      <c r="HF15" s="48">
        <v>93.6</v>
      </c>
      <c r="HG15" s="53">
        <f t="shared" si="0"/>
        <v>97.297297297297291</v>
      </c>
      <c r="HI15" s="3" t="s">
        <v>232</v>
      </c>
    </row>
    <row r="16" spans="1:217" ht="12.5" x14ac:dyDescent="0.25">
      <c r="A16" s="3" t="s">
        <v>161</v>
      </c>
      <c r="B16" s="48">
        <v>85.2</v>
      </c>
      <c r="C16" s="48">
        <v>84.8</v>
      </c>
      <c r="D16" s="48">
        <v>85.6</v>
      </c>
      <c r="E16" s="48">
        <v>87.4</v>
      </c>
      <c r="F16" s="48">
        <v>85.6</v>
      </c>
      <c r="G16" s="48">
        <v>87.4</v>
      </c>
      <c r="H16" s="48">
        <v>88.1</v>
      </c>
      <c r="I16" s="48">
        <v>85.1</v>
      </c>
      <c r="J16" s="48">
        <v>88.4</v>
      </c>
      <c r="K16" s="48">
        <v>88.3</v>
      </c>
      <c r="L16" s="48">
        <v>89.2</v>
      </c>
      <c r="M16" s="48">
        <v>89.1</v>
      </c>
      <c r="N16" s="48">
        <v>89.6</v>
      </c>
      <c r="O16" s="48">
        <v>90.3</v>
      </c>
      <c r="P16" s="48">
        <v>90.9</v>
      </c>
      <c r="Q16" s="48">
        <v>90.3</v>
      </c>
      <c r="R16" s="48">
        <v>92.7</v>
      </c>
      <c r="S16" s="48">
        <v>92.6</v>
      </c>
      <c r="T16" s="48">
        <v>93</v>
      </c>
      <c r="U16" s="48">
        <v>93.6</v>
      </c>
      <c r="V16" s="48">
        <v>94.5</v>
      </c>
      <c r="W16" s="48">
        <v>94.2</v>
      </c>
      <c r="X16" s="48">
        <v>95.5</v>
      </c>
      <c r="Y16" s="48">
        <v>97.3</v>
      </c>
      <c r="Z16" s="48">
        <v>97.1</v>
      </c>
      <c r="AA16" s="48">
        <v>97.6</v>
      </c>
      <c r="AB16" s="48">
        <v>98.6</v>
      </c>
      <c r="AC16" s="48">
        <v>96.4</v>
      </c>
      <c r="AD16" s="48">
        <v>98.7</v>
      </c>
      <c r="AE16" s="48">
        <v>99.6</v>
      </c>
      <c r="AF16" s="48">
        <v>99.9</v>
      </c>
      <c r="AG16" s="48">
        <v>100.7</v>
      </c>
      <c r="AH16" s="48">
        <v>100.6</v>
      </c>
      <c r="AI16" s="48">
        <v>101.5</v>
      </c>
      <c r="AJ16" s="48">
        <v>101.2</v>
      </c>
      <c r="AK16" s="48">
        <v>100.9</v>
      </c>
      <c r="AL16" s="48">
        <v>104.3</v>
      </c>
      <c r="AM16" s="48">
        <v>104</v>
      </c>
      <c r="AN16" s="48">
        <v>102.1</v>
      </c>
      <c r="AO16" s="48">
        <v>104.3</v>
      </c>
      <c r="AP16" s="48">
        <v>100.9</v>
      </c>
      <c r="AQ16" s="48">
        <v>101</v>
      </c>
      <c r="AR16" s="48">
        <v>99.6</v>
      </c>
      <c r="AS16" s="48">
        <v>98.7</v>
      </c>
      <c r="AT16" s="48">
        <v>98.3</v>
      </c>
      <c r="AU16" s="48">
        <v>95.6</v>
      </c>
      <c r="AV16" s="48">
        <v>92.2</v>
      </c>
      <c r="AW16" s="48">
        <v>88.2</v>
      </c>
      <c r="AX16" s="48">
        <v>80.5</v>
      </c>
      <c r="AY16" s="48">
        <v>78.2</v>
      </c>
      <c r="AZ16" s="48">
        <v>78.900000000000006</v>
      </c>
      <c r="BA16" s="48">
        <v>76.599999999999994</v>
      </c>
      <c r="BB16" s="48">
        <v>78.8</v>
      </c>
      <c r="BC16" s="48">
        <v>78.3</v>
      </c>
      <c r="BD16" s="48">
        <v>77</v>
      </c>
      <c r="BE16" s="48">
        <v>77.400000000000006</v>
      </c>
      <c r="BF16" s="48">
        <v>79.900000000000006</v>
      </c>
      <c r="BG16" s="48">
        <v>78.8</v>
      </c>
      <c r="BH16" s="48">
        <v>79.5</v>
      </c>
      <c r="BI16" s="48">
        <v>78.7</v>
      </c>
      <c r="BJ16" s="48">
        <v>80.400000000000006</v>
      </c>
      <c r="BK16" s="48">
        <v>79.900000000000006</v>
      </c>
      <c r="BL16" s="48">
        <v>82.6</v>
      </c>
      <c r="BM16" s="48">
        <v>83.2</v>
      </c>
      <c r="BN16" s="48">
        <v>85.1</v>
      </c>
      <c r="BO16" s="48">
        <v>86.2</v>
      </c>
      <c r="BP16" s="48">
        <v>85</v>
      </c>
      <c r="BQ16" s="48">
        <v>86</v>
      </c>
      <c r="BR16" s="48">
        <v>88.2</v>
      </c>
      <c r="BS16" s="48">
        <v>89.5</v>
      </c>
      <c r="BT16" s="48">
        <v>89.6</v>
      </c>
      <c r="BU16" s="48">
        <v>91.8</v>
      </c>
      <c r="BV16" s="48">
        <v>90.6</v>
      </c>
      <c r="BW16" s="48">
        <v>91.9</v>
      </c>
      <c r="BX16" s="48">
        <v>91.8</v>
      </c>
      <c r="BY16" s="48">
        <v>91.7</v>
      </c>
      <c r="BZ16" s="48">
        <v>94.1</v>
      </c>
      <c r="CA16" s="48">
        <v>91.6</v>
      </c>
      <c r="CB16" s="48">
        <v>93.8</v>
      </c>
      <c r="CC16" s="48">
        <v>93.9</v>
      </c>
      <c r="CD16" s="48">
        <v>92.5</v>
      </c>
      <c r="CE16" s="48">
        <v>93.4</v>
      </c>
      <c r="CF16" s="48">
        <v>93.7</v>
      </c>
      <c r="CG16" s="48">
        <v>93.2</v>
      </c>
      <c r="CH16" s="48">
        <v>92.3</v>
      </c>
      <c r="CI16" s="48">
        <v>92.8</v>
      </c>
      <c r="CJ16" s="48">
        <v>93.7</v>
      </c>
      <c r="CK16" s="48">
        <v>91</v>
      </c>
      <c r="CL16" s="48">
        <v>92.7</v>
      </c>
      <c r="CM16" s="48">
        <v>91.4</v>
      </c>
      <c r="CN16" s="48">
        <v>93</v>
      </c>
      <c r="CO16" s="48">
        <v>93.9</v>
      </c>
      <c r="CP16" s="48">
        <v>91.6</v>
      </c>
      <c r="CQ16" s="48">
        <v>89.5</v>
      </c>
      <c r="CR16" s="48">
        <v>89.5</v>
      </c>
      <c r="CS16" s="48">
        <v>90.2</v>
      </c>
      <c r="CT16" s="48">
        <v>88.3</v>
      </c>
      <c r="CU16" s="48">
        <v>89.4</v>
      </c>
      <c r="CV16" s="48">
        <v>90.5</v>
      </c>
      <c r="CW16" s="48">
        <v>91.4</v>
      </c>
      <c r="CX16" s="48">
        <v>90.7</v>
      </c>
      <c r="CY16" s="48">
        <v>92.5</v>
      </c>
      <c r="CZ16" s="48">
        <v>90.6</v>
      </c>
      <c r="DA16" s="48">
        <v>92.3</v>
      </c>
      <c r="DB16" s="48">
        <v>92</v>
      </c>
      <c r="DC16" s="48">
        <v>91</v>
      </c>
      <c r="DD16" s="48">
        <v>93.6</v>
      </c>
      <c r="DE16" s="48">
        <v>92.9</v>
      </c>
      <c r="DF16" s="48">
        <v>92.9</v>
      </c>
      <c r="DG16" s="48">
        <v>93.3</v>
      </c>
      <c r="DH16" s="48">
        <v>93.6</v>
      </c>
      <c r="DI16" s="48">
        <v>93.4</v>
      </c>
      <c r="DJ16" s="48">
        <v>92.9</v>
      </c>
      <c r="DK16" s="48">
        <v>93.3</v>
      </c>
      <c r="DL16" s="48">
        <v>95.2</v>
      </c>
      <c r="DM16" s="48">
        <v>91.7</v>
      </c>
      <c r="DN16" s="48">
        <v>93.9</v>
      </c>
      <c r="DO16" s="48">
        <v>92.8</v>
      </c>
      <c r="DP16" s="48">
        <v>93.1</v>
      </c>
      <c r="DQ16" s="48">
        <v>95.4</v>
      </c>
      <c r="DR16" s="48">
        <v>96.8</v>
      </c>
      <c r="DS16" s="48">
        <v>98.9</v>
      </c>
      <c r="DT16" s="48">
        <v>99.5</v>
      </c>
      <c r="DU16" s="48">
        <v>99.4</v>
      </c>
      <c r="DV16" s="48">
        <v>101.2</v>
      </c>
      <c r="DW16" s="48">
        <v>100.1</v>
      </c>
      <c r="DX16" s="48">
        <v>101.5</v>
      </c>
      <c r="DY16" s="48">
        <v>100.6</v>
      </c>
      <c r="DZ16" s="48">
        <v>100.4</v>
      </c>
      <c r="EA16" s="48">
        <v>101.4</v>
      </c>
      <c r="EB16" s="48">
        <v>99.8</v>
      </c>
      <c r="EC16" s="48">
        <v>100.5</v>
      </c>
      <c r="ED16" s="48">
        <v>105.1</v>
      </c>
      <c r="EE16" s="48">
        <v>99.7</v>
      </c>
      <c r="EF16" s="48">
        <v>100.3</v>
      </c>
      <c r="EG16" s="48">
        <v>102.4</v>
      </c>
      <c r="EH16" s="48">
        <v>100.2</v>
      </c>
      <c r="EI16" s="48">
        <v>102.2</v>
      </c>
      <c r="EJ16" s="48">
        <v>100.9</v>
      </c>
      <c r="EK16" s="48">
        <v>101.9</v>
      </c>
      <c r="EL16" s="48">
        <v>102.1</v>
      </c>
      <c r="EM16" s="48">
        <v>105.1</v>
      </c>
      <c r="EN16" s="48">
        <v>102.7</v>
      </c>
      <c r="EO16" s="48">
        <v>101.4</v>
      </c>
      <c r="EP16" s="48">
        <v>102.3</v>
      </c>
      <c r="EQ16" s="48">
        <v>104.1</v>
      </c>
      <c r="ER16" s="48">
        <v>103.6</v>
      </c>
      <c r="ES16" s="48">
        <v>104.8</v>
      </c>
      <c r="ET16" s="48">
        <v>105.6</v>
      </c>
      <c r="EU16" s="48">
        <v>102.8</v>
      </c>
      <c r="EV16" s="48">
        <v>106.1</v>
      </c>
      <c r="EW16" s="48">
        <v>108.1</v>
      </c>
      <c r="EX16" s="48">
        <v>106.9</v>
      </c>
      <c r="EY16" s="48">
        <v>107.6</v>
      </c>
      <c r="EZ16" s="48">
        <v>112.5</v>
      </c>
      <c r="FA16" s="48">
        <v>110.8</v>
      </c>
      <c r="FB16" s="48">
        <v>109.2</v>
      </c>
      <c r="FC16" s="48">
        <v>106.5</v>
      </c>
      <c r="FD16" s="48">
        <v>106.5</v>
      </c>
      <c r="FE16" s="48">
        <v>108.5</v>
      </c>
      <c r="FF16" s="48">
        <v>110.5</v>
      </c>
      <c r="FG16" s="48">
        <v>109.9</v>
      </c>
      <c r="FH16" s="48">
        <v>107.3</v>
      </c>
      <c r="FI16" s="48">
        <v>109.7</v>
      </c>
      <c r="FJ16" s="48">
        <v>108.1</v>
      </c>
      <c r="FK16" s="48">
        <v>109.6</v>
      </c>
      <c r="FL16" s="48">
        <v>107.8</v>
      </c>
      <c r="FM16" s="48">
        <v>108.6</v>
      </c>
      <c r="FN16" s="48">
        <v>108.6</v>
      </c>
      <c r="FO16" s="48">
        <v>109.2</v>
      </c>
      <c r="FP16" s="48">
        <v>109.6</v>
      </c>
      <c r="FQ16" s="48">
        <v>108.8</v>
      </c>
      <c r="FR16" s="48">
        <v>109.1</v>
      </c>
      <c r="FS16" s="48">
        <v>107.4</v>
      </c>
      <c r="FT16" s="48">
        <v>107.9</v>
      </c>
      <c r="FU16" s="48">
        <v>108.5</v>
      </c>
      <c r="FV16" s="48">
        <v>109.8</v>
      </c>
      <c r="FW16" s="48">
        <v>109.6</v>
      </c>
      <c r="FX16" s="48">
        <v>108.2</v>
      </c>
      <c r="FY16" s="48">
        <v>105.7</v>
      </c>
      <c r="FZ16" s="48">
        <v>107.8</v>
      </c>
      <c r="GA16" s="48">
        <v>105.8</v>
      </c>
      <c r="GB16" s="48">
        <v>88.9</v>
      </c>
      <c r="GC16" s="48">
        <v>63.7</v>
      </c>
      <c r="GD16" s="48">
        <v>80.400000000000006</v>
      </c>
      <c r="GE16" s="48">
        <v>93.6</v>
      </c>
      <c r="GF16" s="48">
        <v>100.1</v>
      </c>
      <c r="GG16" s="48">
        <v>97.4</v>
      </c>
      <c r="GH16" s="48">
        <v>99.2</v>
      </c>
      <c r="GI16" s="48">
        <v>103.6</v>
      </c>
      <c r="GJ16" s="48">
        <v>111.4</v>
      </c>
      <c r="GK16" s="48">
        <v>108.7</v>
      </c>
      <c r="GL16" s="48">
        <v>111</v>
      </c>
      <c r="GM16" s="48">
        <v>109.6</v>
      </c>
      <c r="GN16" s="48">
        <v>106.7</v>
      </c>
      <c r="GO16" s="48">
        <v>111.1</v>
      </c>
      <c r="GP16" s="48">
        <v>106.6</v>
      </c>
      <c r="GQ16" s="48">
        <v>101.7</v>
      </c>
      <c r="GR16" s="48">
        <v>108.2</v>
      </c>
      <c r="GS16" s="48">
        <v>100.7</v>
      </c>
      <c r="GT16" s="48">
        <v>98.7</v>
      </c>
      <c r="GU16" s="48">
        <v>102</v>
      </c>
      <c r="GV16" s="48">
        <v>104.1</v>
      </c>
      <c r="GW16" s="48">
        <v>107.2</v>
      </c>
      <c r="GX16" s="48">
        <v>105.8</v>
      </c>
      <c r="GY16" s="48">
        <v>105.3</v>
      </c>
      <c r="GZ16" s="48">
        <v>102.9</v>
      </c>
      <c r="HA16" s="48">
        <v>104</v>
      </c>
      <c r="HB16" s="48">
        <v>106.8</v>
      </c>
      <c r="HC16" s="48">
        <v>109.8</v>
      </c>
      <c r="HD16" s="48">
        <v>106.4</v>
      </c>
      <c r="HE16" s="48">
        <v>108.6</v>
      </c>
      <c r="HF16" s="48">
        <v>110.5</v>
      </c>
      <c r="HG16" s="53">
        <f t="shared" si="0"/>
        <v>104.44234404536863</v>
      </c>
      <c r="HI16" s="3" t="s">
        <v>161</v>
      </c>
    </row>
    <row r="17" spans="1:217" ht="12.5" x14ac:dyDescent="0.25">
      <c r="A17" s="3" t="s">
        <v>162</v>
      </c>
      <c r="B17" s="48">
        <v>114.7</v>
      </c>
      <c r="C17" s="48">
        <v>115</v>
      </c>
      <c r="D17" s="48">
        <v>113.7</v>
      </c>
      <c r="E17" s="48">
        <v>118.6</v>
      </c>
      <c r="F17" s="48">
        <v>115.7</v>
      </c>
      <c r="G17" s="48">
        <v>116.1</v>
      </c>
      <c r="H17" s="48">
        <v>116.6</v>
      </c>
      <c r="I17" s="48">
        <v>115.8</v>
      </c>
      <c r="J17" s="48">
        <v>116.4</v>
      </c>
      <c r="K17" s="48">
        <v>116.1</v>
      </c>
      <c r="L17" s="48">
        <v>118.5</v>
      </c>
      <c r="M17" s="48">
        <v>118.3</v>
      </c>
      <c r="N17" s="48">
        <v>118</v>
      </c>
      <c r="O17" s="48">
        <v>118.3</v>
      </c>
      <c r="P17" s="48">
        <v>121.3</v>
      </c>
      <c r="Q17" s="48">
        <v>120.7</v>
      </c>
      <c r="R17" s="48">
        <v>124.5</v>
      </c>
      <c r="S17" s="48">
        <v>122.8</v>
      </c>
      <c r="T17" s="48">
        <v>122.1</v>
      </c>
      <c r="U17" s="48">
        <v>122.2</v>
      </c>
      <c r="V17" s="48">
        <v>122.6</v>
      </c>
      <c r="W17" s="48">
        <v>124</v>
      </c>
      <c r="X17" s="48">
        <v>125.4</v>
      </c>
      <c r="Y17" s="48">
        <v>129.6</v>
      </c>
      <c r="Z17" s="48">
        <v>124.8</v>
      </c>
      <c r="AA17" s="48">
        <v>125.7</v>
      </c>
      <c r="AB17" s="48">
        <v>126.2</v>
      </c>
      <c r="AC17" s="48">
        <v>123.2</v>
      </c>
      <c r="AD17" s="48">
        <v>125.7</v>
      </c>
      <c r="AE17" s="48">
        <v>125.9</v>
      </c>
      <c r="AF17" s="48">
        <v>127.3</v>
      </c>
      <c r="AG17" s="48">
        <v>128.30000000000001</v>
      </c>
      <c r="AH17" s="48">
        <v>127.1</v>
      </c>
      <c r="AI17" s="48">
        <v>127.8</v>
      </c>
      <c r="AJ17" s="48">
        <v>125</v>
      </c>
      <c r="AK17" s="48">
        <v>123.9</v>
      </c>
      <c r="AL17" s="48">
        <v>125.4</v>
      </c>
      <c r="AM17" s="48">
        <v>126.1</v>
      </c>
      <c r="AN17" s="48">
        <v>123.8</v>
      </c>
      <c r="AO17" s="48">
        <v>125.4</v>
      </c>
      <c r="AP17" s="48">
        <v>121.3</v>
      </c>
      <c r="AQ17" s="48">
        <v>122.6</v>
      </c>
      <c r="AR17" s="48">
        <v>121.1</v>
      </c>
      <c r="AS17" s="48">
        <v>120</v>
      </c>
      <c r="AT17" s="48">
        <v>119.2</v>
      </c>
      <c r="AU17" s="48">
        <v>117</v>
      </c>
      <c r="AV17" s="48">
        <v>108.3</v>
      </c>
      <c r="AW17" s="48">
        <v>105</v>
      </c>
      <c r="AX17" s="48">
        <v>103.3</v>
      </c>
      <c r="AY17" s="48">
        <v>100.6</v>
      </c>
      <c r="AZ17" s="48">
        <v>99.3</v>
      </c>
      <c r="BA17" s="48">
        <v>99.6</v>
      </c>
      <c r="BB17" s="48">
        <v>97.6</v>
      </c>
      <c r="BC17" s="48">
        <v>96.1</v>
      </c>
      <c r="BD17" s="48">
        <v>97.5</v>
      </c>
      <c r="BE17" s="48">
        <v>99.9</v>
      </c>
      <c r="BF17" s="48">
        <v>100.3</v>
      </c>
      <c r="BG17" s="48">
        <v>100.2</v>
      </c>
      <c r="BH17" s="48">
        <v>101.7</v>
      </c>
      <c r="BI17" s="48">
        <v>100</v>
      </c>
      <c r="BJ17" s="48">
        <v>102.8</v>
      </c>
      <c r="BK17" s="48">
        <v>101.9</v>
      </c>
      <c r="BL17" s="48">
        <v>101.8</v>
      </c>
      <c r="BM17" s="48">
        <v>102</v>
      </c>
      <c r="BN17" s="48">
        <v>105.2</v>
      </c>
      <c r="BO17" s="48">
        <v>104.8</v>
      </c>
      <c r="BP17" s="48">
        <v>105.3</v>
      </c>
      <c r="BQ17" s="48">
        <v>105.9</v>
      </c>
      <c r="BR17" s="48">
        <v>104.6</v>
      </c>
      <c r="BS17" s="48">
        <v>105</v>
      </c>
      <c r="BT17" s="48">
        <v>105.1</v>
      </c>
      <c r="BU17" s="48">
        <v>103.5</v>
      </c>
      <c r="BV17" s="48">
        <v>103.5</v>
      </c>
      <c r="BW17" s="48">
        <v>104.5</v>
      </c>
      <c r="BX17" s="48">
        <v>104.3</v>
      </c>
      <c r="BY17" s="48">
        <v>105.9</v>
      </c>
      <c r="BZ17" s="48">
        <v>105.2</v>
      </c>
      <c r="CA17" s="48">
        <v>101.3</v>
      </c>
      <c r="CB17" s="48">
        <v>107.7</v>
      </c>
      <c r="CC17" s="48">
        <v>102.6</v>
      </c>
      <c r="CD17" s="48">
        <v>103.3</v>
      </c>
      <c r="CE17" s="48">
        <v>103.2</v>
      </c>
      <c r="CF17" s="48">
        <v>103</v>
      </c>
      <c r="CG17" s="48">
        <v>102.2</v>
      </c>
      <c r="CH17" s="48">
        <v>102.7</v>
      </c>
      <c r="CI17" s="48">
        <v>100.5</v>
      </c>
      <c r="CJ17" s="48">
        <v>99.7</v>
      </c>
      <c r="CK17" s="48">
        <v>99.6</v>
      </c>
      <c r="CL17" s="48">
        <v>101</v>
      </c>
      <c r="CM17" s="48">
        <v>99.6</v>
      </c>
      <c r="CN17" s="48">
        <v>99.9</v>
      </c>
      <c r="CO17" s="48">
        <v>100.5</v>
      </c>
      <c r="CP17" s="48">
        <v>99</v>
      </c>
      <c r="CQ17" s="48">
        <v>98.3</v>
      </c>
      <c r="CR17" s="48">
        <v>96.2</v>
      </c>
      <c r="CS17" s="48">
        <v>97.3</v>
      </c>
      <c r="CT17" s="48">
        <v>96.2</v>
      </c>
      <c r="CU17" s="48">
        <v>95.8</v>
      </c>
      <c r="CV17" s="48">
        <v>98.4</v>
      </c>
      <c r="CW17" s="48">
        <v>96.5</v>
      </c>
      <c r="CX17" s="48">
        <v>96.1</v>
      </c>
      <c r="CY17" s="48">
        <v>98</v>
      </c>
      <c r="CZ17" s="48">
        <v>97</v>
      </c>
      <c r="DA17" s="48">
        <v>96.6</v>
      </c>
      <c r="DB17" s="48">
        <v>97.6</v>
      </c>
      <c r="DC17" s="48">
        <v>95.3</v>
      </c>
      <c r="DD17" s="48">
        <v>96.1</v>
      </c>
      <c r="DE17" s="48">
        <v>96.3</v>
      </c>
      <c r="DF17" s="48">
        <v>96.1</v>
      </c>
      <c r="DG17" s="48">
        <v>96.4</v>
      </c>
      <c r="DH17" s="48">
        <v>97.6</v>
      </c>
      <c r="DI17" s="48">
        <v>97.2</v>
      </c>
      <c r="DJ17" s="48">
        <v>95.9</v>
      </c>
      <c r="DK17" s="48">
        <v>97.8</v>
      </c>
      <c r="DL17" s="48">
        <v>96.9</v>
      </c>
      <c r="DM17" s="48">
        <v>95.6</v>
      </c>
      <c r="DN17" s="48">
        <v>96.4</v>
      </c>
      <c r="DO17" s="48">
        <v>97.3</v>
      </c>
      <c r="DP17" s="48">
        <v>97.8</v>
      </c>
      <c r="DQ17" s="48">
        <v>98.8</v>
      </c>
      <c r="DR17" s="48">
        <v>98.6</v>
      </c>
      <c r="DS17" s="48">
        <v>99.1</v>
      </c>
      <c r="DT17" s="48">
        <v>98.2</v>
      </c>
      <c r="DU17" s="48">
        <v>99.8</v>
      </c>
      <c r="DV17" s="48">
        <v>100.3</v>
      </c>
      <c r="DW17" s="48">
        <v>100.1</v>
      </c>
      <c r="DX17" s="48">
        <v>99.2</v>
      </c>
      <c r="DY17" s="48">
        <v>102</v>
      </c>
      <c r="DZ17" s="48">
        <v>99.8</v>
      </c>
      <c r="EA17" s="48">
        <v>102.2</v>
      </c>
      <c r="EB17" s="48">
        <v>101</v>
      </c>
      <c r="EC17" s="48">
        <v>99.9</v>
      </c>
      <c r="ED17" s="48">
        <v>102.9</v>
      </c>
      <c r="EE17" s="48">
        <v>103.9</v>
      </c>
      <c r="EF17" s="48">
        <v>102.5</v>
      </c>
      <c r="EG17" s="48">
        <v>104</v>
      </c>
      <c r="EH17" s="48">
        <v>101.7</v>
      </c>
      <c r="EI17" s="48">
        <v>102.8</v>
      </c>
      <c r="EJ17" s="48">
        <v>102.5</v>
      </c>
      <c r="EK17" s="48">
        <v>104.6</v>
      </c>
      <c r="EL17" s="48">
        <v>102</v>
      </c>
      <c r="EM17" s="48">
        <v>102.6</v>
      </c>
      <c r="EN17" s="48">
        <v>103.7</v>
      </c>
      <c r="EO17" s="48">
        <v>105.3</v>
      </c>
      <c r="EP17" s="48">
        <v>103.6</v>
      </c>
      <c r="EQ17" s="48">
        <v>105.5</v>
      </c>
      <c r="ER17" s="48">
        <v>107</v>
      </c>
      <c r="ES17" s="48">
        <v>106.8</v>
      </c>
      <c r="ET17" s="48">
        <v>108.4</v>
      </c>
      <c r="EU17" s="48">
        <v>106.8</v>
      </c>
      <c r="EV17" s="48">
        <v>107.5</v>
      </c>
      <c r="EW17" s="48">
        <v>108.2</v>
      </c>
      <c r="EX17" s="48">
        <v>109.2</v>
      </c>
      <c r="EY17" s="48">
        <v>106.8</v>
      </c>
      <c r="EZ17" s="48">
        <v>108.9</v>
      </c>
      <c r="FA17" s="48">
        <v>111.3</v>
      </c>
      <c r="FB17" s="48">
        <v>108.5</v>
      </c>
      <c r="FC17" s="48">
        <v>106.9</v>
      </c>
      <c r="FD17" s="48">
        <v>109.1</v>
      </c>
      <c r="FE17" s="48">
        <v>106.8</v>
      </c>
      <c r="FF17" s="48">
        <v>108.6</v>
      </c>
      <c r="FG17" s="48">
        <v>108.3</v>
      </c>
      <c r="FH17" s="48">
        <v>106</v>
      </c>
      <c r="FI17" s="48">
        <v>107.8</v>
      </c>
      <c r="FJ17" s="48">
        <v>107.6</v>
      </c>
      <c r="FK17" s="48">
        <v>107.9</v>
      </c>
      <c r="FL17" s="48">
        <v>106.7</v>
      </c>
      <c r="FM17" s="48">
        <v>108.1</v>
      </c>
      <c r="FN17" s="48">
        <v>108</v>
      </c>
      <c r="FO17" s="48">
        <v>107.9</v>
      </c>
      <c r="FP17" s="48">
        <v>109.1</v>
      </c>
      <c r="FQ17" s="48">
        <v>107</v>
      </c>
      <c r="FR17" s="48">
        <v>109.5</v>
      </c>
      <c r="FS17" s="48">
        <v>107.6</v>
      </c>
      <c r="FT17" s="48">
        <v>108.1</v>
      </c>
      <c r="FU17" s="48">
        <v>108.6</v>
      </c>
      <c r="FV17" s="48">
        <v>109.6</v>
      </c>
      <c r="FW17" s="48">
        <v>110.6</v>
      </c>
      <c r="FX17" s="48">
        <v>109.4</v>
      </c>
      <c r="FY17" s="48">
        <v>109.1</v>
      </c>
      <c r="FZ17" s="48">
        <v>111.2</v>
      </c>
      <c r="GA17" s="48">
        <v>110.1</v>
      </c>
      <c r="GB17" s="48">
        <v>82.2</v>
      </c>
      <c r="GC17" s="48">
        <v>54.3</v>
      </c>
      <c r="GD17" s="48">
        <v>83</v>
      </c>
      <c r="GE17" s="48">
        <v>100.5</v>
      </c>
      <c r="GF17" s="48">
        <v>106.7</v>
      </c>
      <c r="GG17" s="48">
        <v>114.1</v>
      </c>
      <c r="GH17" s="48">
        <v>112.4</v>
      </c>
      <c r="GI17" s="48">
        <v>113.3</v>
      </c>
      <c r="GJ17" s="48">
        <v>111.6</v>
      </c>
      <c r="GK17" s="48">
        <v>113</v>
      </c>
      <c r="GL17" s="48">
        <v>114.7</v>
      </c>
      <c r="GM17" s="48">
        <v>112.2</v>
      </c>
      <c r="GN17" s="48">
        <v>112.4</v>
      </c>
      <c r="GO17" s="48">
        <v>114.7</v>
      </c>
      <c r="GP17" s="48">
        <v>115.6</v>
      </c>
      <c r="GQ17" s="48">
        <v>116.7</v>
      </c>
      <c r="GR17" s="48">
        <v>116.2</v>
      </c>
      <c r="GS17" s="48">
        <v>113.6</v>
      </c>
      <c r="GT17" s="48">
        <v>115.2</v>
      </c>
      <c r="GU17" s="48">
        <v>116.6</v>
      </c>
      <c r="GV17" s="48">
        <v>117.5</v>
      </c>
      <c r="GW17" s="48">
        <v>116.8</v>
      </c>
      <c r="GX17" s="48">
        <v>116.6</v>
      </c>
      <c r="GY17" s="48">
        <v>119.5</v>
      </c>
      <c r="GZ17" s="48">
        <v>120</v>
      </c>
      <c r="HA17" s="48">
        <v>120.3</v>
      </c>
      <c r="HB17" s="48">
        <v>121.4</v>
      </c>
      <c r="HC17" s="48">
        <v>119.7</v>
      </c>
      <c r="HD17" s="48">
        <v>117.8</v>
      </c>
      <c r="HE17" s="48">
        <v>118.4</v>
      </c>
      <c r="HF17" s="48">
        <v>117.7</v>
      </c>
      <c r="HG17" s="53">
        <f t="shared" si="0"/>
        <v>106.90281562216168</v>
      </c>
      <c r="HI17" s="3" t="s">
        <v>162</v>
      </c>
    </row>
    <row r="18" spans="1:217" ht="12.5" x14ac:dyDescent="0.25">
      <c r="A18" s="3" t="s">
        <v>163</v>
      </c>
      <c r="B18" s="48">
        <v>91.9</v>
      </c>
      <c r="C18" s="48">
        <v>92.4</v>
      </c>
      <c r="D18" s="48">
        <v>92.2</v>
      </c>
      <c r="E18" s="48">
        <v>93.5</v>
      </c>
      <c r="F18" s="48">
        <v>92.7</v>
      </c>
      <c r="G18" s="48">
        <v>93.3</v>
      </c>
      <c r="H18" s="48">
        <v>92.9</v>
      </c>
      <c r="I18" s="48">
        <v>94.5</v>
      </c>
      <c r="J18" s="48">
        <v>95.3</v>
      </c>
      <c r="K18" s="48">
        <v>94.8</v>
      </c>
      <c r="L18" s="48">
        <v>95.8</v>
      </c>
      <c r="M18" s="48">
        <v>94.3</v>
      </c>
      <c r="N18" s="48">
        <v>94.2</v>
      </c>
      <c r="O18" s="48">
        <v>94.1</v>
      </c>
      <c r="P18" s="48">
        <v>95</v>
      </c>
      <c r="Q18" s="48">
        <v>95.5</v>
      </c>
      <c r="R18" s="48">
        <v>97.3</v>
      </c>
      <c r="S18" s="48">
        <v>96.2</v>
      </c>
      <c r="T18" s="48">
        <v>95.6</v>
      </c>
      <c r="U18" s="48">
        <v>96.1</v>
      </c>
      <c r="V18" s="48">
        <v>96.5</v>
      </c>
      <c r="W18" s="48">
        <v>96.8</v>
      </c>
      <c r="X18" s="48">
        <v>96.7</v>
      </c>
      <c r="Y18" s="48">
        <v>98.3</v>
      </c>
      <c r="Z18" s="48">
        <v>97.4</v>
      </c>
      <c r="AA18" s="48">
        <v>98</v>
      </c>
      <c r="AB18" s="48">
        <v>98.7</v>
      </c>
      <c r="AC18" s="48">
        <v>97.7</v>
      </c>
      <c r="AD18" s="48">
        <v>98.6</v>
      </c>
      <c r="AE18" s="48">
        <v>97</v>
      </c>
      <c r="AF18" s="48">
        <v>97.4</v>
      </c>
      <c r="AG18" s="48">
        <v>98.9</v>
      </c>
      <c r="AH18" s="48">
        <v>97.4</v>
      </c>
      <c r="AI18" s="48">
        <v>99</v>
      </c>
      <c r="AJ18" s="48">
        <v>98.2</v>
      </c>
      <c r="AK18" s="48">
        <v>98.5</v>
      </c>
      <c r="AL18" s="48">
        <v>99.6</v>
      </c>
      <c r="AM18" s="48">
        <v>98.9</v>
      </c>
      <c r="AN18" s="48">
        <v>97.2</v>
      </c>
      <c r="AO18" s="48">
        <v>97.1</v>
      </c>
      <c r="AP18" s="48">
        <v>95.8</v>
      </c>
      <c r="AQ18" s="48">
        <v>96.1</v>
      </c>
      <c r="AR18" s="48">
        <v>95.9</v>
      </c>
      <c r="AS18" s="48">
        <v>96.5</v>
      </c>
      <c r="AT18" s="48">
        <v>95.6</v>
      </c>
      <c r="AU18" s="48">
        <v>95.6</v>
      </c>
      <c r="AV18" s="48">
        <v>94.9</v>
      </c>
      <c r="AW18" s="48">
        <v>95.8</v>
      </c>
      <c r="AX18" s="48">
        <v>94.7</v>
      </c>
      <c r="AY18" s="48">
        <v>93.3</v>
      </c>
      <c r="AZ18" s="48">
        <v>91.4</v>
      </c>
      <c r="BA18" s="48">
        <v>92.6</v>
      </c>
      <c r="BB18" s="48">
        <v>92.8</v>
      </c>
      <c r="BC18" s="48">
        <v>93.3</v>
      </c>
      <c r="BD18" s="48">
        <v>93.5</v>
      </c>
      <c r="BE18" s="48">
        <v>92.6</v>
      </c>
      <c r="BF18" s="48">
        <v>94.2</v>
      </c>
      <c r="BG18" s="48">
        <v>93</v>
      </c>
      <c r="BH18" s="48">
        <v>93.5</v>
      </c>
      <c r="BI18" s="48">
        <v>94.9</v>
      </c>
      <c r="BJ18" s="48">
        <v>95.3</v>
      </c>
      <c r="BK18" s="48">
        <v>94.4</v>
      </c>
      <c r="BL18" s="48">
        <v>96.2</v>
      </c>
      <c r="BM18" s="48">
        <v>93.6</v>
      </c>
      <c r="BN18" s="48">
        <v>95.2</v>
      </c>
      <c r="BO18" s="48">
        <v>96.5</v>
      </c>
      <c r="BP18" s="48">
        <v>96.7</v>
      </c>
      <c r="BQ18" s="48">
        <v>94.8</v>
      </c>
      <c r="BR18" s="48">
        <v>96.2</v>
      </c>
      <c r="BS18" s="48">
        <v>95.8</v>
      </c>
      <c r="BT18" s="48">
        <v>96.7</v>
      </c>
      <c r="BU18" s="48">
        <v>95.2</v>
      </c>
      <c r="BV18" s="48">
        <v>96</v>
      </c>
      <c r="BW18" s="48">
        <v>97.2</v>
      </c>
      <c r="BX18" s="48">
        <v>97.6</v>
      </c>
      <c r="BY18" s="48">
        <v>97.8</v>
      </c>
      <c r="BZ18" s="48">
        <v>97.3</v>
      </c>
      <c r="CA18" s="48">
        <v>97</v>
      </c>
      <c r="CB18" s="48">
        <v>96.5</v>
      </c>
      <c r="CC18" s="48">
        <v>97.2</v>
      </c>
      <c r="CD18" s="48">
        <v>96.8</v>
      </c>
      <c r="CE18" s="48">
        <v>96.6</v>
      </c>
      <c r="CF18" s="48">
        <v>96.2</v>
      </c>
      <c r="CG18" s="48">
        <v>95.9</v>
      </c>
      <c r="CH18" s="48">
        <v>94.6</v>
      </c>
      <c r="CI18" s="48">
        <v>94.3</v>
      </c>
      <c r="CJ18" s="48">
        <v>96.3</v>
      </c>
      <c r="CK18" s="48">
        <v>94.4</v>
      </c>
      <c r="CL18" s="48">
        <v>96.9</v>
      </c>
      <c r="CM18" s="48">
        <v>95.9</v>
      </c>
      <c r="CN18" s="48">
        <v>96</v>
      </c>
      <c r="CO18" s="48">
        <v>97.6</v>
      </c>
      <c r="CP18" s="48">
        <v>95.6</v>
      </c>
      <c r="CQ18" s="48">
        <v>96.1</v>
      </c>
      <c r="CR18" s="48">
        <v>95.1</v>
      </c>
      <c r="CS18" s="48">
        <v>96.3</v>
      </c>
      <c r="CT18" s="48">
        <v>96.8</v>
      </c>
      <c r="CU18" s="48">
        <v>95</v>
      </c>
      <c r="CV18" s="48">
        <v>94.8</v>
      </c>
      <c r="CW18" s="48">
        <v>95.1</v>
      </c>
      <c r="CX18" s="48">
        <v>96.5</v>
      </c>
      <c r="CY18" s="48">
        <v>94.7</v>
      </c>
      <c r="CZ18" s="48">
        <v>95.7</v>
      </c>
      <c r="DA18" s="48">
        <v>95.3</v>
      </c>
      <c r="DB18" s="48">
        <v>95.8</v>
      </c>
      <c r="DC18" s="48">
        <v>96.2</v>
      </c>
      <c r="DD18" s="48">
        <v>96.5</v>
      </c>
      <c r="DE18" s="48">
        <v>97.7</v>
      </c>
      <c r="DF18" s="48">
        <v>97.4</v>
      </c>
      <c r="DG18" s="48">
        <v>99.1</v>
      </c>
      <c r="DH18" s="48">
        <v>97.1</v>
      </c>
      <c r="DI18" s="48">
        <v>99.9</v>
      </c>
      <c r="DJ18" s="48">
        <v>98.6</v>
      </c>
      <c r="DK18" s="48">
        <v>97.1</v>
      </c>
      <c r="DL18" s="48">
        <v>97.5</v>
      </c>
      <c r="DM18" s="48">
        <v>97.8</v>
      </c>
      <c r="DN18" s="48">
        <v>97.8</v>
      </c>
      <c r="DO18" s="48">
        <v>98.8</v>
      </c>
      <c r="DP18" s="48">
        <v>98.2</v>
      </c>
      <c r="DQ18" s="48">
        <v>98.2</v>
      </c>
      <c r="DR18" s="48">
        <v>97.8</v>
      </c>
      <c r="DS18" s="48">
        <v>99.8</v>
      </c>
      <c r="DT18" s="48">
        <v>100.8</v>
      </c>
      <c r="DU18" s="48">
        <v>99.9</v>
      </c>
      <c r="DV18" s="48">
        <v>99.5</v>
      </c>
      <c r="DW18" s="48">
        <v>100</v>
      </c>
      <c r="DX18" s="48">
        <v>100.7</v>
      </c>
      <c r="DY18" s="48">
        <v>100.6</v>
      </c>
      <c r="DZ18" s="48">
        <v>100.3</v>
      </c>
      <c r="EA18" s="48">
        <v>98.9</v>
      </c>
      <c r="EB18" s="48">
        <v>100.2</v>
      </c>
      <c r="EC18" s="48">
        <v>101.5</v>
      </c>
      <c r="ED18" s="48">
        <v>103.6</v>
      </c>
      <c r="EE18" s="48">
        <v>101.4</v>
      </c>
      <c r="EF18" s="48">
        <v>99.6</v>
      </c>
      <c r="EG18" s="48">
        <v>102.6</v>
      </c>
      <c r="EH18" s="48">
        <v>100.4</v>
      </c>
      <c r="EI18" s="48">
        <v>101.3</v>
      </c>
      <c r="EJ18" s="48">
        <v>103.1</v>
      </c>
      <c r="EK18" s="48">
        <v>102.3</v>
      </c>
      <c r="EL18" s="48">
        <v>101.5</v>
      </c>
      <c r="EM18" s="48">
        <v>100.4</v>
      </c>
      <c r="EN18" s="48">
        <v>104.7</v>
      </c>
      <c r="EO18" s="48">
        <v>103.7</v>
      </c>
      <c r="EP18" s="48">
        <v>101.3</v>
      </c>
      <c r="EQ18" s="48">
        <v>101.1</v>
      </c>
      <c r="ER18" s="48">
        <v>102.7</v>
      </c>
      <c r="ES18" s="48">
        <v>102.6</v>
      </c>
      <c r="ET18" s="48">
        <v>103.2</v>
      </c>
      <c r="EU18" s="48">
        <v>103.5</v>
      </c>
      <c r="EV18" s="48">
        <v>104.3</v>
      </c>
      <c r="EW18" s="48">
        <v>103.9</v>
      </c>
      <c r="EX18" s="48">
        <v>103.4</v>
      </c>
      <c r="EY18" s="48">
        <v>103.7</v>
      </c>
      <c r="EZ18" s="48">
        <v>104.3</v>
      </c>
      <c r="FA18" s="48">
        <v>106.7</v>
      </c>
      <c r="FB18" s="48">
        <v>105</v>
      </c>
      <c r="FC18" s="48">
        <v>103.7</v>
      </c>
      <c r="FD18" s="48">
        <v>105.1</v>
      </c>
      <c r="FE18" s="48">
        <v>104.1</v>
      </c>
      <c r="FF18" s="48">
        <v>106.9</v>
      </c>
      <c r="FG18" s="48">
        <v>106.1</v>
      </c>
      <c r="FH18" s="48">
        <v>104.6</v>
      </c>
      <c r="FI18" s="48">
        <v>107.1</v>
      </c>
      <c r="FJ18" s="48">
        <v>105.1</v>
      </c>
      <c r="FK18" s="48">
        <v>105.2</v>
      </c>
      <c r="FL18" s="48">
        <v>106</v>
      </c>
      <c r="FM18" s="48">
        <v>105.9</v>
      </c>
      <c r="FN18" s="48">
        <v>107.3</v>
      </c>
      <c r="FO18" s="48">
        <v>107.7</v>
      </c>
      <c r="FP18" s="48">
        <v>107.2</v>
      </c>
      <c r="FQ18" s="48">
        <v>108.5</v>
      </c>
      <c r="FR18" s="48">
        <v>110</v>
      </c>
      <c r="FS18" s="48">
        <v>107.8</v>
      </c>
      <c r="FT18" s="48">
        <v>106.7</v>
      </c>
      <c r="FU18" s="48">
        <v>107.3</v>
      </c>
      <c r="FV18" s="48">
        <v>107.9</v>
      </c>
      <c r="FW18" s="48">
        <v>108.3</v>
      </c>
      <c r="FX18" s="48">
        <v>107.8</v>
      </c>
      <c r="FY18" s="48">
        <v>107.4</v>
      </c>
      <c r="FZ18" s="48">
        <v>107.8</v>
      </c>
      <c r="GA18" s="48">
        <v>108.8</v>
      </c>
      <c r="GB18" s="48">
        <v>106.5</v>
      </c>
      <c r="GC18" s="48">
        <v>94</v>
      </c>
      <c r="GD18" s="48">
        <v>97.4</v>
      </c>
      <c r="GE18" s="48">
        <v>102.6</v>
      </c>
      <c r="GF18" s="48">
        <v>104.6</v>
      </c>
      <c r="GG18" s="48">
        <v>104.9</v>
      </c>
      <c r="GH18" s="48">
        <v>106.1</v>
      </c>
      <c r="GI18" s="48">
        <v>107.3</v>
      </c>
      <c r="GJ18" s="48">
        <v>106.5</v>
      </c>
      <c r="GK18" s="48">
        <v>106.5</v>
      </c>
      <c r="GL18" s="48">
        <v>106.4</v>
      </c>
      <c r="GM18" s="48">
        <v>106.5</v>
      </c>
      <c r="GN18" s="48">
        <v>111</v>
      </c>
      <c r="GO18" s="48">
        <v>110.4</v>
      </c>
      <c r="GP18" s="48">
        <v>110.8</v>
      </c>
      <c r="GQ18" s="48">
        <v>114.6</v>
      </c>
      <c r="GR18" s="48">
        <v>115.4</v>
      </c>
      <c r="GS18" s="48">
        <v>115.2</v>
      </c>
      <c r="GT18" s="48">
        <v>113.6</v>
      </c>
      <c r="GU18" s="48">
        <v>110.7</v>
      </c>
      <c r="GV18" s="48">
        <v>114</v>
      </c>
      <c r="GW18" s="48">
        <v>112.4</v>
      </c>
      <c r="GX18" s="48">
        <v>115</v>
      </c>
      <c r="GY18" s="48">
        <v>117.2</v>
      </c>
      <c r="GZ18" s="48">
        <v>115.9</v>
      </c>
      <c r="HA18" s="48">
        <v>117</v>
      </c>
      <c r="HB18" s="48">
        <v>119.6</v>
      </c>
      <c r="HC18" s="48">
        <v>115.9</v>
      </c>
      <c r="HD18" s="48">
        <v>117.7</v>
      </c>
      <c r="HE18" s="48">
        <v>119.3</v>
      </c>
      <c r="HF18" s="48">
        <v>123</v>
      </c>
      <c r="HG18" s="53">
        <f t="shared" si="0"/>
        <v>113.0514705882353</v>
      </c>
      <c r="HI18" s="3" t="s">
        <v>163</v>
      </c>
    </row>
    <row r="20" spans="1:217" x14ac:dyDescent="0.25">
      <c r="A20" s="2" t="s">
        <v>164</v>
      </c>
      <c r="AZ20" s="2" t="s">
        <v>315</v>
      </c>
      <c r="BA20" s="20">
        <f>BA13-AO13</f>
        <v>-22.400000000000006</v>
      </c>
      <c r="BY20" s="2" t="s">
        <v>315</v>
      </c>
      <c r="BZ20" s="2">
        <f>BZ13/AO13*100</f>
        <v>91.881918819188186</v>
      </c>
    </row>
    <row r="21" spans="1:217" x14ac:dyDescent="0.25">
      <c r="BA21" s="20">
        <f t="shared" ref="BA21:BA26" si="1">BA14-AO14</f>
        <v>-30.700000000000003</v>
      </c>
      <c r="BZ21" s="2">
        <f>BZ14/AO14*100</f>
        <v>89.276373147340891</v>
      </c>
      <c r="DR21" s="20">
        <f>AVERAGE(DR13:EC13)</f>
        <v>99.999999999999986</v>
      </c>
    </row>
    <row r="22" spans="1:217" x14ac:dyDescent="0.25">
      <c r="A22" s="38" t="s">
        <v>309</v>
      </c>
      <c r="B22" s="38"/>
      <c r="C22" s="38"/>
      <c r="D22" s="38"/>
      <c r="BA22" s="20">
        <f>BA15-AO15</f>
        <v>-16.5</v>
      </c>
      <c r="BZ22" s="2">
        <f t="shared" ref="BZ21:BZ26" si="2">BZ15/AO15*100</f>
        <v>90.02514668901928</v>
      </c>
      <c r="DR22" s="20">
        <f t="shared" ref="DR22:DR26" si="3">AVERAGE(DR14:EC14)</f>
        <v>99.991666666666674</v>
      </c>
    </row>
    <row r="23" spans="1:217" x14ac:dyDescent="0.25">
      <c r="BA23" s="20">
        <f t="shared" si="1"/>
        <v>-27.700000000000003</v>
      </c>
      <c r="BZ23" s="2">
        <f t="shared" si="2"/>
        <v>90.220517737296262</v>
      </c>
      <c r="DR23" s="20">
        <f t="shared" si="3"/>
        <v>100</v>
      </c>
    </row>
    <row r="24" spans="1:217" x14ac:dyDescent="0.25">
      <c r="BA24" s="20">
        <f t="shared" si="1"/>
        <v>-25.800000000000011</v>
      </c>
      <c r="BZ24" s="2">
        <f t="shared" si="2"/>
        <v>83.891547049441783</v>
      </c>
      <c r="DR24" s="20">
        <f t="shared" si="3"/>
        <v>100.00833333333333</v>
      </c>
    </row>
    <row r="25" spans="1:217" x14ac:dyDescent="0.25">
      <c r="BA25" s="20">
        <f t="shared" si="1"/>
        <v>-4.5</v>
      </c>
      <c r="BZ25" s="2">
        <f t="shared" si="2"/>
        <v>100.20597322348095</v>
      </c>
      <c r="DR25" s="20">
        <f t="shared" si="3"/>
        <v>100.01666666666669</v>
      </c>
    </row>
    <row r="26" spans="1:217" x14ac:dyDescent="0.25">
      <c r="BA26" s="20">
        <f t="shared" si="1"/>
        <v>0</v>
      </c>
      <c r="BZ26" s="2" t="e">
        <f t="shared" si="2"/>
        <v>#DIV/0!</v>
      </c>
      <c r="DR26" s="20">
        <f t="shared" si="3"/>
        <v>100</v>
      </c>
    </row>
    <row r="27" spans="1:217" x14ac:dyDescent="0.25">
      <c r="DR27" s="20" t="s">
        <v>244</v>
      </c>
    </row>
    <row r="59" spans="1:1" ht="28.4" customHeight="1" x14ac:dyDescent="0.25"/>
    <row r="61" spans="1:1" ht="14.5" customHeight="1" x14ac:dyDescent="0.3">
      <c r="A61" s="32" t="s">
        <v>267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zoomScaleNormal="100" workbookViewId="0">
      <selection activeCell="C3" sqref="C3:C4"/>
    </sheetView>
  </sheetViews>
  <sheetFormatPr defaultColWidth="9" defaultRowHeight="11.5" x14ac:dyDescent="0.25"/>
  <cols>
    <col min="1" max="1" width="9" style="2"/>
    <col min="2" max="2" width="21.5" style="4" customWidth="1"/>
    <col min="3" max="3" width="8.58203125" style="4"/>
    <col min="4" max="16384" width="9" style="2"/>
  </cols>
  <sheetData>
    <row r="3" spans="1:6" ht="12.5" x14ac:dyDescent="0.25">
      <c r="B3" s="1" t="s">
        <v>1</v>
      </c>
      <c r="C3" s="52">
        <v>44879.30305555556</v>
      </c>
    </row>
    <row r="4" spans="1:6" ht="12.5" x14ac:dyDescent="0.25">
      <c r="B4" s="1" t="s">
        <v>2</v>
      </c>
      <c r="C4" s="52">
        <v>44879.467099293979</v>
      </c>
    </row>
    <row r="5" spans="1:6" x14ac:dyDescent="0.25">
      <c r="B5" s="1" t="s">
        <v>3</v>
      </c>
      <c r="C5" s="4" t="s">
        <v>4</v>
      </c>
    </row>
    <row r="7" spans="1:6" x14ac:dyDescent="0.25">
      <c r="B7" s="1" t="s">
        <v>5</v>
      </c>
      <c r="C7" s="1" t="s">
        <v>6</v>
      </c>
    </row>
    <row r="8" spans="1:6" x14ac:dyDescent="0.25">
      <c r="B8" s="1" t="s">
        <v>7</v>
      </c>
      <c r="C8" s="1" t="s">
        <v>8</v>
      </c>
    </row>
    <row r="9" spans="1:6" x14ac:dyDescent="0.25">
      <c r="B9" s="1" t="s">
        <v>9</v>
      </c>
      <c r="C9" s="1" t="s">
        <v>166</v>
      </c>
    </row>
    <row r="10" spans="1:6" x14ac:dyDescent="0.25">
      <c r="B10" s="1" t="s">
        <v>11</v>
      </c>
      <c r="C10" s="1" t="s">
        <v>167</v>
      </c>
    </row>
    <row r="11" spans="1:6" x14ac:dyDescent="0.25">
      <c r="B11" s="1"/>
      <c r="C11" s="1"/>
    </row>
    <row r="12" spans="1:6" x14ac:dyDescent="0.25">
      <c r="C12" s="22">
        <v>2021</v>
      </c>
    </row>
    <row r="13" spans="1:6" ht="12.5" x14ac:dyDescent="0.25">
      <c r="A13" s="2">
        <v>23</v>
      </c>
      <c r="B13" s="29" t="s">
        <v>241</v>
      </c>
      <c r="C13" s="49">
        <v>18.3</v>
      </c>
      <c r="F13" s="20"/>
    </row>
    <row r="14" spans="1:6" ht="12.5" x14ac:dyDescent="0.25">
      <c r="A14" s="2">
        <v>18</v>
      </c>
      <c r="B14" s="29" t="s">
        <v>238</v>
      </c>
      <c r="C14" s="49">
        <v>17.5</v>
      </c>
      <c r="F14" s="20"/>
    </row>
    <row r="15" spans="1:6" ht="12.5" x14ac:dyDescent="0.25">
      <c r="A15" s="2">
        <v>12</v>
      </c>
      <c r="B15" s="29" t="s">
        <v>233</v>
      </c>
      <c r="C15" s="49">
        <v>14.4</v>
      </c>
      <c r="F15" s="20"/>
    </row>
    <row r="16" spans="1:6" ht="12.5" x14ac:dyDescent="0.25">
      <c r="A16" s="2">
        <v>29</v>
      </c>
      <c r="B16" s="29" t="s">
        <v>178</v>
      </c>
      <c r="C16" s="49">
        <v>14.1</v>
      </c>
      <c r="F16" s="20"/>
    </row>
    <row r="17" spans="1:6" ht="12.5" x14ac:dyDescent="0.25">
      <c r="A17" s="2">
        <v>24</v>
      </c>
      <c r="B17" s="29" t="s">
        <v>183</v>
      </c>
      <c r="C17" s="49">
        <v>12.8</v>
      </c>
      <c r="F17" s="20"/>
    </row>
    <row r="18" spans="1:6" ht="12.5" x14ac:dyDescent="0.25">
      <c r="A18" s="2">
        <v>25</v>
      </c>
      <c r="B18" s="29" t="s">
        <v>242</v>
      </c>
      <c r="C18" s="49">
        <v>12.5</v>
      </c>
      <c r="F18" s="20"/>
    </row>
    <row r="19" spans="1:6" ht="12.5" x14ac:dyDescent="0.25">
      <c r="A19" s="2">
        <v>22</v>
      </c>
      <c r="B19" s="29" t="s">
        <v>240</v>
      </c>
      <c r="C19" s="49">
        <v>12.1</v>
      </c>
      <c r="F19" s="20"/>
    </row>
    <row r="20" spans="1:6" ht="12.5" x14ac:dyDescent="0.25">
      <c r="A20" s="2">
        <v>21</v>
      </c>
      <c r="B20" s="29" t="s">
        <v>181</v>
      </c>
      <c r="C20" s="49">
        <v>11.7</v>
      </c>
      <c r="F20" s="20"/>
    </row>
    <row r="21" spans="1:6" ht="12.5" x14ac:dyDescent="0.25">
      <c r="A21" s="2">
        <v>20</v>
      </c>
      <c r="B21" s="29" t="s">
        <v>182</v>
      </c>
      <c r="C21" s="49">
        <v>10.9</v>
      </c>
      <c r="F21" s="20"/>
    </row>
    <row r="22" spans="1:6" ht="12.5" x14ac:dyDescent="0.25">
      <c r="A22" s="2">
        <v>28</v>
      </c>
      <c r="B22" s="29" t="s">
        <v>175</v>
      </c>
      <c r="C22" s="49">
        <v>10.9</v>
      </c>
      <c r="F22" s="20"/>
    </row>
    <row r="23" spans="1:6" ht="12.5" x14ac:dyDescent="0.25">
      <c r="A23" s="2">
        <v>2</v>
      </c>
      <c r="B23" s="29" t="s">
        <v>170</v>
      </c>
      <c r="C23" s="49">
        <v>10.5</v>
      </c>
      <c r="F23" s="20"/>
    </row>
    <row r="24" spans="1:6" ht="12.5" x14ac:dyDescent="0.25">
      <c r="A24" s="2">
        <v>10</v>
      </c>
      <c r="B24" s="29" t="s">
        <v>180</v>
      </c>
      <c r="C24" s="49">
        <v>9.6999999999999993</v>
      </c>
      <c r="F24" s="20"/>
    </row>
    <row r="25" spans="1:6" ht="12.5" x14ac:dyDescent="0.25">
      <c r="A25" s="2">
        <v>5</v>
      </c>
      <c r="B25" s="29" t="s">
        <v>185</v>
      </c>
      <c r="C25" s="49">
        <v>9.6</v>
      </c>
      <c r="F25" s="20"/>
    </row>
    <row r="26" spans="1:6" ht="12.5" x14ac:dyDescent="0.25">
      <c r="A26" s="2">
        <v>13</v>
      </c>
      <c r="B26" s="29" t="s">
        <v>234</v>
      </c>
      <c r="C26" s="49">
        <v>9.4</v>
      </c>
      <c r="F26" s="20"/>
    </row>
    <row r="27" spans="1:6" ht="12.5" x14ac:dyDescent="0.25">
      <c r="A27" s="2">
        <v>19</v>
      </c>
      <c r="B27" s="29" t="s">
        <v>239</v>
      </c>
      <c r="C27" s="49">
        <v>8.8000000000000007</v>
      </c>
      <c r="F27" s="20"/>
    </row>
    <row r="28" spans="1:6" ht="12.5" x14ac:dyDescent="0.25">
      <c r="A28" s="2">
        <v>1</v>
      </c>
      <c r="B28" s="47" t="s">
        <v>159</v>
      </c>
      <c r="C28" s="49">
        <v>8.3000000000000007</v>
      </c>
      <c r="F28" s="20"/>
    </row>
    <row r="29" spans="1:6" ht="12.5" x14ac:dyDescent="0.25">
      <c r="A29" s="2">
        <v>8</v>
      </c>
      <c r="B29" s="29" t="s">
        <v>176</v>
      </c>
      <c r="C29" s="49">
        <v>6.7</v>
      </c>
      <c r="F29" s="20"/>
    </row>
    <row r="30" spans="1:6" ht="12.5" x14ac:dyDescent="0.25">
      <c r="A30" s="2">
        <v>14</v>
      </c>
      <c r="B30" s="29" t="s">
        <v>235</v>
      </c>
      <c r="C30" s="49">
        <v>6.1</v>
      </c>
      <c r="F30" s="20"/>
    </row>
    <row r="31" spans="1:6" ht="12.5" x14ac:dyDescent="0.25">
      <c r="A31" s="2">
        <v>17</v>
      </c>
      <c r="B31" s="29" t="s">
        <v>237</v>
      </c>
      <c r="C31" s="49">
        <v>6.1</v>
      </c>
      <c r="F31" s="20"/>
    </row>
    <row r="32" spans="1:6" ht="12.5" x14ac:dyDescent="0.25">
      <c r="A32" s="2">
        <v>15</v>
      </c>
      <c r="B32" s="29" t="s">
        <v>198</v>
      </c>
      <c r="C32" s="49">
        <v>5.3</v>
      </c>
      <c r="F32" s="20"/>
    </row>
    <row r="33" spans="1:6" ht="12.5" x14ac:dyDescent="0.25">
      <c r="A33" s="2">
        <v>30</v>
      </c>
      <c r="B33" s="29" t="s">
        <v>179</v>
      </c>
      <c r="C33" s="49">
        <v>4.8</v>
      </c>
      <c r="F33" s="20"/>
    </row>
    <row r="34" spans="1:6" ht="12.5" x14ac:dyDescent="0.25">
      <c r="A34" s="2">
        <v>16</v>
      </c>
      <c r="B34" s="29" t="s">
        <v>236</v>
      </c>
      <c r="C34" s="49">
        <v>3.9</v>
      </c>
      <c r="F34" s="20"/>
    </row>
    <row r="35" spans="1:6" ht="12.5" x14ac:dyDescent="0.25">
      <c r="A35" s="2">
        <v>7</v>
      </c>
      <c r="B35" s="29" t="s">
        <v>177</v>
      </c>
      <c r="C35" s="49">
        <v>3.5</v>
      </c>
      <c r="F35" s="20"/>
    </row>
    <row r="36" spans="1:6" ht="12.5" x14ac:dyDescent="0.25">
      <c r="A36" s="2">
        <v>31</v>
      </c>
      <c r="B36" s="29" t="s">
        <v>157</v>
      </c>
      <c r="C36" s="49">
        <v>3.2</v>
      </c>
      <c r="F36" s="20"/>
    </row>
    <row r="37" spans="1:6" ht="12.5" x14ac:dyDescent="0.25">
      <c r="A37" s="2">
        <v>9</v>
      </c>
      <c r="B37" s="29" t="s">
        <v>169</v>
      </c>
      <c r="C37" s="49">
        <v>2.7</v>
      </c>
      <c r="F37" s="20"/>
    </row>
    <row r="38" spans="1:6" ht="12.5" x14ac:dyDescent="0.25">
      <c r="A38" s="2">
        <v>27</v>
      </c>
      <c r="B38" s="29" t="s">
        <v>184</v>
      </c>
      <c r="C38" s="49">
        <v>1.8</v>
      </c>
      <c r="F38" s="20"/>
    </row>
    <row r="39" spans="1:6" ht="12.5" x14ac:dyDescent="0.25">
      <c r="A39" s="2">
        <v>26</v>
      </c>
      <c r="B39" s="29" t="s">
        <v>243</v>
      </c>
      <c r="C39" s="49">
        <v>1.5</v>
      </c>
      <c r="F39" s="20"/>
    </row>
    <row r="40" spans="1:6" ht="12.5" x14ac:dyDescent="0.25">
      <c r="A40" s="2">
        <v>11</v>
      </c>
      <c r="B40" s="29" t="s">
        <v>172</v>
      </c>
      <c r="C40" s="49">
        <v>0.6</v>
      </c>
      <c r="F40" s="20"/>
    </row>
    <row r="41" spans="1:6" ht="12.5" x14ac:dyDescent="0.25">
      <c r="A41" s="2">
        <v>4</v>
      </c>
      <c r="B41" s="29" t="s">
        <v>174</v>
      </c>
      <c r="C41" s="49">
        <v>-6.9</v>
      </c>
      <c r="F41" s="20"/>
    </row>
    <row r="42" spans="1:6" ht="12.5" x14ac:dyDescent="0.25">
      <c r="A42" s="2">
        <v>3</v>
      </c>
      <c r="B42" s="29" t="s">
        <v>171</v>
      </c>
      <c r="C42" s="49">
        <v>-8.1999999999999993</v>
      </c>
      <c r="F42" s="20"/>
    </row>
    <row r="43" spans="1:6" ht="12.5" x14ac:dyDescent="0.25">
      <c r="A43" s="2">
        <v>6</v>
      </c>
      <c r="B43" s="29" t="s">
        <v>173</v>
      </c>
      <c r="C43" s="49">
        <v>-8.3000000000000007</v>
      </c>
      <c r="F43" s="20"/>
    </row>
    <row r="50" ht="17.149999999999999" customHeight="1" x14ac:dyDescent="0.25"/>
  </sheetData>
  <sortState ref="A13:F43">
    <sortCondition descending="1" ref="C13:C43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3"/>
  <sheetViews>
    <sheetView showGridLines="0" topLeftCell="B4" zoomScaleNormal="100" workbookViewId="0">
      <selection activeCell="P11" sqref="P11"/>
    </sheetView>
  </sheetViews>
  <sheetFormatPr defaultColWidth="8.58203125" defaultRowHeight="11.5" x14ac:dyDescent="0.25"/>
  <cols>
    <col min="1" max="1" width="8.58203125" style="4"/>
    <col min="2" max="2" width="35.08203125" style="9" customWidth="1"/>
    <col min="3" max="19" width="5.83203125" style="4" customWidth="1"/>
    <col min="20" max="20" width="5.83203125" style="9" customWidth="1"/>
    <col min="21" max="16384" width="8.58203125" style="4"/>
  </cols>
  <sheetData>
    <row r="1" spans="2:21" x14ac:dyDescent="0.25">
      <c r="B1" s="1" t="s">
        <v>165</v>
      </c>
    </row>
    <row r="3" spans="2:21" x14ac:dyDescent="0.25">
      <c r="B3" s="1" t="s">
        <v>1</v>
      </c>
      <c r="C3" s="50">
        <v>44879</v>
      </c>
    </row>
    <row r="4" spans="2:21" x14ac:dyDescent="0.25">
      <c r="B4" s="1" t="s">
        <v>2</v>
      </c>
      <c r="C4" s="50">
        <v>44879</v>
      </c>
    </row>
    <row r="5" spans="2:21" x14ac:dyDescent="0.25">
      <c r="B5" s="1" t="s">
        <v>3</v>
      </c>
      <c r="C5" s="1" t="s">
        <v>4</v>
      </c>
    </row>
    <row r="7" spans="2:21" x14ac:dyDescent="0.25">
      <c r="B7" s="1" t="s">
        <v>5</v>
      </c>
      <c r="C7" s="1" t="s">
        <v>6</v>
      </c>
    </row>
    <row r="8" spans="2:21" x14ac:dyDescent="0.25">
      <c r="B8" s="1" t="s">
        <v>7</v>
      </c>
      <c r="C8" s="1" t="s">
        <v>8</v>
      </c>
    </row>
    <row r="9" spans="2:21" x14ac:dyDescent="0.25">
      <c r="B9" s="1" t="s">
        <v>9</v>
      </c>
      <c r="C9" s="1" t="s">
        <v>166</v>
      </c>
    </row>
    <row r="10" spans="2:21" x14ac:dyDescent="0.25">
      <c r="B10" s="1" t="s">
        <v>11</v>
      </c>
      <c r="C10" s="1" t="s">
        <v>167</v>
      </c>
    </row>
    <row r="11" spans="2:21" x14ac:dyDescent="0.25">
      <c r="B11" s="1"/>
      <c r="C11" s="1"/>
    </row>
    <row r="12" spans="2:21" ht="17.5" customHeight="1" x14ac:dyDescent="0.35">
      <c r="B12" s="33" t="s">
        <v>297</v>
      </c>
      <c r="C12" s="29"/>
      <c r="D12" s="39"/>
      <c r="E12" s="39"/>
      <c r="F12" s="39"/>
      <c r="G12" s="39"/>
    </row>
    <row r="13" spans="2:21" ht="17.5" customHeight="1" x14ac:dyDescent="0.35">
      <c r="B13" s="33" t="s">
        <v>312</v>
      </c>
      <c r="C13" s="29"/>
      <c r="D13" s="39"/>
      <c r="E13" s="39"/>
      <c r="F13" s="39"/>
      <c r="G13" s="39"/>
    </row>
    <row r="14" spans="2:21" x14ac:dyDescent="0.25">
      <c r="B14" s="10"/>
      <c r="C14" s="18" t="s">
        <v>186</v>
      </c>
      <c r="D14" s="18" t="s">
        <v>187</v>
      </c>
      <c r="E14" s="18" t="s">
        <v>188</v>
      </c>
      <c r="F14" s="18" t="s">
        <v>189</v>
      </c>
      <c r="G14" s="18" t="s">
        <v>190</v>
      </c>
      <c r="H14" s="18" t="s">
        <v>191</v>
      </c>
      <c r="I14" s="18" t="s">
        <v>192</v>
      </c>
      <c r="J14" s="18" t="s">
        <v>193</v>
      </c>
      <c r="K14" s="18" t="s">
        <v>194</v>
      </c>
      <c r="L14" s="18" t="s">
        <v>195</v>
      </c>
      <c r="M14" s="18" t="s">
        <v>196</v>
      </c>
      <c r="N14" s="18" t="s">
        <v>197</v>
      </c>
      <c r="O14" s="18" t="s">
        <v>168</v>
      </c>
      <c r="P14" s="18" t="s">
        <v>264</v>
      </c>
      <c r="Q14" s="18" t="s">
        <v>293</v>
      </c>
      <c r="R14" s="18" t="s">
        <v>294</v>
      </c>
      <c r="S14" s="18" t="s">
        <v>311</v>
      </c>
      <c r="T14" s="54"/>
      <c r="U14" s="22" t="s">
        <v>245</v>
      </c>
    </row>
    <row r="15" spans="2:21" x14ac:dyDescent="0.25">
      <c r="B15" s="15" t="s">
        <v>159</v>
      </c>
      <c r="C15" s="11">
        <v>2</v>
      </c>
      <c r="D15" s="11">
        <v>4.4000000000000004</v>
      </c>
      <c r="E15" s="11">
        <v>4</v>
      </c>
      <c r="F15" s="11">
        <v>-1.6</v>
      </c>
      <c r="G15" s="11">
        <v>-14.4</v>
      </c>
      <c r="H15" s="11">
        <v>7.2</v>
      </c>
      <c r="I15" s="11">
        <v>3.7</v>
      </c>
      <c r="J15" s="11">
        <v>-2.1</v>
      </c>
      <c r="K15" s="11">
        <v>-0.6</v>
      </c>
      <c r="L15" s="11">
        <v>1.2</v>
      </c>
      <c r="M15" s="11">
        <v>2.7</v>
      </c>
      <c r="N15" s="11">
        <v>1.8</v>
      </c>
      <c r="O15" s="11">
        <v>3.2</v>
      </c>
      <c r="P15" s="11">
        <v>1.2</v>
      </c>
      <c r="Q15" s="11">
        <v>-0.2</v>
      </c>
      <c r="R15" s="11">
        <v>-7.3</v>
      </c>
      <c r="S15" s="11">
        <v>8.3000000000000007</v>
      </c>
      <c r="T15" s="25"/>
      <c r="U15" s="21">
        <f>(100*(1+F15/100)*(1+G15/100))-100</f>
        <v>-15.769599999999997</v>
      </c>
    </row>
    <row r="16" spans="2:21" x14ac:dyDescent="0.25">
      <c r="B16" s="16" t="s">
        <v>160</v>
      </c>
      <c r="C16" s="12">
        <v>1.1000000000000001</v>
      </c>
      <c r="D16" s="12">
        <v>5.2</v>
      </c>
      <c r="E16" s="12">
        <v>4.2</v>
      </c>
      <c r="F16" s="12">
        <v>-3.2</v>
      </c>
      <c r="G16" s="12">
        <v>-19</v>
      </c>
      <c r="H16" s="12">
        <v>9.8000000000000007</v>
      </c>
      <c r="I16" s="12">
        <v>4.4000000000000004</v>
      </c>
      <c r="J16" s="12">
        <v>-3.8</v>
      </c>
      <c r="K16" s="12">
        <v>-0.7</v>
      </c>
      <c r="L16" s="12">
        <v>1.4</v>
      </c>
      <c r="M16" s="12">
        <v>1.7</v>
      </c>
      <c r="N16" s="12">
        <v>2</v>
      </c>
      <c r="O16" s="12">
        <v>3.9</v>
      </c>
      <c r="P16" s="12">
        <v>1.2</v>
      </c>
      <c r="Q16" s="12">
        <v>-2</v>
      </c>
      <c r="R16" s="12">
        <v>-6.3</v>
      </c>
      <c r="S16" s="12">
        <v>9.8000000000000007</v>
      </c>
      <c r="T16" s="25"/>
      <c r="U16" s="21">
        <f t="shared" ref="U16:U50" si="0">100*(1+F16/100)*(1+G16/100)</f>
        <v>78.408000000000001</v>
      </c>
    </row>
    <row r="17" spans="2:21" x14ac:dyDescent="0.25">
      <c r="B17" s="16" t="s">
        <v>232</v>
      </c>
      <c r="C17" s="12">
        <v>0.6</v>
      </c>
      <c r="D17" s="12">
        <v>0.5</v>
      </c>
      <c r="E17" s="12">
        <v>-1</v>
      </c>
      <c r="F17" s="12">
        <v>0</v>
      </c>
      <c r="G17" s="12">
        <v>-5.8</v>
      </c>
      <c r="H17" s="12">
        <v>3.5</v>
      </c>
      <c r="I17" s="12">
        <v>-3.3</v>
      </c>
      <c r="J17" s="12">
        <v>-0.7</v>
      </c>
      <c r="K17" s="12">
        <v>-1.6</v>
      </c>
      <c r="L17" s="12">
        <v>-4.5</v>
      </c>
      <c r="M17" s="12">
        <v>0.2</v>
      </c>
      <c r="N17" s="12">
        <v>-0.1</v>
      </c>
      <c r="O17" s="12">
        <v>1.1000000000000001</v>
      </c>
      <c r="P17" s="12">
        <v>-1.2</v>
      </c>
      <c r="Q17" s="12">
        <v>-1.6</v>
      </c>
      <c r="R17" s="12">
        <v>-5.2</v>
      </c>
      <c r="S17" s="12">
        <v>3.2</v>
      </c>
      <c r="T17" s="25"/>
      <c r="U17" s="21">
        <f t="shared" si="0"/>
        <v>94.199999999999989</v>
      </c>
    </row>
    <row r="18" spans="2:21" x14ac:dyDescent="0.25">
      <c r="B18" s="16" t="s">
        <v>161</v>
      </c>
      <c r="C18" s="12">
        <v>3.7</v>
      </c>
      <c r="D18" s="12">
        <v>6.4</v>
      </c>
      <c r="E18" s="12">
        <v>7.1</v>
      </c>
      <c r="F18" s="12">
        <v>-0.3</v>
      </c>
      <c r="G18" s="12">
        <v>-20.8</v>
      </c>
      <c r="H18" s="12">
        <v>9.1999999999999993</v>
      </c>
      <c r="I18" s="12">
        <v>8</v>
      </c>
      <c r="J18" s="12">
        <v>-1.1000000000000001</v>
      </c>
      <c r="K18" s="12">
        <v>-0.4</v>
      </c>
      <c r="L18" s="12">
        <v>2.4</v>
      </c>
      <c r="M18" s="12">
        <v>7</v>
      </c>
      <c r="N18" s="12">
        <v>2.2000000000000002</v>
      </c>
      <c r="O18" s="12">
        <v>4.2</v>
      </c>
      <c r="P18" s="12">
        <v>1.9</v>
      </c>
      <c r="Q18" s="12">
        <v>0.3</v>
      </c>
      <c r="R18" s="12">
        <v>-11.2</v>
      </c>
      <c r="S18" s="12">
        <v>9.1</v>
      </c>
      <c r="T18" s="25"/>
      <c r="U18" s="21">
        <f t="shared" si="0"/>
        <v>78.962400000000002</v>
      </c>
    </row>
    <row r="19" spans="2:21" x14ac:dyDescent="0.25">
      <c r="B19" s="16" t="s">
        <v>162</v>
      </c>
      <c r="C19" s="12">
        <v>0</v>
      </c>
      <c r="D19" s="12">
        <v>5.5</v>
      </c>
      <c r="E19" s="12">
        <v>2.6</v>
      </c>
      <c r="F19" s="12">
        <v>-5</v>
      </c>
      <c r="G19" s="12">
        <v>-16.7</v>
      </c>
      <c r="H19" s="12">
        <v>4.3</v>
      </c>
      <c r="I19" s="12">
        <v>0.1</v>
      </c>
      <c r="J19" s="12">
        <v>-4.5</v>
      </c>
      <c r="K19" s="12">
        <v>-2.8</v>
      </c>
      <c r="L19" s="12">
        <v>0.3</v>
      </c>
      <c r="M19" s="12">
        <v>3.1</v>
      </c>
      <c r="N19" s="12">
        <v>3.2</v>
      </c>
      <c r="O19" s="12">
        <v>4.2</v>
      </c>
      <c r="P19" s="12">
        <v>0.1</v>
      </c>
      <c r="Q19" s="12">
        <v>1</v>
      </c>
      <c r="R19" s="12">
        <v>-7.2</v>
      </c>
      <c r="S19" s="12">
        <v>14</v>
      </c>
      <c r="T19" s="25"/>
      <c r="U19" s="21">
        <f t="shared" si="0"/>
        <v>79.134999999999991</v>
      </c>
    </row>
    <row r="20" spans="2:21" x14ac:dyDescent="0.25">
      <c r="B20" s="19" t="s">
        <v>163</v>
      </c>
      <c r="C20" s="28">
        <v>1.4</v>
      </c>
      <c r="D20" s="28">
        <v>2.6</v>
      </c>
      <c r="E20" s="28">
        <v>2</v>
      </c>
      <c r="F20" s="28">
        <v>-1.4</v>
      </c>
      <c r="G20" s="28">
        <v>-3.3</v>
      </c>
      <c r="H20" s="28">
        <v>2.4</v>
      </c>
      <c r="I20" s="28">
        <v>1.4</v>
      </c>
      <c r="J20" s="28">
        <v>-1.1000000000000001</v>
      </c>
      <c r="K20" s="28">
        <v>0.1</v>
      </c>
      <c r="L20" s="28">
        <v>2.4</v>
      </c>
      <c r="M20" s="28">
        <v>1.8</v>
      </c>
      <c r="N20" s="28">
        <v>2</v>
      </c>
      <c r="O20" s="28">
        <v>1.4</v>
      </c>
      <c r="P20" s="28">
        <v>1.8</v>
      </c>
      <c r="Q20" s="28">
        <v>2.5</v>
      </c>
      <c r="R20" s="28">
        <v>-3.2</v>
      </c>
      <c r="S20" s="28">
        <v>7.2</v>
      </c>
      <c r="T20" s="25"/>
      <c r="U20" s="21">
        <f t="shared" si="0"/>
        <v>95.346199999999996</v>
      </c>
    </row>
    <row r="21" spans="2:21" x14ac:dyDescent="0.25">
      <c r="B21" s="8" t="s">
        <v>170</v>
      </c>
      <c r="C21" s="26">
        <v>-4.4000000000000004</v>
      </c>
      <c r="D21" s="26">
        <v>-1.7</v>
      </c>
      <c r="E21" s="26">
        <v>-3</v>
      </c>
      <c r="F21" s="26">
        <v>-3.2</v>
      </c>
      <c r="G21" s="26">
        <v>-12.6</v>
      </c>
      <c r="H21" s="26">
        <v>-2.9</v>
      </c>
      <c r="I21" s="26">
        <v>-2.9</v>
      </c>
      <c r="J21" s="26">
        <v>-5.7</v>
      </c>
      <c r="K21" s="26">
        <v>-7.9</v>
      </c>
      <c r="L21" s="26">
        <v>-5.8</v>
      </c>
      <c r="M21" s="26">
        <v>-2.4</v>
      </c>
      <c r="N21" s="26">
        <v>-10.1</v>
      </c>
      <c r="O21" s="26">
        <v>-8.6999999999999993</v>
      </c>
      <c r="P21" s="26">
        <v>-4.9000000000000004</v>
      </c>
      <c r="Q21" s="26">
        <v>-15.2</v>
      </c>
      <c r="R21" s="26">
        <v>-18.3</v>
      </c>
      <c r="S21" s="26">
        <v>10.5</v>
      </c>
      <c r="T21" s="25"/>
      <c r="U21" s="21">
        <f t="shared" si="0"/>
        <v>84.603200000000001</v>
      </c>
    </row>
    <row r="22" spans="2:21" x14ac:dyDescent="0.25">
      <c r="B22" s="5" t="s">
        <v>171</v>
      </c>
      <c r="C22" s="13">
        <v>-5.3</v>
      </c>
      <c r="D22" s="13">
        <v>-5.3</v>
      </c>
      <c r="E22" s="13">
        <v>-4.5</v>
      </c>
      <c r="F22" s="13">
        <v>-1.5</v>
      </c>
      <c r="G22" s="13">
        <v>-8.8000000000000007</v>
      </c>
      <c r="H22" s="13">
        <v>2.9</v>
      </c>
      <c r="I22" s="13">
        <v>-5.6</v>
      </c>
      <c r="J22" s="13">
        <v>-2.4</v>
      </c>
      <c r="K22" s="13">
        <v>-3.3</v>
      </c>
      <c r="L22" s="13">
        <v>-10</v>
      </c>
      <c r="M22" s="13">
        <v>-14.8</v>
      </c>
      <c r="N22" s="13">
        <v>-7.3</v>
      </c>
      <c r="O22" s="13">
        <v>-5.0999999999999996</v>
      </c>
      <c r="P22" s="13">
        <v>-11.5</v>
      </c>
      <c r="Q22" s="13">
        <v>-12.8</v>
      </c>
      <c r="R22" s="13">
        <v>-22.7</v>
      </c>
      <c r="S22" s="13">
        <v>-8.1999999999999993</v>
      </c>
      <c r="T22" s="25"/>
      <c r="U22" s="21">
        <f t="shared" si="0"/>
        <v>89.832000000000008</v>
      </c>
    </row>
    <row r="23" spans="2:21" x14ac:dyDescent="0.25">
      <c r="B23" s="5" t="s">
        <v>174</v>
      </c>
      <c r="C23" s="13">
        <v>0.4</v>
      </c>
      <c r="D23" s="13">
        <v>-3.2</v>
      </c>
      <c r="E23" s="13">
        <v>-2</v>
      </c>
      <c r="F23" s="13">
        <v>-0.8</v>
      </c>
      <c r="G23" s="13">
        <v>-4.3</v>
      </c>
      <c r="H23" s="13">
        <v>10.4</v>
      </c>
      <c r="I23" s="13">
        <v>2.6</v>
      </c>
      <c r="J23" s="13">
        <v>1.8</v>
      </c>
      <c r="K23" s="13">
        <v>-2</v>
      </c>
      <c r="L23" s="13">
        <v>1.5</v>
      </c>
      <c r="M23" s="13">
        <v>-1.2</v>
      </c>
      <c r="N23" s="13">
        <v>2</v>
      </c>
      <c r="O23" s="13">
        <v>1.3</v>
      </c>
      <c r="P23" s="13">
        <v>-3.6</v>
      </c>
      <c r="Q23" s="13">
        <v>3</v>
      </c>
      <c r="R23" s="13">
        <v>0.3</v>
      </c>
      <c r="S23" s="13">
        <v>-6.9</v>
      </c>
      <c r="T23" s="25"/>
      <c r="U23" s="21">
        <f t="shared" si="0"/>
        <v>94.934399999999997</v>
      </c>
    </row>
    <row r="24" spans="2:21" x14ac:dyDescent="0.25">
      <c r="B24" s="5" t="s">
        <v>185</v>
      </c>
      <c r="C24" s="13">
        <v>1.6</v>
      </c>
      <c r="D24" s="13">
        <v>7.1</v>
      </c>
      <c r="E24" s="13">
        <v>-0.7</v>
      </c>
      <c r="F24" s="13">
        <v>-4.3</v>
      </c>
      <c r="G24" s="13">
        <v>-17.2</v>
      </c>
      <c r="H24" s="13">
        <v>3</v>
      </c>
      <c r="I24" s="13">
        <v>1.4</v>
      </c>
      <c r="J24" s="13">
        <v>-9.3000000000000007</v>
      </c>
      <c r="K24" s="13">
        <v>-1.6</v>
      </c>
      <c r="L24" s="13">
        <v>-1.5</v>
      </c>
      <c r="M24" s="13">
        <v>-1.9</v>
      </c>
      <c r="N24" s="13">
        <v>2</v>
      </c>
      <c r="O24" s="13">
        <v>5.4</v>
      </c>
      <c r="P24" s="13">
        <v>4.0999999999999996</v>
      </c>
      <c r="Q24" s="13">
        <v>-0.5</v>
      </c>
      <c r="R24" s="13">
        <v>1.2</v>
      </c>
      <c r="S24" s="13">
        <v>9.6</v>
      </c>
      <c r="T24" s="25"/>
      <c r="U24" s="21">
        <f t="shared" si="0"/>
        <v>79.23960000000001</v>
      </c>
    </row>
    <row r="25" spans="2:21" x14ac:dyDescent="0.25">
      <c r="B25" s="5" t="s">
        <v>173</v>
      </c>
      <c r="C25" s="13">
        <v>-12.3</v>
      </c>
      <c r="D25" s="13">
        <v>-0.7</v>
      </c>
      <c r="E25" s="13">
        <v>10.8</v>
      </c>
      <c r="F25" s="13">
        <v>4.8</v>
      </c>
      <c r="G25" s="13">
        <v>-2.8</v>
      </c>
      <c r="H25" s="13">
        <v>3.3</v>
      </c>
      <c r="I25" s="13">
        <v>2.2999999999999998</v>
      </c>
      <c r="J25" s="13">
        <v>8</v>
      </c>
      <c r="K25" s="13">
        <v>7.7</v>
      </c>
      <c r="L25" s="13">
        <v>-2.8</v>
      </c>
      <c r="M25" s="13">
        <v>-0.8</v>
      </c>
      <c r="N25" s="13">
        <v>-23.6</v>
      </c>
      <c r="O25" s="13">
        <v>-11</v>
      </c>
      <c r="P25" s="13">
        <v>5.4</v>
      </c>
      <c r="Q25" s="13">
        <v>-0.7</v>
      </c>
      <c r="R25" s="13">
        <v>-2.2000000000000002</v>
      </c>
      <c r="S25" s="13">
        <v>-8.3000000000000007</v>
      </c>
      <c r="T25" s="25"/>
      <c r="U25" s="21">
        <f t="shared" si="0"/>
        <v>101.86560000000001</v>
      </c>
    </row>
    <row r="26" spans="2:21" x14ac:dyDescent="0.25">
      <c r="B26" s="5" t="s">
        <v>177</v>
      </c>
      <c r="C26" s="13">
        <v>2</v>
      </c>
      <c r="D26" s="13">
        <v>1.7</v>
      </c>
      <c r="E26" s="13">
        <v>2.6</v>
      </c>
      <c r="F26" s="13">
        <v>-0.2</v>
      </c>
      <c r="G26" s="13">
        <v>-0.9</v>
      </c>
      <c r="H26" s="13">
        <v>1.7</v>
      </c>
      <c r="I26" s="13">
        <v>1.8</v>
      </c>
      <c r="J26" s="13">
        <v>-0.1</v>
      </c>
      <c r="K26" s="13">
        <v>0.1</v>
      </c>
      <c r="L26" s="13">
        <v>0.7</v>
      </c>
      <c r="M26" s="13">
        <v>1.3</v>
      </c>
      <c r="N26" s="13">
        <v>1.6</v>
      </c>
      <c r="O26" s="13">
        <v>1.2</v>
      </c>
      <c r="P26" s="13">
        <v>1</v>
      </c>
      <c r="Q26" s="13">
        <v>1.1000000000000001</v>
      </c>
      <c r="R26" s="13">
        <v>-1.6</v>
      </c>
      <c r="S26" s="13">
        <v>3.5</v>
      </c>
      <c r="T26" s="25"/>
      <c r="U26" s="21">
        <f t="shared" si="0"/>
        <v>98.901799999999994</v>
      </c>
    </row>
    <row r="27" spans="2:21" x14ac:dyDescent="0.25">
      <c r="B27" s="5" t="s">
        <v>176</v>
      </c>
      <c r="C27" s="13">
        <v>1.7</v>
      </c>
      <c r="D27" s="13">
        <v>4.9000000000000004</v>
      </c>
      <c r="E27" s="13">
        <v>1.1000000000000001</v>
      </c>
      <c r="F27" s="13">
        <v>-2.1</v>
      </c>
      <c r="G27" s="13">
        <v>-3.3</v>
      </c>
      <c r="H27" s="13">
        <v>-1.8</v>
      </c>
      <c r="I27" s="13">
        <v>1.2</v>
      </c>
      <c r="J27" s="13">
        <v>0</v>
      </c>
      <c r="K27" s="13">
        <v>-1.2</v>
      </c>
      <c r="L27" s="13">
        <v>0.5</v>
      </c>
      <c r="M27" s="13">
        <v>-0.9</v>
      </c>
      <c r="N27" s="13">
        <v>0.7</v>
      </c>
      <c r="O27" s="13">
        <v>2</v>
      </c>
      <c r="P27" s="13">
        <v>2.1</v>
      </c>
      <c r="Q27" s="13">
        <v>1.6</v>
      </c>
      <c r="R27" s="13">
        <v>-8.8000000000000007</v>
      </c>
      <c r="S27" s="13">
        <v>6.7</v>
      </c>
      <c r="T27" s="25"/>
      <c r="U27" s="21">
        <f t="shared" si="0"/>
        <v>94.669299999999993</v>
      </c>
    </row>
    <row r="28" spans="2:21" x14ac:dyDescent="0.25">
      <c r="B28" s="5" t="s">
        <v>169</v>
      </c>
      <c r="C28" s="13">
        <v>-6.9</v>
      </c>
      <c r="D28" s="13">
        <v>-5.2</v>
      </c>
      <c r="E28" s="13">
        <v>-0.2</v>
      </c>
      <c r="F28" s="13">
        <v>-16.600000000000001</v>
      </c>
      <c r="G28" s="13">
        <v>-2.5</v>
      </c>
      <c r="H28" s="13">
        <v>-8.1999999999999993</v>
      </c>
      <c r="I28" s="13">
        <v>-7.4</v>
      </c>
      <c r="J28" s="13">
        <v>-5.9</v>
      </c>
      <c r="K28" s="13">
        <v>-4.0999999999999996</v>
      </c>
      <c r="L28" s="13">
        <v>-11.1</v>
      </c>
      <c r="M28" s="13">
        <v>-7.4</v>
      </c>
      <c r="N28" s="13">
        <v>-1</v>
      </c>
      <c r="O28" s="13">
        <v>2.4</v>
      </c>
      <c r="P28" s="13">
        <v>0.7</v>
      </c>
      <c r="Q28" s="13">
        <v>-4.8</v>
      </c>
      <c r="R28" s="13">
        <v>1.7</v>
      </c>
      <c r="S28" s="13">
        <v>2.7</v>
      </c>
      <c r="T28" s="25"/>
      <c r="U28" s="21">
        <f t="shared" si="0"/>
        <v>81.314999999999984</v>
      </c>
    </row>
    <row r="29" spans="2:21" x14ac:dyDescent="0.25">
      <c r="B29" s="5" t="s">
        <v>180</v>
      </c>
      <c r="C29" s="13">
        <v>-6.1</v>
      </c>
      <c r="D29" s="13">
        <v>-0.7</v>
      </c>
      <c r="E29" s="13">
        <v>-1.1000000000000001</v>
      </c>
      <c r="F29" s="13">
        <v>-11</v>
      </c>
      <c r="G29" s="13">
        <v>-19.5</v>
      </c>
      <c r="H29" s="13">
        <v>8.6999999999999993</v>
      </c>
      <c r="I29" s="13">
        <v>-1.5</v>
      </c>
      <c r="J29" s="13">
        <v>-6</v>
      </c>
      <c r="K29" s="13">
        <v>0.5</v>
      </c>
      <c r="L29" s="13">
        <v>3.1</v>
      </c>
      <c r="M29" s="13">
        <v>0.7</v>
      </c>
      <c r="N29" s="13">
        <v>1.7</v>
      </c>
      <c r="O29" s="13">
        <v>2.4</v>
      </c>
      <c r="P29" s="13">
        <v>-1.5</v>
      </c>
      <c r="Q29" s="13">
        <v>-3.4</v>
      </c>
      <c r="R29" s="13">
        <v>-11.5</v>
      </c>
      <c r="S29" s="13">
        <v>9.6999999999999993</v>
      </c>
      <c r="T29" s="25"/>
      <c r="U29" s="21">
        <f t="shared" si="0"/>
        <v>71.644999999999996</v>
      </c>
    </row>
    <row r="30" spans="2:21" x14ac:dyDescent="0.25">
      <c r="B30" s="5" t="s">
        <v>172</v>
      </c>
      <c r="C30" s="13">
        <v>-13.4</v>
      </c>
      <c r="D30" s="13">
        <v>-1.9</v>
      </c>
      <c r="E30" s="13">
        <v>-2.2000000000000002</v>
      </c>
      <c r="F30" s="13">
        <v>-8.9</v>
      </c>
      <c r="G30" s="13">
        <v>-14.7</v>
      </c>
      <c r="H30" s="13">
        <v>-1.2</v>
      </c>
      <c r="I30" s="13">
        <v>-3.4</v>
      </c>
      <c r="J30" s="13">
        <v>-6.5</v>
      </c>
      <c r="K30" s="13">
        <v>-4.8</v>
      </c>
      <c r="L30" s="13">
        <v>-0.1</v>
      </c>
      <c r="M30" s="13">
        <v>-2.2999999999999998</v>
      </c>
      <c r="N30" s="13">
        <v>0.8</v>
      </c>
      <c r="O30" s="13">
        <v>-1.6</v>
      </c>
      <c r="P30" s="13">
        <v>-2.2000000000000002</v>
      </c>
      <c r="Q30" s="13">
        <v>-5.7</v>
      </c>
      <c r="R30" s="13">
        <v>-24.6</v>
      </c>
      <c r="S30" s="13">
        <v>0.6</v>
      </c>
      <c r="T30" s="25"/>
      <c r="U30" s="21">
        <f t="shared" si="0"/>
        <v>77.708300000000008</v>
      </c>
    </row>
    <row r="31" spans="2:21" x14ac:dyDescent="0.25">
      <c r="B31" s="5" t="s">
        <v>233</v>
      </c>
      <c r="C31" s="13">
        <v>-9</v>
      </c>
      <c r="D31" s="13">
        <v>-2.8</v>
      </c>
      <c r="E31" s="13">
        <v>-5.6</v>
      </c>
      <c r="F31" s="13">
        <v>-8.3000000000000007</v>
      </c>
      <c r="G31" s="13">
        <v>-14.8</v>
      </c>
      <c r="H31" s="13">
        <v>2</v>
      </c>
      <c r="I31" s="13">
        <v>4.5</v>
      </c>
      <c r="J31" s="13">
        <v>-4.5999999999999996</v>
      </c>
      <c r="K31" s="13">
        <v>0.4</v>
      </c>
      <c r="L31" s="13">
        <v>0.6</v>
      </c>
      <c r="M31" s="13">
        <v>-4.5999999999999996</v>
      </c>
      <c r="N31" s="13">
        <v>-1.7</v>
      </c>
      <c r="O31" s="13">
        <v>3.6</v>
      </c>
      <c r="P31" s="13">
        <v>0.6</v>
      </c>
      <c r="Q31" s="13">
        <v>0</v>
      </c>
      <c r="R31" s="13">
        <v>-26.1</v>
      </c>
      <c r="S31" s="13">
        <v>14.4</v>
      </c>
      <c r="T31" s="25"/>
      <c r="U31" s="21">
        <f t="shared" si="0"/>
        <v>78.128399999999999</v>
      </c>
    </row>
    <row r="32" spans="2:21" x14ac:dyDescent="0.25">
      <c r="B32" s="5" t="s">
        <v>295</v>
      </c>
      <c r="C32" s="13">
        <v>0.7</v>
      </c>
      <c r="D32" s="13">
        <v>4.7</v>
      </c>
      <c r="E32" s="13">
        <v>0.6</v>
      </c>
      <c r="F32" s="13">
        <v>-9.5</v>
      </c>
      <c r="G32" s="13">
        <v>-15.9</v>
      </c>
      <c r="H32" s="13">
        <v>2.8</v>
      </c>
      <c r="I32" s="13">
        <v>3.8</v>
      </c>
      <c r="J32" s="13">
        <v>-5.0999999999999996</v>
      </c>
      <c r="K32" s="13">
        <v>-1.5</v>
      </c>
      <c r="L32" s="13">
        <v>-0.1</v>
      </c>
      <c r="M32" s="13">
        <v>1.1000000000000001</v>
      </c>
      <c r="N32" s="13">
        <v>1.9</v>
      </c>
      <c r="O32" s="13">
        <v>4.5999999999999996</v>
      </c>
      <c r="P32" s="13">
        <v>1.3</v>
      </c>
      <c r="Q32" s="13">
        <v>-1.4</v>
      </c>
      <c r="R32" s="13">
        <v>-1.3</v>
      </c>
      <c r="S32" s="13">
        <v>9.4</v>
      </c>
      <c r="T32" s="25"/>
      <c r="U32" s="21">
        <f t="shared" si="0"/>
        <v>76.110500000000002</v>
      </c>
    </row>
    <row r="33" spans="2:21" x14ac:dyDescent="0.25">
      <c r="B33" s="5" t="s">
        <v>235</v>
      </c>
      <c r="C33" s="13">
        <v>-0.2</v>
      </c>
      <c r="D33" s="13">
        <v>4.3</v>
      </c>
      <c r="E33" s="13">
        <v>2.5</v>
      </c>
      <c r="F33" s="13">
        <v>-3.3</v>
      </c>
      <c r="G33" s="13">
        <v>-9</v>
      </c>
      <c r="H33" s="13">
        <v>6.7</v>
      </c>
      <c r="I33" s="13">
        <v>-0.2</v>
      </c>
      <c r="J33" s="13">
        <v>-1.8</v>
      </c>
      <c r="K33" s="13">
        <v>-0.5</v>
      </c>
      <c r="L33" s="13">
        <v>0.4</v>
      </c>
      <c r="M33" s="13">
        <v>1.4</v>
      </c>
      <c r="N33" s="13">
        <v>0.4</v>
      </c>
      <c r="O33" s="13">
        <v>2.4</v>
      </c>
      <c r="P33" s="13">
        <v>0.8</v>
      </c>
      <c r="Q33" s="13">
        <v>-1.5</v>
      </c>
      <c r="R33" s="13">
        <v>-3.9</v>
      </c>
      <c r="S33" s="13">
        <v>6.1</v>
      </c>
      <c r="T33" s="25"/>
      <c r="U33" s="21">
        <f t="shared" si="0"/>
        <v>87.997</v>
      </c>
    </row>
    <row r="34" spans="2:21" x14ac:dyDescent="0.25">
      <c r="B34" s="5" t="s">
        <v>198</v>
      </c>
      <c r="C34" s="13">
        <v>2.8</v>
      </c>
      <c r="D34" s="13">
        <v>0.4</v>
      </c>
      <c r="E34" s="13">
        <v>1.6</v>
      </c>
      <c r="F34" s="13">
        <v>-1.7</v>
      </c>
      <c r="G34" s="13">
        <v>-9.3000000000000007</v>
      </c>
      <c r="H34" s="13">
        <v>0.3</v>
      </c>
      <c r="I34" s="13">
        <v>-1.6</v>
      </c>
      <c r="J34" s="13">
        <v>-5.6</v>
      </c>
      <c r="K34" s="13">
        <v>-5.8</v>
      </c>
      <c r="L34" s="13">
        <v>0.3</v>
      </c>
      <c r="M34" s="13">
        <v>-2.5</v>
      </c>
      <c r="N34" s="13">
        <v>-1.2</v>
      </c>
      <c r="O34" s="13">
        <v>-1</v>
      </c>
      <c r="P34" s="13">
        <v>-1.6</v>
      </c>
      <c r="Q34" s="13">
        <v>-3.1</v>
      </c>
      <c r="R34" s="13">
        <v>-13.7</v>
      </c>
      <c r="S34" s="13">
        <v>5.3</v>
      </c>
      <c r="T34" s="25"/>
      <c r="U34" s="21">
        <f t="shared" si="0"/>
        <v>89.158100000000005</v>
      </c>
    </row>
    <row r="35" spans="2:21" x14ac:dyDescent="0.25">
      <c r="B35" s="5" t="s">
        <v>236</v>
      </c>
      <c r="C35" s="13">
        <v>0.9</v>
      </c>
      <c r="D35" s="13">
        <v>1.2</v>
      </c>
      <c r="E35" s="13">
        <v>-0.4</v>
      </c>
      <c r="F35" s="13">
        <v>2.2999999999999998</v>
      </c>
      <c r="G35" s="13">
        <v>-8.3000000000000007</v>
      </c>
      <c r="H35" s="13">
        <v>-0.7</v>
      </c>
      <c r="I35" s="13">
        <v>-1.5</v>
      </c>
      <c r="J35" s="13">
        <v>0.8</v>
      </c>
      <c r="K35" s="13">
        <v>-1.8</v>
      </c>
      <c r="L35" s="13">
        <v>0.1</v>
      </c>
      <c r="M35" s="13">
        <v>3.8</v>
      </c>
      <c r="N35" s="13">
        <v>0</v>
      </c>
      <c r="O35" s="13">
        <v>2.4</v>
      </c>
      <c r="P35" s="13">
        <v>1.1000000000000001</v>
      </c>
      <c r="Q35" s="13">
        <v>-3.4</v>
      </c>
      <c r="R35" s="13">
        <v>-10.3</v>
      </c>
      <c r="S35" s="13">
        <v>3.9</v>
      </c>
      <c r="T35" s="25"/>
      <c r="U35" s="21">
        <f t="shared" si="0"/>
        <v>93.809100000000001</v>
      </c>
    </row>
    <row r="36" spans="2:21" x14ac:dyDescent="0.25">
      <c r="B36" s="5" t="s">
        <v>237</v>
      </c>
      <c r="C36" s="13">
        <v>2.5</v>
      </c>
      <c r="D36" s="13">
        <v>4.2</v>
      </c>
      <c r="E36" s="13">
        <v>3.7</v>
      </c>
      <c r="F36" s="13">
        <v>-3.2</v>
      </c>
      <c r="G36" s="13">
        <v>-12.3</v>
      </c>
      <c r="H36" s="13">
        <v>11.5</v>
      </c>
      <c r="I36" s="13">
        <v>1.7</v>
      </c>
      <c r="J36" s="13">
        <v>-1.4</v>
      </c>
      <c r="K36" s="13">
        <v>0.2</v>
      </c>
      <c r="L36" s="13">
        <v>0.3</v>
      </c>
      <c r="M36" s="13">
        <v>1.4</v>
      </c>
      <c r="N36" s="13">
        <v>0.7</v>
      </c>
      <c r="O36" s="13">
        <v>1.9</v>
      </c>
      <c r="P36" s="13">
        <v>-0.4</v>
      </c>
      <c r="Q36" s="13">
        <v>-1.8</v>
      </c>
      <c r="R36" s="13">
        <v>-2.2999999999999998</v>
      </c>
      <c r="S36" s="13">
        <v>6.1</v>
      </c>
      <c r="T36" s="25"/>
      <c r="U36" s="21">
        <f t="shared" si="0"/>
        <v>84.893599999999992</v>
      </c>
    </row>
    <row r="37" spans="2:21" x14ac:dyDescent="0.25">
      <c r="B37" s="5" t="s">
        <v>238</v>
      </c>
      <c r="C37" s="13">
        <v>5.0999999999999996</v>
      </c>
      <c r="D37" s="13">
        <v>5.6</v>
      </c>
      <c r="E37" s="13">
        <v>1.4</v>
      </c>
      <c r="F37" s="13">
        <v>0.4</v>
      </c>
      <c r="G37" s="13">
        <v>2.4</v>
      </c>
      <c r="H37" s="13">
        <v>5.2</v>
      </c>
      <c r="I37" s="13">
        <v>3</v>
      </c>
      <c r="J37" s="13">
        <v>0.7</v>
      </c>
      <c r="K37" s="13">
        <v>3.1</v>
      </c>
      <c r="L37" s="13">
        <v>8</v>
      </c>
      <c r="M37" s="13">
        <v>6.8</v>
      </c>
      <c r="N37" s="13">
        <v>5.0999999999999996</v>
      </c>
      <c r="O37" s="13">
        <v>1.6</v>
      </c>
      <c r="P37" s="13">
        <v>5.0999999999999996</v>
      </c>
      <c r="Q37" s="13">
        <v>10.9</v>
      </c>
      <c r="R37" s="13">
        <v>6.8</v>
      </c>
      <c r="S37" s="13">
        <v>17.5</v>
      </c>
      <c r="T37" s="25"/>
      <c r="U37" s="23">
        <f t="shared" si="0"/>
        <v>102.8096</v>
      </c>
    </row>
    <row r="38" spans="2:21" x14ac:dyDescent="0.25">
      <c r="B38" s="5" t="s">
        <v>239</v>
      </c>
      <c r="C38" s="13">
        <v>1.1000000000000001</v>
      </c>
      <c r="D38" s="13">
        <v>4</v>
      </c>
      <c r="E38" s="13">
        <v>5.6</v>
      </c>
      <c r="F38" s="13">
        <v>-4.3</v>
      </c>
      <c r="G38" s="13">
        <v>-14.2</v>
      </c>
      <c r="H38" s="13">
        <v>8.8000000000000007</v>
      </c>
      <c r="I38" s="13">
        <v>4.8</v>
      </c>
      <c r="J38" s="13">
        <v>-3.7</v>
      </c>
      <c r="K38" s="13">
        <v>1.1000000000000001</v>
      </c>
      <c r="L38" s="13">
        <v>2.4</v>
      </c>
      <c r="M38" s="13">
        <v>3.1</v>
      </c>
      <c r="N38" s="13">
        <v>2.8</v>
      </c>
      <c r="O38" s="13">
        <v>5.0999999999999996</v>
      </c>
      <c r="P38" s="13">
        <v>0.4</v>
      </c>
      <c r="Q38" s="13">
        <v>-1</v>
      </c>
      <c r="R38" s="13">
        <v>-7.5</v>
      </c>
      <c r="S38" s="13">
        <v>8.8000000000000007</v>
      </c>
      <c r="T38" s="25"/>
      <c r="U38" s="21">
        <f t="shared" si="0"/>
        <v>82.110600000000005</v>
      </c>
    </row>
    <row r="39" spans="2:21" x14ac:dyDescent="0.25">
      <c r="B39" s="5" t="s">
        <v>182</v>
      </c>
      <c r="C39" s="13">
        <v>0.8</v>
      </c>
      <c r="D39" s="13">
        <v>4.2</v>
      </c>
      <c r="E39" s="13">
        <v>2.1</v>
      </c>
      <c r="F39" s="13">
        <v>-6.8</v>
      </c>
      <c r="G39" s="13">
        <v>-20.100000000000001</v>
      </c>
      <c r="H39" s="13">
        <v>1.8</v>
      </c>
      <c r="I39" s="13">
        <v>4</v>
      </c>
      <c r="J39" s="13">
        <v>-7.7</v>
      </c>
      <c r="K39" s="13">
        <v>-3.1</v>
      </c>
      <c r="L39" s="13">
        <v>1.3</v>
      </c>
      <c r="M39" s="13">
        <v>0.5</v>
      </c>
      <c r="N39" s="13">
        <v>3</v>
      </c>
      <c r="O39" s="13">
        <v>4.5</v>
      </c>
      <c r="P39" s="13">
        <v>1.5</v>
      </c>
      <c r="Q39" s="13">
        <v>-0.2</v>
      </c>
      <c r="R39" s="13">
        <v>-5.3</v>
      </c>
      <c r="S39" s="13">
        <v>10.9</v>
      </c>
      <c r="T39" s="25"/>
      <c r="U39" s="21">
        <f t="shared" si="0"/>
        <v>74.466799999999978</v>
      </c>
    </row>
    <row r="40" spans="2:21" x14ac:dyDescent="0.25">
      <c r="B40" s="5" t="s">
        <v>181</v>
      </c>
      <c r="C40" s="13">
        <v>-0.6</v>
      </c>
      <c r="D40" s="13">
        <v>7</v>
      </c>
      <c r="E40" s="13">
        <v>1.7</v>
      </c>
      <c r="F40" s="13">
        <v>-3.2</v>
      </c>
      <c r="G40" s="13">
        <v>-27.7</v>
      </c>
      <c r="H40" s="13">
        <v>19.7</v>
      </c>
      <c r="I40" s="13">
        <v>4.9000000000000004</v>
      </c>
      <c r="J40" s="13">
        <v>-4.7</v>
      </c>
      <c r="K40" s="13">
        <v>-1.9</v>
      </c>
      <c r="L40" s="13">
        <v>2.9</v>
      </c>
      <c r="M40" s="13">
        <v>0.6</v>
      </c>
      <c r="N40" s="13">
        <v>0.2</v>
      </c>
      <c r="O40" s="13">
        <v>3.6</v>
      </c>
      <c r="P40" s="13">
        <v>0.4</v>
      </c>
      <c r="Q40" s="13">
        <v>-4.3</v>
      </c>
      <c r="R40" s="13">
        <v>-11.9</v>
      </c>
      <c r="S40" s="13">
        <v>11.7</v>
      </c>
      <c r="T40" s="25"/>
      <c r="U40" s="21">
        <f t="shared" si="0"/>
        <v>69.986400000000003</v>
      </c>
    </row>
    <row r="41" spans="2:21" x14ac:dyDescent="0.25">
      <c r="B41" s="5" t="s">
        <v>240</v>
      </c>
      <c r="C41" s="13">
        <v>1.7</v>
      </c>
      <c r="D41" s="13">
        <v>5</v>
      </c>
      <c r="E41" s="13">
        <v>6.7</v>
      </c>
      <c r="F41" s="13">
        <v>-2.6</v>
      </c>
      <c r="G41" s="13">
        <v>-23.1</v>
      </c>
      <c r="H41" s="13">
        <v>7.5</v>
      </c>
      <c r="I41" s="13">
        <v>7.6</v>
      </c>
      <c r="J41" s="13">
        <v>-3.8</v>
      </c>
      <c r="K41" s="13">
        <v>-0.3</v>
      </c>
      <c r="L41" s="13">
        <v>1.2</v>
      </c>
      <c r="M41" s="13">
        <v>0.8</v>
      </c>
      <c r="N41" s="13">
        <v>2.9</v>
      </c>
      <c r="O41" s="13">
        <v>5.2</v>
      </c>
      <c r="P41" s="13">
        <v>1.8</v>
      </c>
      <c r="Q41" s="13">
        <v>-1.8</v>
      </c>
      <c r="R41" s="13">
        <v>-10.7</v>
      </c>
      <c r="S41" s="13">
        <v>12.1</v>
      </c>
      <c r="T41" s="25"/>
      <c r="U41" s="21">
        <f t="shared" si="0"/>
        <v>74.900599999999997</v>
      </c>
    </row>
    <row r="42" spans="2:21" x14ac:dyDescent="0.25">
      <c r="B42" s="5" t="s">
        <v>241</v>
      </c>
      <c r="C42" s="13">
        <v>5</v>
      </c>
      <c r="D42" s="13">
        <v>9.6999999999999993</v>
      </c>
      <c r="E42" s="13">
        <v>7.5</v>
      </c>
      <c r="F42" s="13">
        <v>1.2</v>
      </c>
      <c r="G42" s="13">
        <v>-20.5</v>
      </c>
      <c r="H42" s="13">
        <v>4.4000000000000004</v>
      </c>
      <c r="I42" s="13">
        <v>-1.2</v>
      </c>
      <c r="J42" s="13">
        <v>-1.3</v>
      </c>
      <c r="K42" s="13">
        <v>-3.3</v>
      </c>
      <c r="L42" s="13">
        <v>0.8</v>
      </c>
      <c r="M42" s="13">
        <v>54.1</v>
      </c>
      <c r="N42" s="13">
        <v>2.6</v>
      </c>
      <c r="O42" s="13">
        <v>4.9000000000000004</v>
      </c>
      <c r="P42" s="13">
        <v>-1.5</v>
      </c>
      <c r="Q42" s="13">
        <v>2.8</v>
      </c>
      <c r="R42" s="13">
        <v>3</v>
      </c>
      <c r="S42" s="13">
        <v>18.3</v>
      </c>
      <c r="T42" s="25"/>
      <c r="U42" s="21">
        <f t="shared" si="0"/>
        <v>80.454000000000008</v>
      </c>
    </row>
    <row r="43" spans="2:21" x14ac:dyDescent="0.25">
      <c r="B43" s="5" t="s">
        <v>183</v>
      </c>
      <c r="C43" s="13">
        <v>0.9</v>
      </c>
      <c r="D43" s="13">
        <v>8.6999999999999993</v>
      </c>
      <c r="E43" s="13">
        <v>4.2</v>
      </c>
      <c r="F43" s="13">
        <v>-0.9</v>
      </c>
      <c r="G43" s="13">
        <v>-21.6</v>
      </c>
      <c r="H43" s="13">
        <v>11.2</v>
      </c>
      <c r="I43" s="13">
        <v>4.7</v>
      </c>
      <c r="J43" s="13">
        <v>-4</v>
      </c>
      <c r="K43" s="13">
        <v>-2</v>
      </c>
      <c r="L43" s="13">
        <v>-0.6</v>
      </c>
      <c r="M43" s="13">
        <v>0.7</v>
      </c>
      <c r="N43" s="13">
        <v>1.6</v>
      </c>
      <c r="O43" s="13">
        <v>4.5</v>
      </c>
      <c r="P43" s="13">
        <v>2.6</v>
      </c>
      <c r="Q43" s="13">
        <v>-2.4</v>
      </c>
      <c r="R43" s="13">
        <v>-5.6</v>
      </c>
      <c r="S43" s="13">
        <v>12.8</v>
      </c>
      <c r="T43" s="25"/>
      <c r="U43" s="21">
        <f t="shared" si="0"/>
        <v>77.694400000000002</v>
      </c>
    </row>
    <row r="44" spans="2:21" x14ac:dyDescent="0.25">
      <c r="B44" s="5" t="s">
        <v>242</v>
      </c>
      <c r="C44" s="13">
        <v>3.8</v>
      </c>
      <c r="D44" s="13">
        <v>8.4</v>
      </c>
      <c r="E44" s="13">
        <v>8.6999999999999993</v>
      </c>
      <c r="F44" s="13">
        <v>1.5</v>
      </c>
      <c r="G44" s="13">
        <v>-27.5</v>
      </c>
      <c r="H44" s="13">
        <v>10.3</v>
      </c>
      <c r="I44" s="13">
        <v>12.2</v>
      </c>
      <c r="J44" s="13">
        <v>0.2</v>
      </c>
      <c r="K44" s="13">
        <v>-2.2000000000000002</v>
      </c>
      <c r="L44" s="13">
        <v>0.8</v>
      </c>
      <c r="M44" s="13">
        <v>0.6</v>
      </c>
      <c r="N44" s="13">
        <v>1.1000000000000001</v>
      </c>
      <c r="O44" s="13">
        <v>6</v>
      </c>
      <c r="P44" s="13">
        <v>3.3</v>
      </c>
      <c r="Q44" s="13">
        <v>-0.9</v>
      </c>
      <c r="R44" s="13">
        <v>-12.5</v>
      </c>
      <c r="S44" s="13">
        <v>12.5</v>
      </c>
      <c r="T44" s="25"/>
      <c r="U44" s="21">
        <f t="shared" si="0"/>
        <v>73.587499999999991</v>
      </c>
    </row>
    <row r="45" spans="2:21" x14ac:dyDescent="0.25">
      <c r="B45" s="5" t="s">
        <v>243</v>
      </c>
      <c r="C45" s="13">
        <v>3.4</v>
      </c>
      <c r="D45" s="13">
        <v>3.3</v>
      </c>
      <c r="E45" s="13">
        <v>6</v>
      </c>
      <c r="F45" s="13">
        <v>-6</v>
      </c>
      <c r="G45" s="13">
        <v>-25.6</v>
      </c>
      <c r="H45" s="13">
        <v>22.3</v>
      </c>
      <c r="I45" s="13">
        <v>12.3</v>
      </c>
      <c r="J45" s="13">
        <v>-3.7</v>
      </c>
      <c r="K45" s="13">
        <v>1.7</v>
      </c>
      <c r="L45" s="13">
        <v>4.8</v>
      </c>
      <c r="M45" s="13">
        <v>4.8</v>
      </c>
      <c r="N45" s="13">
        <v>3.2</v>
      </c>
      <c r="O45" s="13">
        <v>3.8</v>
      </c>
      <c r="P45" s="13">
        <v>0.1</v>
      </c>
      <c r="Q45" s="13">
        <v>-2.8</v>
      </c>
      <c r="R45" s="13">
        <v>-19.5</v>
      </c>
      <c r="S45" s="13">
        <v>1.5</v>
      </c>
      <c r="T45" s="25"/>
      <c r="U45" s="21">
        <f t="shared" si="0"/>
        <v>69.935999999999993</v>
      </c>
    </row>
    <row r="46" spans="2:21" x14ac:dyDescent="0.25">
      <c r="B46" s="5" t="s">
        <v>184</v>
      </c>
      <c r="C46" s="13">
        <v>3.5</v>
      </c>
      <c r="D46" s="13">
        <v>7.9</v>
      </c>
      <c r="E46" s="13">
        <v>5.2</v>
      </c>
      <c r="F46" s="13">
        <v>4</v>
      </c>
      <c r="G46" s="13">
        <v>-7.4</v>
      </c>
      <c r="H46" s="13">
        <v>-4.8</v>
      </c>
      <c r="I46" s="13">
        <v>3.9</v>
      </c>
      <c r="J46" s="13">
        <v>1.8</v>
      </c>
      <c r="K46" s="13">
        <v>3.6</v>
      </c>
      <c r="L46" s="13">
        <v>1.3</v>
      </c>
      <c r="M46" s="13">
        <v>0.8</v>
      </c>
      <c r="N46" s="13">
        <v>4.0999999999999996</v>
      </c>
      <c r="O46" s="13">
        <v>3</v>
      </c>
      <c r="P46" s="13">
        <v>6.8</v>
      </c>
      <c r="Q46" s="13">
        <v>4.5</v>
      </c>
      <c r="R46" s="13">
        <v>-15.8</v>
      </c>
      <c r="S46" s="13">
        <v>1.8</v>
      </c>
      <c r="T46" s="25"/>
      <c r="U46" s="21">
        <f t="shared" si="0"/>
        <v>96.303999999999988</v>
      </c>
    </row>
    <row r="47" spans="2:21" x14ac:dyDescent="0.25">
      <c r="B47" s="5" t="s">
        <v>175</v>
      </c>
      <c r="C47" s="13">
        <v>0.5</v>
      </c>
      <c r="D47" s="13">
        <v>3.7</v>
      </c>
      <c r="E47" s="13">
        <v>3.6</v>
      </c>
      <c r="F47" s="13">
        <v>-5</v>
      </c>
      <c r="G47" s="13">
        <v>-17.2</v>
      </c>
      <c r="H47" s="13">
        <v>-0.9</v>
      </c>
      <c r="I47" s="13">
        <v>1.8</v>
      </c>
      <c r="J47" s="13">
        <v>-5.0999999999999996</v>
      </c>
      <c r="K47" s="13">
        <v>-5</v>
      </c>
      <c r="L47" s="13">
        <v>1.1000000000000001</v>
      </c>
      <c r="M47" s="13">
        <v>2.5</v>
      </c>
      <c r="N47" s="13">
        <v>4.5999999999999996</v>
      </c>
      <c r="O47" s="13">
        <v>2</v>
      </c>
      <c r="P47" s="13">
        <v>-0.4</v>
      </c>
      <c r="Q47" s="13">
        <v>-0.5</v>
      </c>
      <c r="R47" s="13">
        <v>-7.8</v>
      </c>
      <c r="S47" s="13">
        <v>10.9</v>
      </c>
      <c r="T47" s="25"/>
      <c r="U47" s="21">
        <f t="shared" si="0"/>
        <v>78.660000000000011</v>
      </c>
    </row>
    <row r="48" spans="2:21" x14ac:dyDescent="0.25">
      <c r="B48" s="5" t="s">
        <v>178</v>
      </c>
      <c r="C48" s="13">
        <v>1</v>
      </c>
      <c r="D48" s="13">
        <v>6</v>
      </c>
      <c r="E48" s="13">
        <v>1.4</v>
      </c>
      <c r="F48" s="13">
        <v>-1.1000000000000001</v>
      </c>
      <c r="G48" s="13">
        <v>-7.8</v>
      </c>
      <c r="H48" s="13">
        <v>8.8000000000000007</v>
      </c>
      <c r="I48" s="13">
        <v>3.5</v>
      </c>
      <c r="J48" s="13">
        <v>1.5</v>
      </c>
      <c r="K48" s="13">
        <v>3.1</v>
      </c>
      <c r="L48" s="13">
        <v>5.5</v>
      </c>
      <c r="M48" s="13">
        <v>4.3</v>
      </c>
      <c r="N48" s="13">
        <v>4.7</v>
      </c>
      <c r="O48" s="13">
        <v>1.8</v>
      </c>
      <c r="P48" s="13">
        <v>4.8</v>
      </c>
      <c r="Q48" s="13">
        <v>-0.4</v>
      </c>
      <c r="R48" s="13">
        <v>-4</v>
      </c>
      <c r="S48" s="13">
        <v>14.1</v>
      </c>
      <c r="T48" s="25"/>
      <c r="U48" s="21">
        <f t="shared" si="0"/>
        <v>91.185800000000015</v>
      </c>
    </row>
    <row r="49" spans="2:21" x14ac:dyDescent="0.25">
      <c r="B49" s="7" t="s">
        <v>179</v>
      </c>
      <c r="C49" s="27">
        <v>1</v>
      </c>
      <c r="D49" s="27">
        <v>9.6</v>
      </c>
      <c r="E49" s="27">
        <v>4.8</v>
      </c>
      <c r="F49" s="27">
        <v>5.2</v>
      </c>
      <c r="G49" s="27">
        <v>-11</v>
      </c>
      <c r="H49" s="27">
        <v>2.7</v>
      </c>
      <c r="I49" s="27">
        <v>4.4000000000000004</v>
      </c>
      <c r="J49" s="27">
        <v>-1.3</v>
      </c>
      <c r="K49" s="27">
        <v>-1.5</v>
      </c>
      <c r="L49" s="27">
        <v>0.1</v>
      </c>
      <c r="M49" s="27">
        <v>1.6</v>
      </c>
      <c r="N49" s="27">
        <v>-0.9</v>
      </c>
      <c r="O49" s="27">
        <v>3.1</v>
      </c>
      <c r="P49" s="27">
        <v>5.4</v>
      </c>
      <c r="Q49" s="27">
        <v>2.8</v>
      </c>
      <c r="R49" s="27">
        <v>-8.8000000000000007</v>
      </c>
      <c r="S49" s="27">
        <v>4.8</v>
      </c>
      <c r="T49" s="25"/>
      <c r="U49" s="21">
        <f t="shared" si="0"/>
        <v>93.628</v>
      </c>
    </row>
    <row r="50" spans="2:21" x14ac:dyDescent="0.25">
      <c r="B50" s="6" t="s">
        <v>157</v>
      </c>
      <c r="C50" s="14">
        <v>1.8</v>
      </c>
      <c r="D50" s="14">
        <v>0.7</v>
      </c>
      <c r="E50" s="14">
        <v>0</v>
      </c>
      <c r="F50" s="14">
        <v>-0.1</v>
      </c>
      <c r="G50" s="14">
        <v>-4.8</v>
      </c>
      <c r="H50" s="14">
        <v>4.0999999999999996</v>
      </c>
      <c r="I50" s="14">
        <v>-3.3</v>
      </c>
      <c r="J50" s="14">
        <v>0.3</v>
      </c>
      <c r="K50" s="14">
        <v>-1.3</v>
      </c>
      <c r="L50" s="14">
        <v>-4.5</v>
      </c>
      <c r="M50" s="14">
        <v>2.1</v>
      </c>
      <c r="N50" s="14">
        <v>0.8</v>
      </c>
      <c r="O50" s="14">
        <v>1.9</v>
      </c>
      <c r="P50" s="14">
        <v>-0.2</v>
      </c>
      <c r="Q50" s="14">
        <v>0.2</v>
      </c>
      <c r="R50" s="14">
        <v>-3.1</v>
      </c>
      <c r="S50" s="14">
        <v>3.2</v>
      </c>
      <c r="T50" s="25"/>
      <c r="U50" s="21">
        <f t="shared" si="0"/>
        <v>95.104799999999997</v>
      </c>
    </row>
    <row r="51" spans="2:21" ht="4.4000000000000004" customHeight="1" x14ac:dyDescent="0.25"/>
    <row r="52" spans="2:21" x14ac:dyDescent="0.25">
      <c r="B52" s="35"/>
    </row>
    <row r="53" spans="2:21" ht="14.5" customHeight="1" x14ac:dyDescent="0.3">
      <c r="B53" s="36" t="s">
        <v>268</v>
      </c>
    </row>
  </sheetData>
  <sortState ref="B59:CW94">
    <sortCondition ref="U59:U94"/>
  </sortState>
  <pageMargins left="0.7" right="0.7" top="0.75" bottom="0.75" header="0.3" footer="0.3"/>
  <pageSetup paperSize="9" orientation="portrait" r:id="rId1"/>
  <ignoredErrors>
    <ignoredError sqref="C14:R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4"/>
  <sheetViews>
    <sheetView showGridLines="0" zoomScaleNormal="100" workbookViewId="0">
      <selection activeCell="C25" sqref="C25"/>
    </sheetView>
  </sheetViews>
  <sheetFormatPr defaultColWidth="8.58203125" defaultRowHeight="11.5" x14ac:dyDescent="0.25"/>
  <cols>
    <col min="1" max="1" width="8.58203125" style="4"/>
    <col min="2" max="2" width="18.08203125" style="4" customWidth="1"/>
    <col min="3" max="19" width="5.58203125" style="4" customWidth="1"/>
    <col min="20" max="16384" width="8.58203125" style="4"/>
  </cols>
  <sheetData>
    <row r="1" spans="2:23" x14ac:dyDescent="0.25">
      <c r="B1" s="1" t="s">
        <v>165</v>
      </c>
    </row>
    <row r="3" spans="2:23" x14ac:dyDescent="0.25">
      <c r="B3" s="1" t="s">
        <v>1</v>
      </c>
      <c r="C3" s="50">
        <v>44879</v>
      </c>
    </row>
    <row r="4" spans="2:23" x14ac:dyDescent="0.25">
      <c r="B4" s="1" t="s">
        <v>2</v>
      </c>
      <c r="C4" s="50">
        <v>44879</v>
      </c>
    </row>
    <row r="5" spans="2:23" x14ac:dyDescent="0.25">
      <c r="B5" s="1" t="s">
        <v>3</v>
      </c>
      <c r="C5" s="1" t="s">
        <v>4</v>
      </c>
    </row>
    <row r="7" spans="2:23" x14ac:dyDescent="0.25">
      <c r="B7" s="1" t="s">
        <v>5</v>
      </c>
      <c r="C7" s="1" t="s">
        <v>6</v>
      </c>
    </row>
    <row r="8" spans="2:23" x14ac:dyDescent="0.25">
      <c r="B8" s="1" t="s">
        <v>199</v>
      </c>
      <c r="C8" s="1" t="s">
        <v>156</v>
      </c>
    </row>
    <row r="9" spans="2:23" x14ac:dyDescent="0.25">
      <c r="B9" s="1" t="s">
        <v>9</v>
      </c>
      <c r="C9" s="1" t="s">
        <v>166</v>
      </c>
    </row>
    <row r="10" spans="2:23" x14ac:dyDescent="0.25">
      <c r="B10" s="1" t="s">
        <v>11</v>
      </c>
      <c r="C10" s="1" t="s">
        <v>167</v>
      </c>
    </row>
    <row r="11" spans="2:23" x14ac:dyDescent="0.25">
      <c r="B11" s="1"/>
      <c r="C11" s="1"/>
    </row>
    <row r="12" spans="2:23" x14ac:dyDescent="0.25">
      <c r="B12" s="1"/>
      <c r="C12" s="1"/>
    </row>
    <row r="13" spans="2:23" ht="15.5" x14ac:dyDescent="0.35">
      <c r="B13" s="34" t="s">
        <v>313</v>
      </c>
    </row>
    <row r="14" spans="2:23" x14ac:dyDescent="0.25">
      <c r="B14" s="39"/>
    </row>
    <row r="15" spans="2:23" x14ac:dyDescent="0.25">
      <c r="B15" s="30"/>
      <c r="C15" s="18" t="s">
        <v>186</v>
      </c>
      <c r="D15" s="18" t="s">
        <v>187</v>
      </c>
      <c r="E15" s="18" t="s">
        <v>188</v>
      </c>
      <c r="F15" s="18" t="s">
        <v>189</v>
      </c>
      <c r="G15" s="18" t="s">
        <v>190</v>
      </c>
      <c r="H15" s="18" t="s">
        <v>191</v>
      </c>
      <c r="I15" s="18" t="s">
        <v>192</v>
      </c>
      <c r="J15" s="18" t="s">
        <v>193</v>
      </c>
      <c r="K15" s="18" t="s">
        <v>194</v>
      </c>
      <c r="L15" s="18" t="s">
        <v>195</v>
      </c>
      <c r="M15" s="18" t="s">
        <v>196</v>
      </c>
      <c r="N15" s="18" t="s">
        <v>197</v>
      </c>
      <c r="O15" s="18" t="s">
        <v>168</v>
      </c>
      <c r="P15" s="18" t="s">
        <v>264</v>
      </c>
      <c r="Q15" s="18" t="s">
        <v>293</v>
      </c>
      <c r="R15" s="18" t="s">
        <v>294</v>
      </c>
      <c r="S15" s="18" t="s">
        <v>311</v>
      </c>
      <c r="U15" s="22" t="s">
        <v>245</v>
      </c>
      <c r="W15" s="22" t="s">
        <v>269</v>
      </c>
    </row>
    <row r="16" spans="2:23" x14ac:dyDescent="0.25">
      <c r="B16" s="31" t="s">
        <v>296</v>
      </c>
      <c r="C16" s="11">
        <v>2</v>
      </c>
      <c r="D16" s="11">
        <v>4.4000000000000004</v>
      </c>
      <c r="E16" s="11">
        <v>4</v>
      </c>
      <c r="F16" s="11">
        <v>-1.6</v>
      </c>
      <c r="G16" s="11">
        <v>-14.4</v>
      </c>
      <c r="H16" s="11">
        <v>7.2</v>
      </c>
      <c r="I16" s="11">
        <v>3.7</v>
      </c>
      <c r="J16" s="11">
        <v>-2.1</v>
      </c>
      <c r="K16" s="11">
        <v>-0.6</v>
      </c>
      <c r="L16" s="11">
        <v>1.2</v>
      </c>
      <c r="M16" s="11">
        <v>2.7</v>
      </c>
      <c r="N16" s="11">
        <v>1.8</v>
      </c>
      <c r="O16" s="11">
        <v>3.2</v>
      </c>
      <c r="P16" s="11">
        <v>1.2</v>
      </c>
      <c r="Q16" s="11">
        <v>-0.2</v>
      </c>
      <c r="R16" s="11">
        <v>-7.3</v>
      </c>
      <c r="S16" s="11">
        <v>8.3000000000000007</v>
      </c>
      <c r="T16" s="25"/>
      <c r="U16" s="21">
        <f>100*(1+F16/100)*(1+G16/100)</f>
        <v>84.230400000000003</v>
      </c>
      <c r="W16" s="21">
        <f>100*(1+M16/100)*(1+N16/100)*(1+O16/100)*(1+P16/100)</f>
        <v>109.1888850624</v>
      </c>
    </row>
    <row r="17" spans="2:23" x14ac:dyDescent="0.25">
      <c r="B17" s="17" t="s">
        <v>229</v>
      </c>
      <c r="C17" s="28">
        <v>1.6</v>
      </c>
      <c r="D17" s="28">
        <v>4.0999999999999996</v>
      </c>
      <c r="E17" s="28">
        <v>3.8</v>
      </c>
      <c r="F17" s="28">
        <v>-1.8</v>
      </c>
      <c r="G17" s="28">
        <v>-14.8</v>
      </c>
      <c r="H17" s="28">
        <v>7.2</v>
      </c>
      <c r="I17" s="28">
        <v>3.4</v>
      </c>
      <c r="J17" s="28">
        <v>-2.4</v>
      </c>
      <c r="K17" s="28">
        <v>-0.8</v>
      </c>
      <c r="L17" s="28">
        <v>1</v>
      </c>
      <c r="M17" s="28">
        <v>2.6</v>
      </c>
      <c r="N17" s="28">
        <v>1.6</v>
      </c>
      <c r="O17" s="28">
        <v>2.9</v>
      </c>
      <c r="P17" s="28">
        <v>0.9</v>
      </c>
      <c r="Q17" s="28">
        <v>-0.8</v>
      </c>
      <c r="R17" s="28">
        <v>-7.6</v>
      </c>
      <c r="S17" s="28">
        <v>8</v>
      </c>
      <c r="T17" s="25"/>
      <c r="U17" s="21">
        <f>100*(1+F17/100)*(1+G17/100)</f>
        <v>83.666399999999996</v>
      </c>
      <c r="W17" s="21">
        <f>100*(1+M17/100)*(1+N17/100)*(1+O17/100)*(1+P17/100)</f>
        <v>108.22998785759998</v>
      </c>
    </row>
    <row r="18" spans="2:23" x14ac:dyDescent="0.25">
      <c r="B18" s="8" t="s">
        <v>200</v>
      </c>
      <c r="C18" s="26">
        <v>3.8</v>
      </c>
      <c r="D18" s="26">
        <v>6.3</v>
      </c>
      <c r="E18" s="26">
        <v>7.7</v>
      </c>
      <c r="F18" s="26">
        <v>3.7</v>
      </c>
      <c r="G18" s="26">
        <v>-11</v>
      </c>
      <c r="H18" s="26">
        <v>9.1</v>
      </c>
      <c r="I18" s="26">
        <v>4.8</v>
      </c>
      <c r="J18" s="26">
        <v>-1.8</v>
      </c>
      <c r="K18" s="26">
        <v>0</v>
      </c>
      <c r="L18" s="26">
        <v>1.3</v>
      </c>
      <c r="M18" s="26">
        <v>-1.2</v>
      </c>
      <c r="N18" s="26">
        <v>4.5</v>
      </c>
      <c r="O18" s="26">
        <v>2.9</v>
      </c>
      <c r="P18" s="26">
        <v>1.1000000000000001</v>
      </c>
      <c r="Q18" s="26">
        <v>4.9000000000000004</v>
      </c>
      <c r="R18" s="26">
        <v>-3.8</v>
      </c>
      <c r="S18" s="26">
        <v>16.8</v>
      </c>
      <c r="T18" s="25"/>
      <c r="U18" s="21">
        <f>100*(1+F18/100)*(1+G18/100)</f>
        <v>92.292999999999992</v>
      </c>
      <c r="W18" s="21">
        <f>100*(1+M18/100)*(1+N18/100)*(1+O18/100)*(1+P18/100)</f>
        <v>107.40877547399997</v>
      </c>
    </row>
    <row r="19" spans="2:23" x14ac:dyDescent="0.25">
      <c r="B19" s="5" t="s">
        <v>201</v>
      </c>
      <c r="C19" s="13">
        <v>7.3</v>
      </c>
      <c r="D19" s="13">
        <v>6.1</v>
      </c>
      <c r="E19" s="13">
        <v>9.5</v>
      </c>
      <c r="F19" s="13">
        <v>0.6</v>
      </c>
      <c r="G19" s="13">
        <v>-18.2</v>
      </c>
      <c r="H19" s="13">
        <v>2</v>
      </c>
      <c r="I19" s="13">
        <v>5.8</v>
      </c>
      <c r="J19" s="13">
        <v>-0.5</v>
      </c>
      <c r="K19" s="13">
        <v>0</v>
      </c>
      <c r="L19" s="13">
        <v>2</v>
      </c>
      <c r="M19" s="13">
        <v>2.8</v>
      </c>
      <c r="N19" s="13">
        <v>2.5</v>
      </c>
      <c r="O19" s="13">
        <v>4</v>
      </c>
      <c r="P19" s="13">
        <v>0.4</v>
      </c>
      <c r="Q19" s="13">
        <v>0.5</v>
      </c>
      <c r="R19" s="13">
        <v>-6.1</v>
      </c>
      <c r="S19" s="13">
        <v>9.1999999999999993</v>
      </c>
      <c r="T19" s="25"/>
      <c r="U19" s="21">
        <f>100*(1+F19/100)*(1+G19/100)</f>
        <v>82.290800000000004</v>
      </c>
      <c r="W19" s="21">
        <f>100*(1+M19/100)*(1+N19/100)*(1+O19/100)*(1+P19/100)</f>
        <v>110.02313919999999</v>
      </c>
    </row>
    <row r="20" spans="2:23" x14ac:dyDescent="0.25">
      <c r="B20" s="5" t="s">
        <v>270</v>
      </c>
      <c r="C20" s="13">
        <v>3.1</v>
      </c>
      <c r="D20" s="13">
        <v>7.8</v>
      </c>
      <c r="E20" s="13">
        <v>10</v>
      </c>
      <c r="F20" s="13">
        <v>-2.4</v>
      </c>
      <c r="G20" s="13">
        <v>-12.9</v>
      </c>
      <c r="H20" s="13">
        <v>8.5</v>
      </c>
      <c r="I20" s="13">
        <v>5.6</v>
      </c>
      <c r="J20" s="13">
        <v>-0.9</v>
      </c>
      <c r="K20" s="13">
        <v>0.1</v>
      </c>
      <c r="L20" s="13">
        <v>5.2</v>
      </c>
      <c r="M20" s="13">
        <v>4.5</v>
      </c>
      <c r="N20" s="13">
        <v>3.1</v>
      </c>
      <c r="O20" s="13">
        <v>6.7</v>
      </c>
      <c r="P20" s="13">
        <v>3.1</v>
      </c>
      <c r="Q20" s="13">
        <v>-0.4</v>
      </c>
      <c r="R20" s="13">
        <v>-7.2</v>
      </c>
      <c r="S20" s="13">
        <v>6.6</v>
      </c>
      <c r="T20" s="25"/>
      <c r="U20" s="21">
        <f>100*(1+F20/100)*(1+G20/100)</f>
        <v>85.009599999999992</v>
      </c>
      <c r="W20" s="21">
        <f>100*(1+M20/100)*(1+N20/100)*(1+O20/100)*(1+P20/100)</f>
        <v>118.52174594149997</v>
      </c>
    </row>
    <row r="21" spans="2:23" x14ac:dyDescent="0.25">
      <c r="B21" s="5" t="s">
        <v>202</v>
      </c>
      <c r="C21" s="13">
        <v>3.1</v>
      </c>
      <c r="D21" s="13">
        <v>3.6</v>
      </c>
      <c r="E21" s="13">
        <v>-3.3</v>
      </c>
      <c r="F21" s="13">
        <v>-2.7</v>
      </c>
      <c r="G21" s="13">
        <v>-14.1</v>
      </c>
      <c r="H21" s="13">
        <v>1.9</v>
      </c>
      <c r="I21" s="13">
        <v>1.1000000000000001</v>
      </c>
      <c r="J21" s="13">
        <v>0</v>
      </c>
      <c r="K21" s="13">
        <v>0</v>
      </c>
      <c r="L21" s="13">
        <v>0.6</v>
      </c>
      <c r="M21" s="13">
        <v>0</v>
      </c>
      <c r="N21" s="13">
        <v>3.7</v>
      </c>
      <c r="O21" s="13">
        <v>2.2999999999999998</v>
      </c>
      <c r="P21" s="13">
        <v>2.4</v>
      </c>
      <c r="Q21" s="13">
        <v>2.7</v>
      </c>
      <c r="R21" s="13">
        <v>-5.9</v>
      </c>
      <c r="S21" s="13">
        <v>8.3000000000000007</v>
      </c>
      <c r="T21" s="25"/>
      <c r="U21" s="21">
        <f>100*(1+F21/100)*(1+G21/100)</f>
        <v>83.580699999999993</v>
      </c>
      <c r="W21" s="21">
        <f>100*(1+M21/100)*(1+N21/100)*(1+O21/100)*(1+P21/100)</f>
        <v>108.63114239999999</v>
      </c>
    </row>
    <row r="22" spans="2:23" x14ac:dyDescent="0.25">
      <c r="B22" s="5" t="s">
        <v>230</v>
      </c>
      <c r="C22" s="13">
        <v>3.4</v>
      </c>
      <c r="D22" s="13">
        <v>5.7</v>
      </c>
      <c r="E22" s="13">
        <v>6</v>
      </c>
      <c r="F22" s="13">
        <v>0</v>
      </c>
      <c r="G22" s="13">
        <v>-16.399999999999999</v>
      </c>
      <c r="H22" s="13">
        <v>11.1</v>
      </c>
      <c r="I22" s="13">
        <v>7.1</v>
      </c>
      <c r="J22" s="13">
        <v>-0.3</v>
      </c>
      <c r="K22" s="13">
        <v>0.1</v>
      </c>
      <c r="L22" s="13">
        <v>1.3</v>
      </c>
      <c r="M22" s="13">
        <v>0.8</v>
      </c>
      <c r="N22" s="13">
        <v>0.9</v>
      </c>
      <c r="O22" s="13">
        <v>3.1</v>
      </c>
      <c r="P22" s="13">
        <v>1</v>
      </c>
      <c r="Q22" s="13">
        <v>-3.2</v>
      </c>
      <c r="R22" s="13">
        <v>-9.6</v>
      </c>
      <c r="S22" s="13">
        <v>4.7</v>
      </c>
      <c r="T22" s="25"/>
      <c r="U22" s="21">
        <f>100*(1+F22/100)*(1+G22/100)</f>
        <v>83.600000000000009</v>
      </c>
      <c r="W22" s="21">
        <f>100*(1+M22/100)*(1+N22/100)*(1+O22/100)*(1+P22/100)</f>
        <v>105.90872443199997</v>
      </c>
    </row>
    <row r="23" spans="2:23" x14ac:dyDescent="0.25">
      <c r="B23" s="5" t="s">
        <v>203</v>
      </c>
      <c r="C23" s="13">
        <v>11.1</v>
      </c>
      <c r="D23" s="13">
        <v>10</v>
      </c>
      <c r="E23" s="13">
        <v>6.5</v>
      </c>
      <c r="F23" s="13">
        <v>-5</v>
      </c>
      <c r="G23" s="13">
        <v>-23.7</v>
      </c>
      <c r="H23" s="13">
        <v>22.8</v>
      </c>
      <c r="I23" s="13">
        <v>19.8</v>
      </c>
      <c r="J23" s="13">
        <v>1.2</v>
      </c>
      <c r="K23" s="13">
        <v>4.5</v>
      </c>
      <c r="L23" s="13">
        <v>4.3</v>
      </c>
      <c r="M23" s="13">
        <v>-0.2</v>
      </c>
      <c r="N23" s="13">
        <v>3</v>
      </c>
      <c r="O23" s="13">
        <v>4.2</v>
      </c>
      <c r="P23" s="13">
        <v>4.8</v>
      </c>
      <c r="Q23" s="13">
        <v>7.1</v>
      </c>
      <c r="R23" s="13">
        <v>-2.8</v>
      </c>
      <c r="S23" s="13">
        <v>6.7</v>
      </c>
      <c r="T23" s="25"/>
      <c r="U23" s="24">
        <f>100*(1+F23/100)*(1+G23/100)</f>
        <v>72.484999999999999</v>
      </c>
      <c r="W23" s="21">
        <f>100*(1+M23/100)*(1+N23/100)*(1+O23/100)*(1+P23/100)</f>
        <v>112.25269270400001</v>
      </c>
    </row>
    <row r="24" spans="2:23" x14ac:dyDescent="0.25">
      <c r="B24" s="5" t="s">
        <v>204</v>
      </c>
      <c r="C24" s="13">
        <v>4</v>
      </c>
      <c r="D24" s="13">
        <v>2.9</v>
      </c>
      <c r="E24" s="13">
        <v>5.2</v>
      </c>
      <c r="F24" s="13">
        <v>-2.1</v>
      </c>
      <c r="G24" s="13">
        <v>-4.4000000000000004</v>
      </c>
      <c r="H24" s="13">
        <v>8.1999999999999993</v>
      </c>
      <c r="I24" s="13">
        <v>-0.5</v>
      </c>
      <c r="J24" s="13">
        <v>-1.4</v>
      </c>
      <c r="K24" s="13">
        <v>-2.2999999999999998</v>
      </c>
      <c r="L24" s="13">
        <v>21.1</v>
      </c>
      <c r="M24" s="13">
        <v>35.9</v>
      </c>
      <c r="N24" s="13">
        <v>5</v>
      </c>
      <c r="O24" s="13">
        <v>-2.6</v>
      </c>
      <c r="P24" s="13">
        <v>-4.9000000000000004</v>
      </c>
      <c r="Q24" s="13">
        <v>7</v>
      </c>
      <c r="R24" s="13">
        <v>14.5</v>
      </c>
      <c r="S24" s="13">
        <v>16.399999999999999</v>
      </c>
      <c r="T24" s="25"/>
      <c r="U24" s="21">
        <f>100*(1+F24/100)*(1+G24/100)</f>
        <v>93.592399999999984</v>
      </c>
      <c r="W24" s="23">
        <f>100*(1+M24/100)*(1+N24/100)*(1+O24/100)*(1+P24/100)</f>
        <v>132.17466843000003</v>
      </c>
    </row>
    <row r="25" spans="2:23" x14ac:dyDescent="0.25">
      <c r="B25" s="5" t="s">
        <v>205</v>
      </c>
      <c r="C25" s="13">
        <v>-1.6</v>
      </c>
      <c r="D25" s="13">
        <v>0.8</v>
      </c>
      <c r="E25" s="13">
        <v>2.2999999999999998</v>
      </c>
      <c r="F25" s="13">
        <v>-4.2</v>
      </c>
      <c r="G25" s="13">
        <v>-9.6999999999999993</v>
      </c>
      <c r="H25" s="13">
        <v>-6.1</v>
      </c>
      <c r="I25" s="13">
        <v>-5.8</v>
      </c>
      <c r="J25" s="13">
        <v>-2.1</v>
      </c>
      <c r="K25" s="13">
        <v>-3.3</v>
      </c>
      <c r="L25" s="13">
        <v>-2</v>
      </c>
      <c r="M25" s="13">
        <v>1</v>
      </c>
      <c r="N25" s="13">
        <v>2.6</v>
      </c>
      <c r="O25" s="13">
        <v>4.2</v>
      </c>
      <c r="P25" s="13">
        <v>1.8</v>
      </c>
      <c r="Q25" s="13">
        <v>-0.7</v>
      </c>
      <c r="R25" s="13">
        <v>-2.1</v>
      </c>
      <c r="S25" s="13">
        <v>10.3</v>
      </c>
      <c r="T25" s="25"/>
      <c r="U25" s="21">
        <f>100*(1+F25/100)*(1+G25/100)</f>
        <v>86.507400000000004</v>
      </c>
      <c r="W25" s="21">
        <f>100*(1+M25/100)*(1+N25/100)*(1+O25/100)*(1+P25/100)</f>
        <v>109.92190125600001</v>
      </c>
    </row>
    <row r="26" spans="2:23" x14ac:dyDescent="0.25">
      <c r="B26" s="5" t="s">
        <v>206</v>
      </c>
      <c r="C26" s="13">
        <v>0.9</v>
      </c>
      <c r="D26" s="13">
        <v>3.9</v>
      </c>
      <c r="E26" s="13">
        <v>1.8</v>
      </c>
      <c r="F26" s="13">
        <v>-7.5</v>
      </c>
      <c r="G26" s="13">
        <v>-15.8</v>
      </c>
      <c r="H26" s="13">
        <v>0.8</v>
      </c>
      <c r="I26" s="13">
        <v>-1.7</v>
      </c>
      <c r="J26" s="13">
        <v>-6.8</v>
      </c>
      <c r="K26" s="13">
        <v>-1.7</v>
      </c>
      <c r="L26" s="13">
        <v>1.3</v>
      </c>
      <c r="M26" s="13">
        <v>3.4</v>
      </c>
      <c r="N26" s="13">
        <v>1.7</v>
      </c>
      <c r="O26" s="13">
        <v>3.2</v>
      </c>
      <c r="P26" s="13">
        <v>0.4</v>
      </c>
      <c r="Q26" s="13">
        <v>0.6</v>
      </c>
      <c r="R26" s="13">
        <v>-9.8000000000000007</v>
      </c>
      <c r="S26" s="13">
        <v>7.5</v>
      </c>
      <c r="T26" s="25"/>
      <c r="U26" s="24">
        <f>100*(1+F26/100)*(1+G26/100)</f>
        <v>77.884999999999991</v>
      </c>
      <c r="W26" s="21">
        <f>100*(1+M26/100)*(1+N26/100)*(1+O26/100)*(1+P26/100)</f>
        <v>108.9569409984</v>
      </c>
    </row>
    <row r="27" spans="2:23" x14ac:dyDescent="0.25">
      <c r="B27" s="5" t="s">
        <v>207</v>
      </c>
      <c r="C27" s="13">
        <v>0.4</v>
      </c>
      <c r="D27" s="13">
        <v>1.2</v>
      </c>
      <c r="E27" s="13">
        <v>1.2</v>
      </c>
      <c r="F27" s="13">
        <v>-2.8</v>
      </c>
      <c r="G27" s="13">
        <v>-12.6</v>
      </c>
      <c r="H27" s="13">
        <v>4.3</v>
      </c>
      <c r="I27" s="13">
        <v>2.8</v>
      </c>
      <c r="J27" s="13">
        <v>-2.4</v>
      </c>
      <c r="K27" s="13">
        <v>-0.6</v>
      </c>
      <c r="L27" s="13">
        <v>-1.1000000000000001</v>
      </c>
      <c r="M27" s="13">
        <v>1.4</v>
      </c>
      <c r="N27" s="13">
        <v>0.5</v>
      </c>
      <c r="O27" s="13">
        <v>2.2999999999999998</v>
      </c>
      <c r="P27" s="13">
        <v>0.7</v>
      </c>
      <c r="Q27" s="13">
        <v>0.5</v>
      </c>
      <c r="R27" s="13">
        <v>-10.9</v>
      </c>
      <c r="S27" s="13">
        <v>5.8</v>
      </c>
      <c r="T27" s="25"/>
      <c r="U27" s="21">
        <f>100*(1+F27/100)*(1+G27/100)</f>
        <v>84.952799999999996</v>
      </c>
      <c r="W27" s="21">
        <f>100*(1+M27/100)*(1+N27/100)*(1+O27/100)*(1+P27/100)</f>
        <v>104.98061702699998</v>
      </c>
    </row>
    <row r="28" spans="2:23" x14ac:dyDescent="0.25">
      <c r="B28" s="5" t="s">
        <v>208</v>
      </c>
      <c r="C28" s="13">
        <v>5</v>
      </c>
      <c r="D28" s="13">
        <v>4.4000000000000004</v>
      </c>
      <c r="E28" s="13">
        <v>4.9000000000000004</v>
      </c>
      <c r="F28" s="13">
        <v>0.8</v>
      </c>
      <c r="G28" s="13">
        <v>-9.1</v>
      </c>
      <c r="H28" s="13">
        <v>-1.4</v>
      </c>
      <c r="I28" s="13">
        <v>-1.1000000000000001</v>
      </c>
      <c r="J28" s="13">
        <v>-5.5</v>
      </c>
      <c r="K28" s="13">
        <v>-1.7</v>
      </c>
      <c r="L28" s="13">
        <v>1.1000000000000001</v>
      </c>
      <c r="M28" s="13">
        <v>2.6</v>
      </c>
      <c r="N28" s="13">
        <v>5</v>
      </c>
      <c r="O28" s="13">
        <v>2</v>
      </c>
      <c r="P28" s="13">
        <v>-1</v>
      </c>
      <c r="Q28" s="13">
        <v>0.5</v>
      </c>
      <c r="R28" s="13">
        <v>-3.4</v>
      </c>
      <c r="S28" s="13">
        <v>6.6</v>
      </c>
      <c r="T28" s="25"/>
      <c r="U28" s="21">
        <f>100*(1+F28/100)*(1+G28/100)</f>
        <v>91.627200000000002</v>
      </c>
      <c r="W28" s="21">
        <f>100*(1+M28/100)*(1+N28/100)*(1+O28/100)*(1+P28/100)</f>
        <v>108.78575400000003</v>
      </c>
    </row>
    <row r="29" spans="2:23" x14ac:dyDescent="0.25">
      <c r="B29" s="5" t="s">
        <v>209</v>
      </c>
      <c r="C29" s="13">
        <v>-0.7</v>
      </c>
      <c r="D29" s="13">
        <v>3.6</v>
      </c>
      <c r="E29" s="13">
        <v>1.7</v>
      </c>
      <c r="F29" s="13">
        <v>-3.4</v>
      </c>
      <c r="G29" s="13">
        <v>-18.7</v>
      </c>
      <c r="H29" s="13">
        <v>6.7</v>
      </c>
      <c r="I29" s="13">
        <v>1.2</v>
      </c>
      <c r="J29" s="13">
        <v>-6.4</v>
      </c>
      <c r="K29" s="13">
        <v>-3</v>
      </c>
      <c r="L29" s="13">
        <v>-0.7</v>
      </c>
      <c r="M29" s="13">
        <v>1.1000000000000001</v>
      </c>
      <c r="N29" s="13">
        <v>1.9</v>
      </c>
      <c r="O29" s="13">
        <v>3.6</v>
      </c>
      <c r="P29" s="13">
        <v>0.9</v>
      </c>
      <c r="Q29" s="13">
        <v>-1.1000000000000001</v>
      </c>
      <c r="R29" s="13">
        <v>-11.4</v>
      </c>
      <c r="S29" s="13">
        <v>12.2</v>
      </c>
      <c r="T29" s="25"/>
      <c r="U29" s="24">
        <f>100*(1+F29/100)*(1+G29/100)</f>
        <v>78.535799999999995</v>
      </c>
      <c r="W29" s="21">
        <f>100*(1+M29/100)*(1+N29/100)*(1+O29/100)*(1+P29/100)</f>
        <v>107.69021927159999</v>
      </c>
    </row>
    <row r="30" spans="2:23" x14ac:dyDescent="0.25">
      <c r="B30" s="5" t="s">
        <v>210</v>
      </c>
      <c r="C30" s="13">
        <v>0.8</v>
      </c>
      <c r="D30" s="13">
        <v>0.3</v>
      </c>
      <c r="E30" s="13">
        <v>4.9000000000000004</v>
      </c>
      <c r="F30" s="13">
        <v>4.5</v>
      </c>
      <c r="G30" s="13">
        <v>-9</v>
      </c>
      <c r="H30" s="13">
        <v>-2.1</v>
      </c>
      <c r="I30" s="13">
        <v>-7.7</v>
      </c>
      <c r="J30" s="13">
        <v>-10</v>
      </c>
      <c r="K30" s="13">
        <v>-13</v>
      </c>
      <c r="L30" s="13">
        <v>-0.5</v>
      </c>
      <c r="M30" s="13">
        <v>5</v>
      </c>
      <c r="N30" s="13">
        <v>9.1</v>
      </c>
      <c r="O30" s="13">
        <v>8.6</v>
      </c>
      <c r="P30" s="13">
        <v>7.3</v>
      </c>
      <c r="Q30" s="13">
        <v>4.5</v>
      </c>
      <c r="R30" s="13">
        <v>-7.3</v>
      </c>
      <c r="S30" s="13">
        <v>6.4</v>
      </c>
      <c r="T30" s="25"/>
      <c r="U30" s="21">
        <f>100*(1+F30/100)*(1+G30/100)</f>
        <v>95.094999999999999</v>
      </c>
      <c r="W30" s="21">
        <f>100*(1+M30/100)*(1+N30/100)*(1+O30/100)*(1+P30/100)</f>
        <v>133.48842128999999</v>
      </c>
    </row>
    <row r="31" spans="2:23" x14ac:dyDescent="0.25">
      <c r="B31" s="5" t="s">
        <v>211</v>
      </c>
      <c r="C31" s="13">
        <v>7.5</v>
      </c>
      <c r="D31" s="13">
        <v>6.5</v>
      </c>
      <c r="E31" s="13">
        <v>1.3</v>
      </c>
      <c r="F31" s="13">
        <v>-3.2</v>
      </c>
      <c r="G31" s="13">
        <v>-17.899999999999999</v>
      </c>
      <c r="H31" s="13">
        <v>14.3</v>
      </c>
      <c r="I31" s="13">
        <v>8.9</v>
      </c>
      <c r="J31" s="13">
        <v>6.2</v>
      </c>
      <c r="K31" s="13">
        <v>-0.3</v>
      </c>
      <c r="L31" s="13">
        <v>-0.9</v>
      </c>
      <c r="M31" s="13">
        <v>3.4</v>
      </c>
      <c r="N31" s="13">
        <v>4.7</v>
      </c>
      <c r="O31" s="13">
        <v>8.6999999999999993</v>
      </c>
      <c r="P31" s="13">
        <v>2</v>
      </c>
      <c r="Q31" s="13">
        <v>0.8</v>
      </c>
      <c r="R31" s="13">
        <v>-1.7</v>
      </c>
      <c r="S31" s="13">
        <v>6.4</v>
      </c>
      <c r="T31" s="25"/>
      <c r="U31" s="24">
        <f>100*(1+F31/100)*(1+G31/100)</f>
        <v>79.472799999999992</v>
      </c>
      <c r="W31" s="23">
        <f>100*(1+M31/100)*(1+N31/100)*(1+O31/100)*(1+P31/100)</f>
        <v>120.031970652</v>
      </c>
    </row>
    <row r="32" spans="2:23" x14ac:dyDescent="0.25">
      <c r="B32" s="5" t="s">
        <v>212</v>
      </c>
      <c r="C32" s="13">
        <v>7.8</v>
      </c>
      <c r="D32" s="13">
        <v>5.6</v>
      </c>
      <c r="E32" s="13">
        <v>2.9</v>
      </c>
      <c r="F32" s="13">
        <v>3.4</v>
      </c>
      <c r="G32" s="13">
        <v>-14.1</v>
      </c>
      <c r="H32" s="13">
        <v>6.1</v>
      </c>
      <c r="I32" s="13">
        <v>6.8</v>
      </c>
      <c r="J32" s="13">
        <v>3.9</v>
      </c>
      <c r="K32" s="13">
        <v>3.1</v>
      </c>
      <c r="L32" s="13">
        <v>0.1</v>
      </c>
      <c r="M32" s="13">
        <v>4.2</v>
      </c>
      <c r="N32" s="13">
        <v>2.7</v>
      </c>
      <c r="O32" s="13">
        <v>6.8</v>
      </c>
      <c r="P32" s="13">
        <v>6</v>
      </c>
      <c r="Q32" s="13">
        <v>2.8</v>
      </c>
      <c r="R32" s="13">
        <v>-1.7</v>
      </c>
      <c r="S32" s="13">
        <v>20</v>
      </c>
      <c r="T32" s="25"/>
      <c r="U32" s="21">
        <f>100*(1+F32/100)*(1+G32/100)</f>
        <v>88.820599999999999</v>
      </c>
      <c r="W32" s="23">
        <f>100*(1+M32/100)*(1+N32/100)*(1+O32/100)*(1+P32/100)</f>
        <v>121.147729872</v>
      </c>
    </row>
    <row r="33" spans="2:23" x14ac:dyDescent="0.25">
      <c r="B33" s="5" t="s">
        <v>213</v>
      </c>
      <c r="C33" s="13">
        <v>2.7</v>
      </c>
      <c r="D33" s="13">
        <v>2.5</v>
      </c>
      <c r="E33" s="13">
        <v>-0.3</v>
      </c>
      <c r="F33" s="13">
        <v>-5.0999999999999996</v>
      </c>
      <c r="G33" s="13">
        <v>-16.100000000000001</v>
      </c>
      <c r="H33" s="13">
        <v>8.6</v>
      </c>
      <c r="I33" s="13">
        <v>1.8</v>
      </c>
      <c r="J33" s="13">
        <v>-5</v>
      </c>
      <c r="K33" s="13">
        <v>-3</v>
      </c>
      <c r="L33" s="13">
        <v>4.4000000000000004</v>
      </c>
      <c r="M33" s="13">
        <v>1.1000000000000001</v>
      </c>
      <c r="N33" s="13">
        <v>-0.4</v>
      </c>
      <c r="O33" s="13">
        <v>3.8</v>
      </c>
      <c r="P33" s="13">
        <v>-1.2</v>
      </c>
      <c r="Q33" s="13">
        <v>-3.1</v>
      </c>
      <c r="R33" s="13">
        <v>-10.8</v>
      </c>
      <c r="S33" s="13">
        <v>8.4</v>
      </c>
      <c r="T33" s="25"/>
      <c r="U33" s="24">
        <f>100*(1+F33/100)*(1+G33/100)</f>
        <v>79.621099999999984</v>
      </c>
      <c r="W33" s="21">
        <f>100*(1+M33/100)*(1+N33/100)*(1+O33/100)*(1+P33/100)</f>
        <v>103.26776840640001</v>
      </c>
    </row>
    <row r="34" spans="2:23" x14ac:dyDescent="0.25">
      <c r="B34" s="5" t="s">
        <v>214</v>
      </c>
      <c r="C34" s="13">
        <v>7</v>
      </c>
      <c r="D34" s="13">
        <v>10.6</v>
      </c>
      <c r="E34" s="13">
        <v>8.1999999999999993</v>
      </c>
      <c r="F34" s="13">
        <v>-0.8</v>
      </c>
      <c r="G34" s="13">
        <v>-17.600000000000001</v>
      </c>
      <c r="H34" s="13">
        <v>10.4</v>
      </c>
      <c r="I34" s="13">
        <v>5.5</v>
      </c>
      <c r="J34" s="13">
        <v>-1.3</v>
      </c>
      <c r="K34" s="13">
        <v>1.4</v>
      </c>
      <c r="L34" s="13">
        <v>7.2</v>
      </c>
      <c r="M34" s="13">
        <v>7.1</v>
      </c>
      <c r="N34" s="13">
        <v>0.7</v>
      </c>
      <c r="O34" s="13">
        <v>5.4</v>
      </c>
      <c r="P34" s="13">
        <v>3.8</v>
      </c>
      <c r="Q34" s="13">
        <v>5.6</v>
      </c>
      <c r="R34" s="13">
        <v>-7.1</v>
      </c>
      <c r="S34" s="13">
        <v>10</v>
      </c>
      <c r="T34" s="25"/>
      <c r="U34" s="21">
        <f>100*(1+F34/100)*(1+G34/100)</f>
        <v>81.740799999999993</v>
      </c>
      <c r="W34" s="21">
        <f>100*(1+M34/100)*(1+N34/100)*(1+O34/100)*(1+P34/100)</f>
        <v>117.99317998439999</v>
      </c>
    </row>
    <row r="35" spans="2:23" x14ac:dyDescent="0.25">
      <c r="B35" s="5" t="s">
        <v>215</v>
      </c>
      <c r="C35" s="13">
        <v>-5.5</v>
      </c>
      <c r="D35" s="13">
        <v>7.4</v>
      </c>
      <c r="E35" s="13">
        <v>7.2</v>
      </c>
      <c r="F35" s="13">
        <v>-4.4000000000000004</v>
      </c>
      <c r="G35" s="13">
        <v>-14.2</v>
      </c>
      <c r="H35" s="13">
        <v>8.6999999999999993</v>
      </c>
      <c r="I35" s="13">
        <v>-0.1</v>
      </c>
      <c r="J35" s="13">
        <v>5.4</v>
      </c>
      <c r="K35" s="13">
        <v>-5.2</v>
      </c>
      <c r="L35" s="13">
        <v>-5.7</v>
      </c>
      <c r="M35" s="13">
        <v>-0.2</v>
      </c>
      <c r="N35" s="13">
        <v>-7.3</v>
      </c>
      <c r="O35" s="13">
        <v>8.6999999999999993</v>
      </c>
      <c r="P35" s="13">
        <v>1.5</v>
      </c>
      <c r="Q35" s="13">
        <v>1.1000000000000001</v>
      </c>
      <c r="R35" s="13">
        <v>-0.3</v>
      </c>
      <c r="S35" s="13">
        <v>-0.2</v>
      </c>
      <c r="T35" s="25"/>
      <c r="U35" s="21">
        <f>100*(1+F35/100)*(1+G35/100)</f>
        <v>82.024799999999999</v>
      </c>
      <c r="W35" s="21">
        <f>100*(1+M35/100)*(1+N35/100)*(1+O35/100)*(1+P35/100)</f>
        <v>102.07182075299998</v>
      </c>
    </row>
    <row r="36" spans="2:23" x14ac:dyDescent="0.25">
      <c r="B36" s="5" t="s">
        <v>216</v>
      </c>
      <c r="C36" s="13">
        <v>0.5</v>
      </c>
      <c r="D36" s="13">
        <v>2</v>
      </c>
      <c r="E36" s="13">
        <v>4.3</v>
      </c>
      <c r="F36" s="13">
        <v>0.6</v>
      </c>
      <c r="G36" s="13">
        <v>-7.7</v>
      </c>
      <c r="H36" s="13">
        <v>7.7</v>
      </c>
      <c r="I36" s="13">
        <v>-0.7</v>
      </c>
      <c r="J36" s="13">
        <v>-0.6</v>
      </c>
      <c r="K36" s="13">
        <v>0.6</v>
      </c>
      <c r="L36" s="13">
        <v>-2.8</v>
      </c>
      <c r="M36" s="13">
        <v>-3.5</v>
      </c>
      <c r="N36" s="13">
        <v>1.3</v>
      </c>
      <c r="O36" s="13">
        <v>1.4</v>
      </c>
      <c r="P36" s="13">
        <v>0.6</v>
      </c>
      <c r="Q36" s="13">
        <v>-0.9</v>
      </c>
      <c r="R36" s="13">
        <v>-3.9</v>
      </c>
      <c r="S36" s="13">
        <v>5</v>
      </c>
      <c r="T36" s="25"/>
      <c r="U36" s="21">
        <f>100*(1+F36/100)*(1+G36/100)</f>
        <v>92.853799999999993</v>
      </c>
      <c r="W36" s="21">
        <f>100*(1+M36/100)*(1+N36/100)*(1+O36/100)*(1+P36/100)</f>
        <v>99.71780137799999</v>
      </c>
    </row>
    <row r="37" spans="2:23" x14ac:dyDescent="0.25">
      <c r="B37" s="5" t="s">
        <v>217</v>
      </c>
      <c r="C37" s="13">
        <v>4.3</v>
      </c>
      <c r="D37" s="13">
        <v>7.7</v>
      </c>
      <c r="E37" s="13">
        <v>5.8</v>
      </c>
      <c r="F37" s="13">
        <v>1.3</v>
      </c>
      <c r="G37" s="13">
        <v>-11.3</v>
      </c>
      <c r="H37" s="13">
        <v>6.7</v>
      </c>
      <c r="I37" s="13">
        <v>6.6</v>
      </c>
      <c r="J37" s="13">
        <v>0.2</v>
      </c>
      <c r="K37" s="13">
        <v>0.5</v>
      </c>
      <c r="L37" s="13">
        <v>0.9</v>
      </c>
      <c r="M37" s="13">
        <v>2.1</v>
      </c>
      <c r="N37" s="13">
        <v>2.1</v>
      </c>
      <c r="O37" s="13">
        <v>5.9</v>
      </c>
      <c r="P37" s="13">
        <v>4.9000000000000004</v>
      </c>
      <c r="Q37" s="13">
        <v>0</v>
      </c>
      <c r="R37" s="13">
        <v>-5.9</v>
      </c>
      <c r="S37" s="13">
        <v>11.2</v>
      </c>
      <c r="T37" s="25"/>
      <c r="U37" s="21">
        <f>100*(1+F37/100)*(1+G37/100)</f>
        <v>89.853099999999984</v>
      </c>
      <c r="W37" s="21">
        <f>100*(1+M37/100)*(1+N37/100)*(1+O37/100)*(1+P37/100)</f>
        <v>115.80383249309997</v>
      </c>
    </row>
    <row r="38" spans="2:23" x14ac:dyDescent="0.25">
      <c r="B38" s="5" t="s">
        <v>218</v>
      </c>
      <c r="C38" s="13">
        <v>5.0999999999999996</v>
      </c>
      <c r="D38" s="13">
        <v>12.4</v>
      </c>
      <c r="E38" s="13">
        <v>9.4</v>
      </c>
      <c r="F38" s="13">
        <v>2.1</v>
      </c>
      <c r="G38" s="13">
        <v>-4</v>
      </c>
      <c r="H38" s="13">
        <v>11.1</v>
      </c>
      <c r="I38" s="13">
        <v>7.3</v>
      </c>
      <c r="J38" s="13">
        <v>1.1000000000000001</v>
      </c>
      <c r="K38" s="13">
        <v>2.7</v>
      </c>
      <c r="L38" s="13">
        <v>3.1</v>
      </c>
      <c r="M38" s="13">
        <v>4.5</v>
      </c>
      <c r="N38" s="13">
        <v>3.1</v>
      </c>
      <c r="O38" s="13">
        <v>6.9</v>
      </c>
      <c r="P38" s="13">
        <v>5.8</v>
      </c>
      <c r="Q38" s="13">
        <v>4.3</v>
      </c>
      <c r="R38" s="13">
        <v>-2.1</v>
      </c>
      <c r="S38" s="13">
        <v>14.9</v>
      </c>
      <c r="T38" s="25"/>
      <c r="U38" s="21">
        <f>100*(1+F38/100)*(1+G38/100)</f>
        <v>98.015999999999991</v>
      </c>
      <c r="W38" s="23">
        <f>100*(1+M38/100)*(1+N38/100)*(1+O38/100)*(1+P38/100)</f>
        <v>121.85358997899999</v>
      </c>
    </row>
    <row r="39" spans="2:23" x14ac:dyDescent="0.25">
      <c r="B39" s="5" t="s">
        <v>219</v>
      </c>
      <c r="C39" s="13">
        <v>5.4</v>
      </c>
      <c r="D39" s="13">
        <v>-0.7</v>
      </c>
      <c r="E39" s="13">
        <v>-1.5</v>
      </c>
      <c r="F39" s="13">
        <v>-5.5</v>
      </c>
      <c r="G39" s="13">
        <v>-10.6</v>
      </c>
      <c r="H39" s="13">
        <v>1.4</v>
      </c>
      <c r="I39" s="13">
        <v>-1.3</v>
      </c>
      <c r="J39" s="13">
        <v>-6</v>
      </c>
      <c r="K39" s="13">
        <v>0.8</v>
      </c>
      <c r="L39" s="13">
        <v>1.7</v>
      </c>
      <c r="M39" s="13">
        <v>2</v>
      </c>
      <c r="N39" s="13">
        <v>2.4</v>
      </c>
      <c r="O39" s="13">
        <v>3.6</v>
      </c>
      <c r="P39" s="13">
        <v>0.1</v>
      </c>
      <c r="Q39" s="13">
        <v>-2.2000000000000002</v>
      </c>
      <c r="R39" s="13">
        <v>-7.3</v>
      </c>
      <c r="S39" s="13">
        <v>3.4</v>
      </c>
      <c r="T39" s="25"/>
      <c r="U39" s="21">
        <f>100*(1+F39/100)*(1+G39/100)</f>
        <v>84.483000000000004</v>
      </c>
      <c r="W39" s="21">
        <f>100*(1+M39/100)*(1+N39/100)*(1+O39/100)*(1+P39/100)</f>
        <v>108.316336128</v>
      </c>
    </row>
    <row r="40" spans="2:23" x14ac:dyDescent="0.25">
      <c r="B40" s="5" t="s">
        <v>220</v>
      </c>
      <c r="C40" s="13">
        <v>-0.9</v>
      </c>
      <c r="D40" s="13">
        <v>9.8000000000000007</v>
      </c>
      <c r="E40" s="13">
        <v>10.1</v>
      </c>
      <c r="F40" s="13">
        <v>2.8</v>
      </c>
      <c r="G40" s="13">
        <v>-5.6</v>
      </c>
      <c r="H40" s="13">
        <v>4.9000000000000004</v>
      </c>
      <c r="I40" s="13">
        <v>7.9</v>
      </c>
      <c r="J40" s="13">
        <v>3</v>
      </c>
      <c r="K40" s="13">
        <v>7.7</v>
      </c>
      <c r="L40" s="13">
        <v>6.3</v>
      </c>
      <c r="M40" s="13">
        <v>2.6</v>
      </c>
      <c r="N40" s="13">
        <v>3.1</v>
      </c>
      <c r="O40" s="13">
        <v>8.6</v>
      </c>
      <c r="P40" s="13">
        <v>4.3</v>
      </c>
      <c r="Q40" s="13">
        <v>-3.2</v>
      </c>
      <c r="R40" s="13">
        <v>-9.3000000000000007</v>
      </c>
      <c r="S40" s="13">
        <v>6.7</v>
      </c>
      <c r="T40" s="25"/>
      <c r="U40" s="21">
        <f>100*(1+F40/100)*(1+G40/100)</f>
        <v>97.043199999999999</v>
      </c>
      <c r="W40" s="21">
        <f>100*(1+M40/100)*(1+N40/100)*(1+O40/100)*(1+P40/100)</f>
        <v>119.81747405880002</v>
      </c>
    </row>
    <row r="41" spans="2:23" x14ac:dyDescent="0.25">
      <c r="B41" s="5" t="s">
        <v>221</v>
      </c>
      <c r="C41" s="13">
        <v>4.7</v>
      </c>
      <c r="D41" s="13">
        <v>6.3</v>
      </c>
      <c r="E41" s="13">
        <v>7.4</v>
      </c>
      <c r="F41" s="13">
        <v>1.4</v>
      </c>
      <c r="G41" s="13">
        <v>-17.5</v>
      </c>
      <c r="H41" s="13">
        <v>6.7</v>
      </c>
      <c r="I41" s="13">
        <v>2.1</v>
      </c>
      <c r="J41" s="13">
        <v>-0.2</v>
      </c>
      <c r="K41" s="13">
        <v>-1.3</v>
      </c>
      <c r="L41" s="13">
        <v>1.7</v>
      </c>
      <c r="M41" s="13">
        <v>4.9000000000000004</v>
      </c>
      <c r="N41" s="13">
        <v>7.7</v>
      </c>
      <c r="O41" s="13">
        <v>8.1</v>
      </c>
      <c r="P41" s="13">
        <v>5.3</v>
      </c>
      <c r="Q41" s="13">
        <v>2.8</v>
      </c>
      <c r="R41" s="13">
        <v>-6.4</v>
      </c>
      <c r="S41" s="13">
        <v>10</v>
      </c>
      <c r="T41" s="25"/>
      <c r="U41" s="21">
        <f>100*(1+F41/100)*(1+G41/100)</f>
        <v>83.655000000000001</v>
      </c>
      <c r="W41" s="23">
        <f>100*(1+M41/100)*(1+N41/100)*(1+O41/100)*(1+P41/100)</f>
        <v>128.60126974889997</v>
      </c>
    </row>
    <row r="42" spans="2:23" x14ac:dyDescent="0.25">
      <c r="B42" s="5" t="s">
        <v>222</v>
      </c>
      <c r="C42" s="13">
        <v>-0.7</v>
      </c>
      <c r="D42" s="13">
        <v>15.8</v>
      </c>
      <c r="E42" s="13">
        <v>16.7</v>
      </c>
      <c r="F42" s="13">
        <v>15.8</v>
      </c>
      <c r="G42" s="13">
        <v>-12.9</v>
      </c>
      <c r="H42" s="13">
        <v>12.1</v>
      </c>
      <c r="I42" s="13">
        <v>5.8</v>
      </c>
      <c r="J42" s="13">
        <v>2.8</v>
      </c>
      <c r="K42" s="13">
        <v>1.6</v>
      </c>
      <c r="L42" s="13">
        <v>3</v>
      </c>
      <c r="M42" s="13">
        <v>6.8</v>
      </c>
      <c r="N42" s="13">
        <v>4.5999999999999996</v>
      </c>
      <c r="O42" s="13">
        <v>3.3</v>
      </c>
      <c r="P42" s="13">
        <v>4.3</v>
      </c>
      <c r="Q42" s="13">
        <v>0.5</v>
      </c>
      <c r="R42" s="13">
        <v>-9.1</v>
      </c>
      <c r="S42" s="13">
        <v>10.3</v>
      </c>
      <c r="T42" s="25"/>
      <c r="U42" s="23">
        <f>100*(1+F42/100)*(1+G42/100)</f>
        <v>100.8618</v>
      </c>
      <c r="W42" s="23">
        <f>100*(1+M42/100)*(1+N42/100)*(1+O42/100)*(1+P42/100)</f>
        <v>120.36149326319999</v>
      </c>
    </row>
    <row r="43" spans="2:23" x14ac:dyDescent="0.25">
      <c r="B43" s="5" t="s">
        <v>223</v>
      </c>
      <c r="C43" s="13">
        <v>-0.6</v>
      </c>
      <c r="D43" s="13">
        <v>10</v>
      </c>
      <c r="E43" s="13">
        <v>4.5</v>
      </c>
      <c r="F43" s="13">
        <v>1</v>
      </c>
      <c r="G43" s="13">
        <v>-17.8</v>
      </c>
      <c r="H43" s="13">
        <v>5.6</v>
      </c>
      <c r="I43" s="13">
        <v>1.9</v>
      </c>
      <c r="J43" s="13">
        <v>-2.2000000000000002</v>
      </c>
      <c r="K43" s="13">
        <v>-3.1</v>
      </c>
      <c r="L43" s="13">
        <v>-1.8</v>
      </c>
      <c r="M43" s="13">
        <v>-0.9</v>
      </c>
      <c r="N43" s="13">
        <v>4.0999999999999996</v>
      </c>
      <c r="O43" s="13">
        <v>3.4</v>
      </c>
      <c r="P43" s="13">
        <v>3.3</v>
      </c>
      <c r="Q43" s="13">
        <v>1.6</v>
      </c>
      <c r="R43" s="13">
        <v>-3.2</v>
      </c>
      <c r="S43" s="13">
        <v>4.0999999999999996</v>
      </c>
      <c r="T43" s="25"/>
      <c r="U43" s="21">
        <f>100*(1+F43/100)*(1+G43/100)</f>
        <v>83.021999999999991</v>
      </c>
      <c r="W43" s="21">
        <f>100*(1+M43/100)*(1+N43/100)*(1+O43/100)*(1+P43/100)</f>
        <v>110.19077669819997</v>
      </c>
    </row>
    <row r="44" spans="2:23" x14ac:dyDescent="0.25">
      <c r="B44" s="45" t="s">
        <v>224</v>
      </c>
      <c r="C44" s="46">
        <v>2.2000000000000002</v>
      </c>
      <c r="D44" s="46">
        <v>3.6</v>
      </c>
      <c r="E44" s="46">
        <v>4</v>
      </c>
      <c r="F44" s="46">
        <v>-3</v>
      </c>
      <c r="G44" s="46">
        <v>-17.399999999999999</v>
      </c>
      <c r="H44" s="46">
        <v>8.6999999999999993</v>
      </c>
      <c r="I44" s="46">
        <v>2.4</v>
      </c>
      <c r="J44" s="46">
        <v>-1.2</v>
      </c>
      <c r="K44" s="46">
        <v>-4.7</v>
      </c>
      <c r="L44" s="46">
        <v>-1.5</v>
      </c>
      <c r="M44" s="46">
        <v>2.8</v>
      </c>
      <c r="N44" s="46">
        <v>1.6</v>
      </c>
      <c r="O44" s="46">
        <v>4.8</v>
      </c>
      <c r="P44" s="46">
        <v>2.6</v>
      </c>
      <c r="Q44" s="46">
        <v>2.4</v>
      </c>
      <c r="R44" s="46">
        <v>-4.9000000000000004</v>
      </c>
      <c r="S44" s="46">
        <v>7</v>
      </c>
      <c r="T44" s="25"/>
      <c r="U44" s="24">
        <f>100*(1+F44/100)*(1+G44/100)</f>
        <v>80.122</v>
      </c>
      <c r="W44" s="21">
        <f>100*(1+M44/100)*(1+N44/100)*(1+O44/100)*(1+P44/100)</f>
        <v>112.30406231040001</v>
      </c>
    </row>
    <row r="45" spans="2:23" x14ac:dyDescent="0.25">
      <c r="B45" s="29" t="s">
        <v>225</v>
      </c>
      <c r="C45" s="25">
        <v>-0.3</v>
      </c>
      <c r="D45" s="25">
        <v>-2.1</v>
      </c>
      <c r="E45" s="25">
        <v>-1.3</v>
      </c>
      <c r="F45" s="25">
        <v>0.2</v>
      </c>
      <c r="G45" s="25">
        <v>-3.5</v>
      </c>
      <c r="H45" s="25">
        <v>-5.3</v>
      </c>
      <c r="I45" s="25">
        <v>-4.5</v>
      </c>
      <c r="J45" s="25">
        <v>2.7</v>
      </c>
      <c r="K45" s="25">
        <v>-5</v>
      </c>
      <c r="L45" s="25">
        <v>3.5</v>
      </c>
      <c r="M45" s="25">
        <v>0.6</v>
      </c>
      <c r="N45" s="25">
        <v>-1.5</v>
      </c>
      <c r="O45" s="25">
        <v>2</v>
      </c>
      <c r="P45" s="25">
        <v>1.2</v>
      </c>
      <c r="Q45" s="25">
        <v>-4.9000000000000004</v>
      </c>
      <c r="R45" s="25">
        <v>3.9</v>
      </c>
      <c r="S45" s="25">
        <v>3.4</v>
      </c>
      <c r="T45" s="25"/>
      <c r="U45" s="21">
        <f>100*(1+F45/100)*(1+G45/100)</f>
        <v>96.692999999999998</v>
      </c>
      <c r="W45" s="21">
        <f>100*(1+M45/100)*(1+N45/100)*(1+O45/100)*(1+P45/100)</f>
        <v>102.28569383999999</v>
      </c>
    </row>
    <row r="46" spans="2:23" x14ac:dyDescent="0.25">
      <c r="B46" s="6" t="s">
        <v>266</v>
      </c>
      <c r="C46" s="42" t="s">
        <v>158</v>
      </c>
      <c r="D46" s="42" t="s">
        <v>158</v>
      </c>
      <c r="E46" s="42" t="s">
        <v>158</v>
      </c>
      <c r="F46" s="42" t="s">
        <v>158</v>
      </c>
      <c r="G46" s="42" t="s">
        <v>158</v>
      </c>
      <c r="H46" s="42" t="s">
        <v>158</v>
      </c>
      <c r="I46" s="42" t="s">
        <v>158</v>
      </c>
      <c r="J46" s="14">
        <v>1.9</v>
      </c>
      <c r="K46" s="14">
        <v>2</v>
      </c>
      <c r="L46" s="14">
        <v>1.4</v>
      </c>
      <c r="M46" s="14">
        <v>-1.9</v>
      </c>
      <c r="N46" s="14">
        <v>0.3</v>
      </c>
      <c r="O46" s="14">
        <v>5.9</v>
      </c>
      <c r="P46" s="14">
        <v>5.9</v>
      </c>
      <c r="Q46" s="14">
        <v>4.4000000000000004</v>
      </c>
      <c r="R46" s="14">
        <v>-3.9</v>
      </c>
      <c r="S46" s="14">
        <v>8.9</v>
      </c>
      <c r="T46" s="25"/>
      <c r="U46" s="21"/>
      <c r="W46" s="21">
        <f>100*(1+M46/100)*(1+N46/100)*(1+O46/100)*(1+P46/100)</f>
        <v>110.34733795829997</v>
      </c>
    </row>
    <row r="47" spans="2:23" x14ac:dyDescent="0.25">
      <c r="B47" s="8" t="s">
        <v>226</v>
      </c>
      <c r="C47" s="43">
        <v>-2.2000000000000002</v>
      </c>
      <c r="D47" s="51">
        <v>1</v>
      </c>
      <c r="E47" s="43">
        <v>-0.1</v>
      </c>
      <c r="F47" s="51">
        <v>-1.7</v>
      </c>
      <c r="G47" s="51">
        <v>-32</v>
      </c>
      <c r="H47" s="43">
        <v>16.5</v>
      </c>
      <c r="I47" s="26">
        <v>-9.6999999999999993</v>
      </c>
      <c r="J47" s="26">
        <v>-7.3</v>
      </c>
      <c r="K47" s="26">
        <v>10.8</v>
      </c>
      <c r="L47" s="26">
        <v>-11.7</v>
      </c>
      <c r="M47" s="26">
        <v>8.8000000000000007</v>
      </c>
      <c r="N47" s="26">
        <v>-3.6</v>
      </c>
      <c r="O47" s="26">
        <v>-4.0999999999999996</v>
      </c>
      <c r="P47" s="26">
        <v>22.3</v>
      </c>
      <c r="Q47" s="26">
        <v>-6.2</v>
      </c>
      <c r="R47" s="26">
        <v>-0.9</v>
      </c>
      <c r="S47" s="26">
        <v>4.3</v>
      </c>
      <c r="T47" s="25"/>
      <c r="U47" s="21" t="s">
        <v>244</v>
      </c>
      <c r="W47" s="21">
        <f>100*(1+M47/100)*(1+N47/100)*(1+O47/100)*(1+P47/100)</f>
        <v>123.0129953024</v>
      </c>
    </row>
    <row r="48" spans="2:23" x14ac:dyDescent="0.25">
      <c r="B48" s="5" t="s">
        <v>265</v>
      </c>
      <c r="C48" s="13">
        <v>7.1</v>
      </c>
      <c r="D48" s="13">
        <v>5.8</v>
      </c>
      <c r="E48" s="13">
        <v>3.9</v>
      </c>
      <c r="F48" s="13">
        <v>5.0999999999999996</v>
      </c>
      <c r="G48" s="13">
        <v>-8.6</v>
      </c>
      <c r="H48" s="13">
        <v>-4.9000000000000004</v>
      </c>
      <c r="I48" s="13">
        <v>7</v>
      </c>
      <c r="J48" s="13">
        <v>-2.8</v>
      </c>
      <c r="K48" s="13">
        <v>3.3</v>
      </c>
      <c r="L48" s="13">
        <v>4.7</v>
      </c>
      <c r="M48" s="13">
        <v>4.9000000000000004</v>
      </c>
      <c r="N48" s="13">
        <v>3.4</v>
      </c>
      <c r="O48" s="13">
        <v>0.2</v>
      </c>
      <c r="P48" s="13">
        <v>5.4</v>
      </c>
      <c r="Q48" s="13">
        <v>3.7</v>
      </c>
      <c r="R48" s="13">
        <v>-9.5</v>
      </c>
      <c r="S48" s="13">
        <v>1.5</v>
      </c>
      <c r="T48" s="25"/>
      <c r="U48" s="21">
        <f>100*(1+F47/100)*(1+G47/100)</f>
        <v>66.843999999999994</v>
      </c>
      <c r="W48" s="21">
        <f>100*(1+M48/100)*(1+N48/100)*(1+O48/100)*(1+P48/100)</f>
        <v>114.55244399280001</v>
      </c>
    </row>
    <row r="49" spans="2:23" x14ac:dyDescent="0.25">
      <c r="B49" s="7" t="s">
        <v>227</v>
      </c>
      <c r="C49" s="27">
        <v>1.1000000000000001</v>
      </c>
      <c r="D49" s="27">
        <v>4.4000000000000004</v>
      </c>
      <c r="E49" s="27">
        <v>4</v>
      </c>
      <c r="F49" s="27">
        <v>1.1000000000000001</v>
      </c>
      <c r="G49" s="27">
        <v>-12.6</v>
      </c>
      <c r="H49" s="27">
        <v>1.2</v>
      </c>
      <c r="I49" s="27">
        <v>2.5</v>
      </c>
      <c r="J49" s="27">
        <v>-2.5</v>
      </c>
      <c r="K49" s="27">
        <v>6.1</v>
      </c>
      <c r="L49" s="27">
        <v>-7.4</v>
      </c>
      <c r="M49" s="27">
        <v>7.2</v>
      </c>
      <c r="N49" s="27">
        <v>5</v>
      </c>
      <c r="O49" s="27">
        <v>4.2</v>
      </c>
      <c r="P49" s="27">
        <v>1.2</v>
      </c>
      <c r="Q49" s="27">
        <v>0.5</v>
      </c>
      <c r="R49" s="27">
        <v>-0.3</v>
      </c>
      <c r="S49" s="27">
        <v>6.8</v>
      </c>
      <c r="T49" s="25"/>
      <c r="U49" s="21">
        <f>100*(1+F48/100)*(1+G48/100)</f>
        <v>96.061399999999992</v>
      </c>
      <c r="W49" s="21">
        <f>100*(1+M49/100)*(1+N49/100)*(1+O49/100)*(1+P49/100)</f>
        <v>118.69497024</v>
      </c>
    </row>
    <row r="50" spans="2:23" x14ac:dyDescent="0.25">
      <c r="B50" s="6" t="s">
        <v>314</v>
      </c>
      <c r="C50" s="14">
        <v>14.4</v>
      </c>
      <c r="D50" s="14">
        <v>7.4</v>
      </c>
      <c r="E50" s="14">
        <v>8.4</v>
      </c>
      <c r="F50" s="14">
        <v>-0.9</v>
      </c>
      <c r="G50" s="14">
        <v>-10.8</v>
      </c>
      <c r="H50" s="14">
        <v>13.7</v>
      </c>
      <c r="I50" s="14">
        <v>14.8</v>
      </c>
      <c r="J50" s="14">
        <v>4.0999999999999996</v>
      </c>
      <c r="K50" s="14">
        <v>7.2</v>
      </c>
      <c r="L50" s="14">
        <v>5.7</v>
      </c>
      <c r="M50" s="14">
        <v>5.8</v>
      </c>
      <c r="N50" s="14">
        <v>3.4</v>
      </c>
      <c r="O50" s="14">
        <v>9</v>
      </c>
      <c r="P50" s="14">
        <v>1.3</v>
      </c>
      <c r="Q50" s="14">
        <v>-0.5</v>
      </c>
      <c r="R50" s="14">
        <v>1.6</v>
      </c>
      <c r="S50" s="14">
        <v>17.5</v>
      </c>
      <c r="T50" s="25"/>
      <c r="U50" s="21">
        <f>100*(1+F49/100)*(1+G49/100)</f>
        <v>88.361399999999989</v>
      </c>
      <c r="W50" s="21">
        <f>100*(1+M50/100)*(1+N50/100)*(1+O50/100)*(1+P50/100)</f>
        <v>120.79310632400002</v>
      </c>
    </row>
    <row r="51" spans="2:23" x14ac:dyDescent="0.25">
      <c r="B51" s="40" t="s">
        <v>228</v>
      </c>
      <c r="C51" s="44" t="s">
        <v>158</v>
      </c>
      <c r="D51" s="44" t="s">
        <v>158</v>
      </c>
      <c r="E51" s="41">
        <v>7.1</v>
      </c>
      <c r="F51" s="41">
        <v>11.2</v>
      </c>
      <c r="G51" s="41">
        <v>-5.9</v>
      </c>
      <c r="H51" s="41">
        <v>4.2</v>
      </c>
      <c r="I51" s="41">
        <v>2.2000000000000002</v>
      </c>
      <c r="J51" s="41">
        <v>-3.7</v>
      </c>
      <c r="K51" s="41">
        <v>5.2</v>
      </c>
      <c r="L51" s="41">
        <v>0.1</v>
      </c>
      <c r="M51" s="41">
        <v>2.9</v>
      </c>
      <c r="N51" s="41">
        <v>4.4000000000000004</v>
      </c>
      <c r="O51" s="41">
        <v>3.2</v>
      </c>
      <c r="P51" s="41">
        <v>1.7</v>
      </c>
      <c r="Q51" s="41">
        <v>-5.5</v>
      </c>
      <c r="R51" s="41">
        <v>-6.6</v>
      </c>
      <c r="S51" s="41">
        <v>9.8000000000000007</v>
      </c>
      <c r="T51" s="25"/>
      <c r="U51" s="21">
        <f>100*(1+F50/100)*(1+G50/100)</f>
        <v>88.397199999999998</v>
      </c>
      <c r="W51" s="21">
        <f>100*(1+M51/100)*(1+N51/100)*(1+O51/100)*(1+P51/100)</f>
        <v>112.74999301439999</v>
      </c>
    </row>
    <row r="52" spans="2:23" ht="6.65" customHeight="1" x14ac:dyDescent="0.25"/>
    <row r="53" spans="2:23" x14ac:dyDescent="0.25">
      <c r="B53" s="1" t="s">
        <v>231</v>
      </c>
    </row>
    <row r="54" spans="2:23" ht="14.5" customHeight="1" x14ac:dyDescent="0.3">
      <c r="B54" s="37" t="s">
        <v>268</v>
      </c>
    </row>
  </sheetData>
  <pageMargins left="0.7" right="0.7" top="0.75" bottom="0.75" header="0.3" footer="0.3"/>
  <pageSetup paperSize="9" orientation="portrait" r:id="rId1"/>
  <ignoredErrors>
    <ignoredError sqref="C15:R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JAEGERS Thomas (ESTAT)</cp:lastModifiedBy>
  <dcterms:created xsi:type="dcterms:W3CDTF">2018-03-21T12:22:14Z</dcterms:created>
  <dcterms:modified xsi:type="dcterms:W3CDTF">2022-11-14T11:17:32Z</dcterms:modified>
</cp:coreProperties>
</file>