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/>
  <xr:revisionPtr revIDLastSave="0" documentId="13_ncr:1_{880D094C-3BD1-4140-8B60-2C43DA62C706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Info" sheetId="4" r:id="rId1"/>
    <sheet name="Table 1" sheetId="1" r:id="rId2"/>
    <sheet name="Figure 1" sheetId="2" r:id="rId3"/>
    <sheet name="Figure 2" sheetId="7" r:id="rId4"/>
    <sheet name="Figure 3" sheetId="3" r:id="rId5"/>
    <sheet name="Figure 4" sheetId="9" r:id="rId6"/>
    <sheet name="Map 1" sheetId="13" r:id="rId7"/>
    <sheet name="Figure 5" sheetId="11" r:id="rId8"/>
    <sheet name="Figure 6" sheetId="5" r:id="rId9"/>
    <sheet name="Figure 7" sheetId="8" r:id="rId10"/>
    <sheet name="Figure 8" sheetId="6" r:id="rId11"/>
    <sheet name="Figure 9" sheetId="10" r:id="rId12"/>
  </sheets>
  <externalReferences>
    <externalReference r:id="rId1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6" l="1"/>
  <c r="B2" i="11" l="1"/>
  <c r="B15" i="4" l="1"/>
  <c r="B16" i="4"/>
  <c r="C1" i="11" l="1"/>
  <c r="B12" i="4"/>
  <c r="B13" i="4"/>
  <c r="B19" i="4"/>
  <c r="B11" i="4"/>
  <c r="B14" i="4"/>
  <c r="B17" i="4"/>
  <c r="B20" i="4"/>
  <c r="B10" i="4"/>
  <c r="A6" i="4"/>
  <c r="B18" i="4"/>
</calcChain>
</file>

<file path=xl/sharedStrings.xml><?xml version="1.0" encoding="utf-8"?>
<sst xmlns="http://schemas.openxmlformats.org/spreadsheetml/2006/main" count="652" uniqueCount="232">
  <si>
    <t>GEO/TIME</t>
  </si>
  <si>
    <t>Belgium</t>
  </si>
  <si>
    <t>Bulgaria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</si>
  <si>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</si>
  <si>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</si>
  <si>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</si>
  <si>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</si>
  <si>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</si>
  <si>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</si>
  <si>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</si>
  <si>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</si>
  <si>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</si>
  <si>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</si>
  <si>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</si>
  <si>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</si>
  <si>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</si>
  <si>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</si>
  <si>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</si>
  <si>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</si>
  <si>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</si>
  <si>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</si>
  <si>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</si>
  <si>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</si>
  <si>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</si>
  <si>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</si>
  <si>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</si>
  <si>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Iceland</t>
  </si>
  <si>
    <t>Liechtenstein</t>
  </si>
  <si>
    <t>Norway</t>
  </si>
  <si>
    <t>Montenegro</t>
  </si>
  <si>
    <t>Albania</t>
  </si>
  <si>
    <t>Serbia</t>
  </si>
  <si>
    <t>Bosnia and Herzegovina</t>
  </si>
  <si>
    <t>Moldova</t>
  </si>
  <si>
    <t>2016S2</t>
  </si>
  <si>
    <t>2017S1</t>
  </si>
  <si>
    <t>2017S2</t>
  </si>
  <si>
    <t>(EUR per kWh)</t>
  </si>
  <si>
    <t>Euro area</t>
  </si>
  <si>
    <t>The tables and figures inside the file are:</t>
  </si>
  <si>
    <t>Last updated:</t>
  </si>
  <si>
    <t>Electricity Prices</t>
  </si>
  <si>
    <t>(¹) Annual consumption: 2 500 kWh &lt; consumption &lt; 5 000 kWh.</t>
  </si>
  <si>
    <t>(²) Annual consumption: 500 MWh &lt; consumption &lt; 2 000 MWh.</t>
  </si>
  <si>
    <t>2008S1</t>
  </si>
  <si>
    <t>2008S2</t>
  </si>
  <si>
    <t>2009S1</t>
  </si>
  <si>
    <t>2009S2</t>
  </si>
  <si>
    <t>2010S1</t>
  </si>
  <si>
    <t>2010S2</t>
  </si>
  <si>
    <t>2011S1</t>
  </si>
  <si>
    <t>2011S2</t>
  </si>
  <si>
    <t>2012S1</t>
  </si>
  <si>
    <t>2012S2</t>
  </si>
  <si>
    <t>2013S1</t>
  </si>
  <si>
    <t>2013S2</t>
  </si>
  <si>
    <t>2014S1</t>
  </si>
  <si>
    <t>2014S2</t>
  </si>
  <si>
    <t>2015S1</t>
  </si>
  <si>
    <t>2015S2</t>
  </si>
  <si>
    <t>2016S1</t>
  </si>
  <si>
    <t>include taxes</t>
  </si>
  <si>
    <t>exclude VAT</t>
  </si>
  <si>
    <t>Other taxes</t>
  </si>
  <si>
    <t>VAT</t>
  </si>
  <si>
    <t>Without taxes</t>
  </si>
  <si>
    <t>Germany</t>
  </si>
  <si>
    <t>Share of taxes</t>
  </si>
  <si>
    <t>(%)</t>
  </si>
  <si>
    <t xml:space="preserve">Source for Households: </t>
  </si>
  <si>
    <t xml:space="preserve">Source for Non-Households: </t>
  </si>
  <si>
    <t>2018S1</t>
  </si>
  <si>
    <t>Czechia</t>
  </si>
  <si>
    <t>Georgia</t>
  </si>
  <si>
    <t>(¹) This designation is without prejudice to positions on status, and is in line with UNSCR 1244/1999 and the ICJ Opinion on the Kosovo Declaration of Independence.</t>
  </si>
  <si>
    <t>Source: Eurostat (online data codes: nrg_pc_204)</t>
  </si>
  <si>
    <t>Households (¹)</t>
  </si>
  <si>
    <t>Non-households (²)</t>
  </si>
  <si>
    <t>North Macedonia</t>
  </si>
  <si>
    <t>Sort the table, adjust the data to be included in the graph and modify the title</t>
  </si>
  <si>
    <t>2018S2</t>
  </si>
  <si>
    <t>Add the new semester, adjust the data to be included in the graph and modify the title (necessary only for semester 1)</t>
  </si>
  <si>
    <t>2019S1</t>
  </si>
  <si>
    <t>2019S2</t>
  </si>
  <si>
    <t>Table 1</t>
  </si>
  <si>
    <t>Figure 1</t>
  </si>
  <si>
    <t>Figure 2</t>
  </si>
  <si>
    <t>Figure 3</t>
  </si>
  <si>
    <t>Figure 4</t>
  </si>
  <si>
    <t>Figure 5</t>
  </si>
  <si>
    <t>Figure 6</t>
  </si>
  <si>
    <t>Figure 7</t>
  </si>
  <si>
    <t>Figure 8</t>
  </si>
  <si>
    <t>Tables start at line 273 for households and at 141 for non-households</t>
  </si>
  <si>
    <t>Without VAT</t>
  </si>
  <si>
    <t>Non-recoverable taxes</t>
  </si>
  <si>
    <t>2020S1</t>
  </si>
  <si>
    <t>Share of taxes (%)</t>
  </si>
  <si>
    <t>Share of other taxes and levies (%)</t>
  </si>
  <si>
    <t>Share of VAT (%)</t>
  </si>
  <si>
    <t>AL</t>
  </si>
  <si>
    <t>ME</t>
  </si>
  <si>
    <t>DK</t>
  </si>
  <si>
    <t>DE</t>
  </si>
  <si>
    <t>ES</t>
  </si>
  <si>
    <t>SE</t>
  </si>
  <si>
    <t>IT</t>
  </si>
  <si>
    <t>PL</t>
  </si>
  <si>
    <t>SK</t>
  </si>
  <si>
    <t>AT</t>
  </si>
  <si>
    <t>FR</t>
  </si>
  <si>
    <t>BE</t>
  </si>
  <si>
    <t>FI</t>
  </si>
  <si>
    <t>LV</t>
  </si>
  <si>
    <t>CY</t>
  </si>
  <si>
    <t>NO</t>
  </si>
  <si>
    <t>EE</t>
  </si>
  <si>
    <t>RO</t>
  </si>
  <si>
    <t>CZ</t>
  </si>
  <si>
    <t>SI</t>
  </si>
  <si>
    <t>LU</t>
  </si>
  <si>
    <t>RS</t>
  </si>
  <si>
    <t>EL</t>
  </si>
  <si>
    <t>HR</t>
  </si>
  <si>
    <t>LT</t>
  </si>
  <si>
    <t>HU</t>
  </si>
  <si>
    <t>BA</t>
  </si>
  <si>
    <t>TR</t>
  </si>
  <si>
    <t>MK</t>
  </si>
  <si>
    <t>BG</t>
  </si>
  <si>
    <t>IE</t>
  </si>
  <si>
    <t>MT</t>
  </si>
  <si>
    <t>NL</t>
  </si>
  <si>
    <t>Tranmission costs</t>
  </si>
  <si>
    <t>Distribution costs</t>
  </si>
  <si>
    <t>Flag</t>
  </si>
  <si>
    <t>2020S2</t>
  </si>
  <si>
    <t>ZW</t>
  </si>
  <si>
    <t>national prices</t>
  </si>
  <si>
    <t>prices in national currency impact</t>
  </si>
  <si>
    <t>2021S1</t>
  </si>
  <si>
    <t>EU</t>
  </si>
  <si>
    <t>Figure 9</t>
  </si>
  <si>
    <t>Map 1</t>
  </si>
  <si>
    <t>2021S2</t>
  </si>
  <si>
    <t/>
  </si>
  <si>
    <t>e</t>
  </si>
  <si>
    <t>Türkiye</t>
  </si>
  <si>
    <t>2022S1</t>
  </si>
  <si>
    <t>(€ per kWh)</t>
  </si>
  <si>
    <t>2022S2</t>
  </si>
  <si>
    <t>PPS/kWh</t>
  </si>
  <si>
    <t>PPS/100kWh</t>
  </si>
  <si>
    <t>PT</t>
  </si>
  <si>
    <t>2023S2</t>
  </si>
  <si>
    <t>2023S1</t>
  </si>
  <si>
    <t>(*) This designation is without prejudice to positions on status, and is in line with UNSCR 1244/1999 and the ICJ Opinion on the Kosovo Declaration of 
Independence.</t>
  </si>
  <si>
    <t>Kosovo(*)</t>
  </si>
  <si>
    <t>0.2653e</t>
  </si>
  <si>
    <t>0.0783e</t>
  </si>
  <si>
    <t>0.1135e</t>
  </si>
  <si>
    <t>Kosovo (¹)</t>
  </si>
  <si>
    <t>IS</t>
  </si>
  <si>
    <t>u</t>
  </si>
  <si>
    <t>Austria (²)</t>
  </si>
  <si>
    <t>Estonia (³)</t>
  </si>
  <si>
    <t>Romania (²)</t>
  </si>
  <si>
    <t>Finland (²)</t>
  </si>
  <si>
    <t>Iceland (²)</t>
  </si>
  <si>
    <t>Albania (²)</t>
  </si>
  <si>
    <t>https://ec.europa.eu/eurostat/databrowser/view/nrg_pc_204/default/table?lang=en</t>
  </si>
  <si>
    <t>https://ec.europa.eu/eurostat/databrowser/view/nrg_pc_205/default/table?lang=en</t>
  </si>
  <si>
    <t>https://ec.europa.eu/eurostat/databrowser/view/nrg_pc_206/default/table?lang=en</t>
  </si>
  <si>
    <t xml:space="preserve">Source for Share of Transmission and Distribution costs (electricity): </t>
  </si>
  <si>
    <r>
      <t xml:space="preserve">For questions or comments with respect to data in this file,
please contact </t>
    </r>
    <r>
      <rPr>
        <sz val="10"/>
        <color indexed="8"/>
        <rFont val="Arial"/>
        <family val="2"/>
      </rPr>
      <t>Aikaterini Kyriaki (Aikaterini.KYRIAKI@ec.europa.eu) and/or Tena Gnjatovic (Tena.GNJATOVIC@ec.europa.eu).</t>
    </r>
  </si>
  <si>
    <r>
      <t>Source:</t>
    </r>
    <r>
      <rPr>
        <sz val="10"/>
        <color theme="1"/>
        <rFont val="Arial"/>
        <family val="2"/>
      </rPr>
      <t xml:space="preserve"> Eurostat (online data codes: nrg_pc_204 and nrg_pc_205)</t>
    </r>
  </si>
  <si>
    <r>
      <t>Source:</t>
    </r>
    <r>
      <rPr>
        <sz val="10"/>
        <color theme="1"/>
        <rFont val="Arial"/>
        <family val="2"/>
      </rPr>
      <t xml:space="preserve"> Eurostat (online data codes: nrg_pc_204)</t>
    </r>
  </si>
  <si>
    <r>
      <t>Kosovo(</t>
    </r>
    <r>
      <rPr>
        <sz val="10"/>
        <color theme="1"/>
        <rFont val="Arial"/>
        <family val="2"/>
      </rPr>
      <t>¹)</t>
    </r>
  </si>
  <si>
    <r>
      <t>Source:</t>
    </r>
    <r>
      <rPr>
        <sz val="10"/>
        <color theme="1"/>
        <rFont val="Arial"/>
        <family val="2"/>
      </rPr>
      <t xml:space="preserve"> Eurostat (online data codes: nrg_pc_205)</t>
    </r>
  </si>
  <si>
    <t>(²) Estimate</t>
  </si>
  <si>
    <t>(³) Low reliability</t>
  </si>
  <si>
    <t>- Data for Malta are not available</t>
  </si>
  <si>
    <r>
      <t>Source:</t>
    </r>
    <r>
      <rPr>
        <sz val="10"/>
        <color theme="1"/>
        <rFont val="Arial"/>
        <family val="2"/>
      </rPr>
      <t xml:space="preserve"> Eurostat (online data codes: nrg_pc_206)</t>
    </r>
  </si>
  <si>
    <t>(¹)This designation is without prejudice to positions on status, and is in line with UNSCR 1244/1999 and the ICJ Opinion on the Kosovo Declaration of Independence.</t>
  </si>
  <si>
    <t>October 2024</t>
  </si>
  <si>
    <t>2024S1</t>
  </si>
  <si>
    <t>Table 1: Electricity prices, first semester, 2024</t>
  </si>
  <si>
    <t>0.1256p</t>
  </si>
  <si>
    <t>0.2731e</t>
  </si>
  <si>
    <t>:</t>
  </si>
  <si>
    <t>(p) Provisional</t>
  </si>
  <si>
    <t>(e) Estimated</t>
  </si>
  <si>
    <t>0.1408p</t>
  </si>
  <si>
    <t>0.2597e</t>
  </si>
  <si>
    <t>0.1987e</t>
  </si>
  <si>
    <t>Electricity prices for household consumers, first half 2024</t>
  </si>
  <si>
    <t>Development of electricity prices for household consumers, 2008-2024</t>
  </si>
  <si>
    <t>HICP excluding energy</t>
  </si>
  <si>
    <t>Share of taxes and levies paid by household consumers for electricity, first half 2024</t>
  </si>
  <si>
    <t>Change in electricity prices for household consumers compared with previous year, same semester, first  half 2024</t>
  </si>
  <si>
    <t>first</t>
  </si>
  <si>
    <t>Percentage of taxes</t>
  </si>
  <si>
    <t>TIME</t>
  </si>
  <si>
    <t>Electricity prices for non-household consumers, first half 2024</t>
  </si>
  <si>
    <t>Iceland(²)</t>
  </si>
  <si>
    <t>Malta (ᵖ)</t>
  </si>
  <si>
    <t>(ᵉ) Estimate</t>
  </si>
  <si>
    <t>Non-recoverable taxes and levies (amounts in current prices)</t>
  </si>
  <si>
    <t>Austria (ᵉ)</t>
  </si>
  <si>
    <t>(ᵖ) Provisional</t>
  </si>
  <si>
    <t>include taxes (exclude VAT)</t>
  </si>
  <si>
    <t>Development of electricity prices for non-household consumers, EU, 2008-2024</t>
  </si>
  <si>
    <t>Share of taxes and levies paid by non-household consumers for electricity, first half 2024</t>
  </si>
  <si>
    <t>Change in electricity prices for non-household consumers compared with previous year, same semester, first half 2024</t>
  </si>
  <si>
    <t>(²) Data not available for 2024 S1</t>
  </si>
  <si>
    <t>(*) Deflated using HICP excluding the energy component</t>
  </si>
  <si>
    <t>Deflated prices excluding VAT and other recoverable taxes-base:2015</t>
  </si>
  <si>
    <t>Deflated prices excluding taxes-base:2015</t>
  </si>
  <si>
    <t>Prices including taxes</t>
  </si>
  <si>
    <t>Prices excluding taxes</t>
  </si>
  <si>
    <t>Prices excluding VAT and other recoverable taxes and levies</t>
  </si>
  <si>
    <t>Prices excluding all taxes</t>
  </si>
  <si>
    <r>
      <t>Source:</t>
    </r>
    <r>
      <rPr>
        <sz val="10"/>
        <color theme="1"/>
        <rFont val="Arial"/>
        <family val="2"/>
      </rPr>
      <t xml:space="preserve"> Eurostat (online data codes: nrg_pc_204</t>
    </r>
    <r>
      <rPr>
        <i/>
        <sz val="10"/>
        <color theme="1"/>
        <rFont val="Arial"/>
        <family val="2"/>
      </rPr>
      <t>)</t>
    </r>
  </si>
  <si>
    <t>0.0860e</t>
  </si>
  <si>
    <t>Total taxes and levies</t>
  </si>
  <si>
    <t>Island (ᵉ)</t>
  </si>
  <si>
    <t>(d) Definition differs</t>
  </si>
  <si>
    <t>(:) Not available</t>
  </si>
  <si>
    <t>0.2347d</t>
  </si>
  <si>
    <t>0.0756e</t>
  </si>
  <si>
    <t>0.2362d</t>
  </si>
  <si>
    <t>0.0611e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</si>
</sst>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00"/>
    <numFmt numFmtId="165" formatCode="#,##0.0"/>
    <numFmt numFmtId="166" formatCode="#,##0.0_i"/>
    <numFmt numFmtId="167" formatCode="#,##0.0000_i"/>
    <numFmt numFmtId="168" formatCode="0.0000"/>
    <numFmt numFmtId="169" formatCode="0.0"/>
    <numFmt numFmtId="170" formatCode="#,##0.##########"/>
    <numFmt numFmtId="171" formatCode="0.000"/>
    <numFmt numFmtId="172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6F6F6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3" borderId="0" applyNumberFormat="0" applyFont="0" applyBorder="0" applyAlignment="0"/>
    <xf numFmtId="0" fontId="1" fillId="0" borderId="0"/>
    <xf numFmtId="0" fontId="4" fillId="0" borderId="0"/>
    <xf numFmtId="166" fontId="2" fillId="0" borderId="0" applyFill="0" applyBorder="0" applyProtection="0">
      <alignment horizontal="right"/>
    </xf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2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7" fillId="7" borderId="0" xfId="3" applyFont="1" applyFill="1" applyBorder="1" applyAlignment="1" applyProtection="1">
      <alignment vertical="center"/>
    </xf>
    <xf numFmtId="0" fontId="4" fillId="0" borderId="0" xfId="4" applyFont="1"/>
    <xf numFmtId="0" fontId="8" fillId="4" borderId="0" xfId="3" applyFont="1" applyFill="1" applyBorder="1" applyAlignment="1">
      <alignment vertical="center"/>
    </xf>
    <xf numFmtId="0" fontId="8" fillId="4" borderId="0" xfId="4" applyFont="1" applyFill="1" applyBorder="1" applyAlignment="1">
      <alignment vertical="center"/>
    </xf>
    <xf numFmtId="0" fontId="7" fillId="7" borderId="0" xfId="3" applyFont="1" applyFill="1" applyBorder="1" applyAlignment="1">
      <alignment vertical="center"/>
    </xf>
    <xf numFmtId="0" fontId="9" fillId="4" borderId="0" xfId="3" applyFont="1" applyFill="1" applyBorder="1" applyAlignment="1">
      <alignment vertical="center"/>
    </xf>
    <xf numFmtId="0" fontId="9" fillId="4" borderId="0" xfId="3" applyFont="1" applyFill="1" applyBorder="1" applyAlignment="1">
      <alignment horizontal="centerContinuous" vertical="center"/>
    </xf>
    <xf numFmtId="0" fontId="8" fillId="4" borderId="0" xfId="3" applyFont="1" applyFill="1" applyBorder="1" applyAlignment="1">
      <alignment horizontal="centerContinuous" vertical="center"/>
    </xf>
    <xf numFmtId="0" fontId="9" fillId="4" borderId="0" xfId="4" applyFont="1" applyFill="1" applyBorder="1" applyAlignment="1">
      <alignment horizontal="center" vertical="center"/>
    </xf>
    <xf numFmtId="0" fontId="8" fillId="4" borderId="0" xfId="4" applyFont="1" applyFill="1" applyBorder="1" applyAlignment="1">
      <alignment horizontal="left" vertical="center"/>
    </xf>
    <xf numFmtId="49" fontId="8" fillId="4" borderId="0" xfId="4" applyNumberFormat="1" applyFont="1" applyFill="1" applyBorder="1" applyAlignment="1">
      <alignment vertical="center"/>
    </xf>
    <xf numFmtId="49" fontId="8" fillId="4" borderId="0" xfId="4" applyNumberFormat="1" applyFont="1" applyFill="1" applyBorder="1" applyAlignment="1">
      <alignment horizontal="right" vertical="center"/>
    </xf>
    <xf numFmtId="0" fontId="11" fillId="4" borderId="0" xfId="8" applyFont="1" applyFill="1" applyBorder="1" applyAlignment="1">
      <alignment vertical="center"/>
    </xf>
    <xf numFmtId="0" fontId="7" fillId="0" borderId="0" xfId="0" applyFont="1" applyFill="1"/>
    <xf numFmtId="0" fontId="7" fillId="0" borderId="0" xfId="0" applyFont="1"/>
    <xf numFmtId="0" fontId="12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Fill="1" applyBorder="1"/>
    <xf numFmtId="0" fontId="4" fillId="0" borderId="0" xfId="0" applyFont="1" applyFill="1" applyBorder="1"/>
    <xf numFmtId="0" fontId="12" fillId="5" borderId="2" xfId="0" applyFont="1" applyFill="1" applyBorder="1" applyAlignment="1">
      <alignment horizontal="center"/>
    </xf>
    <xf numFmtId="0" fontId="13" fillId="5" borderId="4" xfId="0" applyNumberFormat="1" applyFont="1" applyFill="1" applyBorder="1" applyAlignment="1">
      <alignment horizontal="center"/>
    </xf>
    <xf numFmtId="0" fontId="13" fillId="5" borderId="5" xfId="0" applyNumberFormat="1" applyFont="1" applyFill="1" applyBorder="1" applyAlignment="1">
      <alignment horizontal="center"/>
    </xf>
    <xf numFmtId="0" fontId="13" fillId="6" borderId="8" xfId="0" applyNumberFormat="1" applyFont="1" applyFill="1" applyBorder="1" applyAlignment="1">
      <alignment horizontal="left"/>
    </xf>
    <xf numFmtId="167" fontId="3" fillId="6" borderId="8" xfId="6" applyNumberFormat="1" applyFont="1" applyFill="1" applyBorder="1">
      <alignment horizontal="right"/>
    </xf>
    <xf numFmtId="167" fontId="3" fillId="6" borderId="11" xfId="6" applyNumberFormat="1" applyFont="1" applyFill="1" applyBorder="1">
      <alignment horizontal="right"/>
    </xf>
    <xf numFmtId="0" fontId="13" fillId="6" borderId="6" xfId="0" applyNumberFormat="1" applyFont="1" applyFill="1" applyBorder="1" applyAlignment="1">
      <alignment horizontal="left"/>
    </xf>
    <xf numFmtId="167" fontId="3" fillId="6" borderId="6" xfId="6" applyNumberFormat="1" applyFont="1" applyFill="1" applyBorder="1">
      <alignment horizontal="right"/>
    </xf>
    <xf numFmtId="167" fontId="3" fillId="6" borderId="12" xfId="6" applyNumberFormat="1" applyFont="1" applyFill="1" applyBorder="1">
      <alignment horizontal="right"/>
    </xf>
    <xf numFmtId="0" fontId="13" fillId="0" borderId="3" xfId="0" applyNumberFormat="1" applyFont="1" applyFill="1" applyBorder="1" applyAlignment="1">
      <alignment horizontal="left"/>
    </xf>
    <xf numFmtId="167" fontId="3" fillId="0" borderId="3" xfId="6" applyNumberFormat="1" applyFont="1" applyFill="1" applyBorder="1">
      <alignment horizontal="right"/>
    </xf>
    <xf numFmtId="167" fontId="3" fillId="0" borderId="9" xfId="6" applyNumberFormat="1" applyFont="1" applyFill="1" applyBorder="1">
      <alignment horizontal="right"/>
    </xf>
    <xf numFmtId="0" fontId="13" fillId="0" borderId="7" xfId="0" applyNumberFormat="1" applyFont="1" applyFill="1" applyBorder="1" applyAlignment="1">
      <alignment horizontal="left"/>
    </xf>
    <xf numFmtId="167" fontId="3" fillId="0" borderId="7" xfId="6" applyNumberFormat="1" applyFont="1" applyFill="1" applyBorder="1">
      <alignment horizontal="right"/>
    </xf>
    <xf numFmtId="167" fontId="3" fillId="0" borderId="13" xfId="6" applyNumberFormat="1" applyFont="1" applyFill="1" applyBorder="1">
      <alignment horizontal="right"/>
    </xf>
    <xf numFmtId="0" fontId="13" fillId="0" borderId="17" xfId="0" applyNumberFormat="1" applyFont="1" applyFill="1" applyBorder="1" applyAlignment="1">
      <alignment horizontal="left"/>
    </xf>
    <xf numFmtId="167" fontId="3" fillId="0" borderId="17" xfId="6" applyNumberFormat="1" applyFont="1" applyFill="1" applyBorder="1">
      <alignment horizontal="right"/>
    </xf>
    <xf numFmtId="167" fontId="3" fillId="0" borderId="18" xfId="6" applyNumberFormat="1" applyFont="1" applyFill="1" applyBorder="1">
      <alignment horizontal="right"/>
    </xf>
    <xf numFmtId="0" fontId="13" fillId="0" borderId="8" xfId="0" applyNumberFormat="1" applyFont="1" applyFill="1" applyBorder="1" applyAlignment="1">
      <alignment horizontal="left"/>
    </xf>
    <xf numFmtId="167" fontId="3" fillId="0" borderId="8" xfId="6" applyNumberFormat="1" applyFont="1" applyFill="1" applyBorder="1">
      <alignment horizontal="right"/>
    </xf>
    <xf numFmtId="167" fontId="3" fillId="0" borderId="11" xfId="6" applyNumberFormat="1" applyFont="1" applyFill="1" applyBorder="1">
      <alignment horizontal="right"/>
    </xf>
    <xf numFmtId="0" fontId="13" fillId="0" borderId="6" xfId="0" applyNumberFormat="1" applyFont="1" applyFill="1" applyBorder="1" applyAlignment="1">
      <alignment horizontal="left"/>
    </xf>
    <xf numFmtId="167" fontId="3" fillId="0" borderId="6" xfId="6" applyNumberFormat="1" applyFont="1" applyFill="1" applyBorder="1">
      <alignment horizontal="right"/>
    </xf>
    <xf numFmtId="167" fontId="3" fillId="0" borderId="12" xfId="6" applyNumberFormat="1" applyFont="1" applyFill="1" applyBorder="1">
      <alignment horizontal="right"/>
    </xf>
    <xf numFmtId="0" fontId="13" fillId="0" borderId="5" xfId="0" applyNumberFormat="1" applyFont="1" applyFill="1" applyBorder="1" applyAlignment="1">
      <alignment horizontal="left"/>
    </xf>
    <xf numFmtId="167" fontId="3" fillId="0" borderId="5" xfId="6" applyNumberFormat="1" applyFont="1" applyFill="1" applyBorder="1">
      <alignment horizontal="right"/>
    </xf>
    <xf numFmtId="167" fontId="3" fillId="0" borderId="10" xfId="6" applyNumberFormat="1" applyFont="1" applyFill="1" applyBorder="1">
      <alignment horizontal="right"/>
    </xf>
    <xf numFmtId="0" fontId="13" fillId="0" borderId="0" xfId="0" applyNumberFormat="1" applyFont="1" applyFill="1" applyBorder="1" applyAlignment="1">
      <alignment horizontal="left"/>
    </xf>
    <xf numFmtId="167" fontId="3" fillId="0" borderId="0" xfId="6" applyNumberFormat="1" applyFont="1" applyFill="1" applyBorder="1">
      <alignment horizontal="right"/>
    </xf>
    <xf numFmtId="167" fontId="3" fillId="0" borderId="14" xfId="6" applyNumberFormat="1" applyFont="1" applyFill="1" applyBorder="1">
      <alignment horizontal="right"/>
    </xf>
    <xf numFmtId="2" fontId="3" fillId="0" borderId="0" xfId="2" applyNumberFormat="1" applyFont="1" applyFill="1" applyBorder="1" applyAlignment="1">
      <alignment horizontal="left"/>
    </xf>
    <xf numFmtId="165" fontId="3" fillId="0" borderId="0" xfId="2" applyNumberFormat="1" applyFont="1" applyFill="1" applyBorder="1" applyAlignment="1">
      <alignment horizontal="right" vertical="center"/>
    </xf>
    <xf numFmtId="2" fontId="3" fillId="0" borderId="0" xfId="2" applyNumberFormat="1" applyFont="1" applyFill="1" applyBorder="1" applyAlignment="1">
      <alignment horizontal="left" vertical="center"/>
    </xf>
    <xf numFmtId="0" fontId="14" fillId="0" borderId="0" xfId="0" applyFont="1" applyBorder="1" applyAlignment="1"/>
    <xf numFmtId="0" fontId="4" fillId="0" borderId="0" xfId="0" applyFont="1" applyBorder="1"/>
    <xf numFmtId="0" fontId="12" fillId="0" borderId="0" xfId="0" applyFont="1" applyFill="1" applyAlignment="1">
      <alignment horizontal="left"/>
    </xf>
    <xf numFmtId="0" fontId="3" fillId="2" borderId="1" xfId="0" applyNumberFormat="1" applyFont="1" applyFill="1" applyBorder="1" applyAlignment="1"/>
    <xf numFmtId="168" fontId="3" fillId="0" borderId="1" xfId="0" applyNumberFormat="1" applyFont="1" applyFill="1" applyBorder="1" applyAlignment="1"/>
    <xf numFmtId="168" fontId="4" fillId="0" borderId="0" xfId="0" applyNumberFormat="1" applyFont="1"/>
    <xf numFmtId="0" fontId="3" fillId="2" borderId="1" xfId="0" applyNumberFormat="1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/>
    <xf numFmtId="168" fontId="3" fillId="0" borderId="19" xfId="0" applyNumberFormat="1" applyFont="1" applyFill="1" applyBorder="1" applyAlignment="1"/>
    <xf numFmtId="0" fontId="4" fillId="0" borderId="6" xfId="0" applyFont="1" applyBorder="1"/>
    <xf numFmtId="0" fontId="14" fillId="0" borderId="0" xfId="0" applyFont="1" applyAlignment="1"/>
    <xf numFmtId="0" fontId="3" fillId="2" borderId="15" xfId="0" applyNumberFormat="1" applyFont="1" applyFill="1" applyBorder="1" applyAlignment="1"/>
    <xf numFmtId="164" fontId="3" fillId="0" borderId="15" xfId="0" applyNumberFormat="1" applyFont="1" applyFill="1" applyBorder="1" applyAlignment="1"/>
    <xf numFmtId="0" fontId="4" fillId="0" borderId="15" xfId="0" applyFont="1" applyBorder="1"/>
    <xf numFmtId="2" fontId="4" fillId="0" borderId="15" xfId="0" applyNumberFormat="1" applyFont="1" applyBorder="1"/>
    <xf numFmtId="168" fontId="4" fillId="0" borderId="15" xfId="0" applyNumberFormat="1" applyFont="1" applyBorder="1"/>
    <xf numFmtId="2" fontId="3" fillId="0" borderId="15" xfId="0" applyNumberFormat="1" applyFont="1" applyBorder="1"/>
    <xf numFmtId="168" fontId="3" fillId="0" borderId="15" xfId="0" applyNumberFormat="1" applyFont="1" applyBorder="1"/>
    <xf numFmtId="4" fontId="3" fillId="0" borderId="15" xfId="0" applyNumberFormat="1" applyFont="1" applyFill="1" applyBorder="1" applyAlignment="1"/>
    <xf numFmtId="169" fontId="4" fillId="0" borderId="0" xfId="1" applyNumberFormat="1" applyFont="1"/>
    <xf numFmtId="0" fontId="4" fillId="0" borderId="1" xfId="0" applyFont="1" applyBorder="1"/>
    <xf numFmtId="168" fontId="3" fillId="0" borderId="15" xfId="0" applyNumberFormat="1" applyFont="1" applyFill="1" applyBorder="1" applyAlignment="1"/>
    <xf numFmtId="0" fontId="3" fillId="2" borderId="15" xfId="0" applyNumberFormat="1" applyFont="1" applyFill="1" applyBorder="1" applyAlignment="1">
      <alignment wrapText="1"/>
    </xf>
    <xf numFmtId="164" fontId="3" fillId="0" borderId="1" xfId="0" applyNumberFormat="1" applyFont="1" applyFill="1" applyBorder="1" applyAlignment="1"/>
    <xf numFmtId="170" fontId="3" fillId="0" borderId="1" xfId="0" applyNumberFormat="1" applyFont="1" applyBorder="1" applyAlignment="1">
      <alignment horizontal="right" vertical="center" shrinkToFit="1"/>
    </xf>
    <xf numFmtId="164" fontId="3" fillId="0" borderId="19" xfId="0" applyNumberFormat="1" applyFont="1" applyFill="1" applyBorder="1" applyAlignment="1"/>
    <xf numFmtId="164" fontId="3" fillId="0" borderId="16" xfId="0" applyNumberFormat="1" applyFont="1" applyFill="1" applyBorder="1" applyAlignment="1"/>
    <xf numFmtId="164" fontId="3" fillId="0" borderId="20" xfId="0" applyNumberFormat="1" applyFont="1" applyFill="1" applyBorder="1" applyAlignment="1"/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4" fillId="0" borderId="0" xfId="0" applyFont="1" applyFill="1"/>
    <xf numFmtId="9" fontId="4" fillId="0" borderId="0" xfId="1" applyFont="1"/>
    <xf numFmtId="0" fontId="4" fillId="0" borderId="19" xfId="0" applyFont="1" applyBorder="1"/>
    <xf numFmtId="0" fontId="3" fillId="2" borderId="16" xfId="0" applyNumberFormat="1" applyFont="1" applyFill="1" applyBorder="1" applyAlignment="1"/>
    <xf numFmtId="0" fontId="3" fillId="2" borderId="16" xfId="0" applyFont="1" applyFill="1" applyBorder="1" applyAlignment="1">
      <alignment horizontal="left"/>
    </xf>
    <xf numFmtId="0" fontId="4" fillId="0" borderId="13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12" xfId="0" applyFont="1" applyBorder="1"/>
    <xf numFmtId="172" fontId="3" fillId="0" borderId="0" xfId="1" applyNumberFormat="1" applyFont="1"/>
    <xf numFmtId="172" fontId="4" fillId="0" borderId="0" xfId="1" applyNumberFormat="1" applyFont="1"/>
    <xf numFmtId="171" fontId="4" fillId="0" borderId="15" xfId="0" applyNumberFormat="1" applyFont="1" applyBorder="1"/>
    <xf numFmtId="0" fontId="3" fillId="2" borderId="19" xfId="0" applyNumberFormat="1" applyFont="1" applyFill="1" applyBorder="1" applyAlignment="1">
      <alignment wrapText="1"/>
    </xf>
    <xf numFmtId="0" fontId="14" fillId="0" borderId="0" xfId="0" applyFont="1"/>
    <xf numFmtId="0" fontId="7" fillId="0" borderId="15" xfId="0" applyFont="1" applyBorder="1"/>
    <xf numFmtId="0" fontId="4" fillId="0" borderId="15" xfId="0" applyFont="1" applyBorder="1" applyAlignment="1">
      <alignment wrapText="1"/>
    </xf>
    <xf numFmtId="0" fontId="3" fillId="0" borderId="15" xfId="0" applyFont="1" applyBorder="1" applyAlignment="1">
      <alignment wrapText="1"/>
    </xf>
    <xf numFmtId="164" fontId="3" fillId="0" borderId="15" xfId="0" applyNumberFormat="1" applyFont="1" applyBorder="1"/>
    <xf numFmtId="172" fontId="4" fillId="0" borderId="15" xfId="1" applyNumberFormat="1" applyFont="1" applyBorder="1"/>
    <xf numFmtId="0" fontId="3" fillId="2" borderId="16" xfId="0" applyNumberFormat="1" applyFont="1" applyFill="1" applyBorder="1" applyAlignment="1">
      <alignment wrapText="1"/>
    </xf>
    <xf numFmtId="0" fontId="4" fillId="9" borderId="15" xfId="0" applyFont="1" applyFill="1" applyBorder="1" applyAlignment="1">
      <alignment wrapText="1"/>
    </xf>
    <xf numFmtId="164" fontId="4" fillId="0" borderId="1" xfId="0" applyNumberFormat="1" applyFont="1" applyBorder="1"/>
    <xf numFmtId="164" fontId="4" fillId="0" borderId="15" xfId="0" applyNumberFormat="1" applyFont="1" applyBorder="1"/>
    <xf numFmtId="170" fontId="3" fillId="8" borderId="0" xfId="0" applyNumberFormat="1" applyFont="1" applyFill="1" applyAlignment="1">
      <alignment horizontal="right" vertical="center" shrinkToFit="1"/>
    </xf>
    <xf numFmtId="170" fontId="3" fillId="0" borderId="0" xfId="0" applyNumberFormat="1" applyFont="1" applyAlignment="1">
      <alignment horizontal="right" vertical="center" shrinkToFit="1"/>
    </xf>
    <xf numFmtId="169" fontId="4" fillId="0" borderId="0" xfId="0" applyNumberFormat="1" applyFont="1"/>
    <xf numFmtId="164" fontId="4" fillId="0" borderId="0" xfId="0" applyNumberFormat="1" applyFont="1"/>
    <xf numFmtId="0" fontId="8" fillId="4" borderId="0" xfId="4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/>
    </xf>
    <xf numFmtId="0" fontId="12" fillId="5" borderId="9" xfId="0" applyFont="1" applyFill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</cellXfs>
  <cellStyles count="9">
    <cellStyle name="Hyperlink" xfId="8" builtinId="8"/>
    <cellStyle name="Menu" xfId="3" xr:uid="{00000000-0005-0000-0000-000000000000}"/>
    <cellStyle name="Normal" xfId="0" builtinId="0"/>
    <cellStyle name="Normal 2" xfId="2" xr:uid="{00000000-0005-0000-0000-000002000000}"/>
    <cellStyle name="Normal 2 2" xfId="4" xr:uid="{00000000-0005-0000-0000-000003000000}"/>
    <cellStyle name="Normal 3" xfId="5" xr:uid="{00000000-0005-0000-0000-000004000000}"/>
    <cellStyle name="NumberCellStyle" xfId="6" xr:uid="{00000000-0005-0000-0000-000005000000}"/>
    <cellStyle name="Percent" xfId="1" builtinId="5"/>
    <cellStyle name="Percent 2" xfId="7" xr:uid="{00000000-0005-0000-0000-000007000000}"/>
  </cellStyles>
  <dxfs count="0"/>
  <tableStyles count="0" defaultTableStyle="TableStyleMedium2" defaultPivotStyle="PivotStyleMedium9"/>
  <colors>
    <mruColors>
      <color rgb="FF15E0DB"/>
      <color rgb="FFCE80A3"/>
      <color rgb="FF660066"/>
      <color rgb="FF66D0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Electricity prices for household consumers, first half 2024 </a:t>
            </a:r>
            <a:br>
              <a:rPr lang="en-US"/>
            </a:br>
            <a:r>
              <a:rPr lang="en-US"/>
              <a:t>(€ per kWh)</a:t>
            </a:r>
          </a:p>
        </c:rich>
      </c:tx>
      <c:layout>
        <c:manualLayout>
          <c:xMode val="edge"/>
          <c:yMode val="edge"/>
          <c:x val="5.3333333333333332E-3"/>
          <c:y val="8.7038435007818042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3360399773700068"/>
          <c:w val="0.97066666666666668"/>
          <c:h val="0.64576453499030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1'!$E$5</c:f>
              <c:strCache>
                <c:ptCount val="1"/>
                <c:pt idx="0">
                  <c:v>Without taxes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1'!$B$6:$B$50</c:f>
              <c:strCache>
                <c:ptCount val="45"/>
                <c:pt idx="0">
                  <c:v>EU</c:v>
                </c:pt>
                <c:pt idx="1">
                  <c:v>Euro area</c:v>
                </c:pt>
                <c:pt idx="3">
                  <c:v>Germany</c:v>
                </c:pt>
                <c:pt idx="4">
                  <c:v>Ireland</c:v>
                </c:pt>
                <c:pt idx="5">
                  <c:v>Denmark</c:v>
                </c:pt>
                <c:pt idx="6">
                  <c:v>Czechia</c:v>
                </c:pt>
                <c:pt idx="7">
                  <c:v>Belgium</c:v>
                </c:pt>
                <c:pt idx="8">
                  <c:v>Italy</c:v>
                </c:pt>
                <c:pt idx="9">
                  <c:v>Cyprus</c:v>
                </c:pt>
                <c:pt idx="10">
                  <c:v>France</c:v>
                </c:pt>
                <c:pt idx="11">
                  <c:v>Austria</c:v>
                </c:pt>
                <c:pt idx="12">
                  <c:v>Netherlands</c:v>
                </c:pt>
                <c:pt idx="13">
                  <c:v>Latvia</c:v>
                </c:pt>
                <c:pt idx="14">
                  <c:v>Finland</c:v>
                </c:pt>
                <c:pt idx="15">
                  <c:v>Spain</c:v>
                </c:pt>
                <c:pt idx="16">
                  <c:v>Sweden</c:v>
                </c:pt>
                <c:pt idx="17">
                  <c:v>Portugal</c:v>
                </c:pt>
                <c:pt idx="18">
                  <c:v>Lithuania</c:v>
                </c:pt>
                <c:pt idx="19">
                  <c:v>Estonia</c:v>
                </c:pt>
                <c:pt idx="20">
                  <c:v>Greece</c:v>
                </c:pt>
                <c:pt idx="21">
                  <c:v>Poland</c:v>
                </c:pt>
                <c:pt idx="22">
                  <c:v>Slovenia</c:v>
                </c:pt>
                <c:pt idx="23">
                  <c:v>Luxembourg</c:v>
                </c:pt>
                <c:pt idx="24">
                  <c:v>Romania</c:v>
                </c:pt>
                <c:pt idx="25">
                  <c:v>Slovakia</c:v>
                </c:pt>
                <c:pt idx="26">
                  <c:v>Croatia</c:v>
                </c:pt>
                <c:pt idx="27">
                  <c:v>Malta</c:v>
                </c:pt>
                <c:pt idx="28">
                  <c:v>Bulgaria</c:v>
                </c:pt>
                <c:pt idx="29">
                  <c:v>Hungary</c:v>
                </c:pt>
                <c:pt idx="31">
                  <c:v>Liechtenstein</c:v>
                </c:pt>
                <c:pt idx="32">
                  <c:v>Norway</c:v>
                </c:pt>
                <c:pt idx="33">
                  <c:v>Iceland</c:v>
                </c:pt>
                <c:pt idx="35">
                  <c:v>Moldova</c:v>
                </c:pt>
                <c:pt idx="36">
                  <c:v>Albania</c:v>
                </c:pt>
                <c:pt idx="37">
                  <c:v>Serbia</c:v>
                </c:pt>
                <c:pt idx="38">
                  <c:v>North Macedonia</c:v>
                </c:pt>
                <c:pt idx="39">
                  <c:v>Montenegro</c:v>
                </c:pt>
                <c:pt idx="40">
                  <c:v>Bosnia and Herzegovina</c:v>
                </c:pt>
                <c:pt idx="41">
                  <c:v>Georgia</c:v>
                </c:pt>
                <c:pt idx="42">
                  <c:v>Türkiye</c:v>
                </c:pt>
                <c:pt idx="44">
                  <c:v>Kosovo (¹)</c:v>
                </c:pt>
              </c:strCache>
            </c:strRef>
          </c:cat>
          <c:val>
            <c:numRef>
              <c:f>'Figure 1'!$E$6:$E$50</c:f>
              <c:numCache>
                <c:formatCode>0.0000</c:formatCode>
                <c:ptCount val="45"/>
                <c:pt idx="0">
                  <c:v>0.21870000000000001</c:v>
                </c:pt>
                <c:pt idx="1">
                  <c:v>0.2387</c:v>
                </c:pt>
                <c:pt idx="3">
                  <c:v>0.28060000000000002</c:v>
                </c:pt>
                <c:pt idx="4">
                  <c:v>0.3856</c:v>
                </c:pt>
                <c:pt idx="5">
                  <c:v>0.1883</c:v>
                </c:pt>
                <c:pt idx="6">
                  <c:v>0.25740000000000002</c:v>
                </c:pt>
                <c:pt idx="7">
                  <c:v>0.24049999999999999</c:v>
                </c:pt>
                <c:pt idx="8">
                  <c:v>0.24510000000000001</c:v>
                </c:pt>
                <c:pt idx="9">
                  <c:v>0.21060000000000001</c:v>
                </c:pt>
                <c:pt idx="10">
                  <c:v>0.21870000000000001</c:v>
                </c:pt>
                <c:pt idx="11">
                  <c:v>0.29459999999999997</c:v>
                </c:pt>
                <c:pt idx="12">
                  <c:v>0.28989999999999999</c:v>
                </c:pt>
                <c:pt idx="13">
                  <c:v>0.2261</c:v>
                </c:pt>
                <c:pt idx="14">
                  <c:v>0.17630000000000001</c:v>
                </c:pt>
                <c:pt idx="15">
                  <c:v>0.18410000000000001</c:v>
                </c:pt>
                <c:pt idx="16">
                  <c:v>0.15709999999999999</c:v>
                </c:pt>
                <c:pt idx="17">
                  <c:v>0.18229999999999999</c:v>
                </c:pt>
                <c:pt idx="18">
                  <c:v>0.19139999999999999</c:v>
                </c:pt>
                <c:pt idx="19">
                  <c:v>0.1769</c:v>
                </c:pt>
                <c:pt idx="20">
                  <c:v>0.1827</c:v>
                </c:pt>
                <c:pt idx="21">
                  <c:v>0.1065</c:v>
                </c:pt>
                <c:pt idx="22">
                  <c:v>0.16839999999999999</c:v>
                </c:pt>
                <c:pt idx="23">
                  <c:v>0.3024</c:v>
                </c:pt>
                <c:pt idx="24">
                  <c:v>0.13919999999999999</c:v>
                </c:pt>
                <c:pt idx="25">
                  <c:v>0.125</c:v>
                </c:pt>
                <c:pt idx="26">
                  <c:v>0.1167</c:v>
                </c:pt>
                <c:pt idx="27">
                  <c:v>0.1181</c:v>
                </c:pt>
                <c:pt idx="28">
                  <c:v>9.8900000000000002E-2</c:v>
                </c:pt>
                <c:pt idx="29">
                  <c:v>8.6099999999999996E-2</c:v>
                </c:pt>
                <c:pt idx="31">
                  <c:v>0.28110000000000002</c:v>
                </c:pt>
                <c:pt idx="32">
                  <c:v>0.15790000000000001</c:v>
                </c:pt>
                <c:pt idx="33">
                  <c:v>0.13450000000000001</c:v>
                </c:pt>
                <c:pt idx="35">
                  <c:v>0.13589999999999999</c:v>
                </c:pt>
                <c:pt idx="36">
                  <c:v>9.2899999999999996E-2</c:v>
                </c:pt>
                <c:pt idx="37">
                  <c:v>7.8299999999999995E-2</c:v>
                </c:pt>
                <c:pt idx="38" formatCode="General">
                  <c:v>9.4299999999999995E-2</c:v>
                </c:pt>
                <c:pt idx="39" formatCode="General">
                  <c:v>8.9399999999999993E-2</c:v>
                </c:pt>
                <c:pt idx="40" formatCode="General">
                  <c:v>7.2400000000000006E-2</c:v>
                </c:pt>
                <c:pt idx="41" formatCode="General">
                  <c:v>6.0199999999999997E-2</c:v>
                </c:pt>
                <c:pt idx="42" formatCode="General">
                  <c:v>4.3400000000000001E-2</c:v>
                </c:pt>
                <c:pt idx="44" formatCode="General">
                  <c:v>6.5000000000000002E-2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C-4A67-ADF8-000E1EA70D6E}"/>
            </c:ext>
          </c:extLst>
        </c:ser>
        <c:ser>
          <c:idx val="1"/>
          <c:order val="1"/>
          <c:tx>
            <c:strRef>
              <c:f>'Figure 1'!$F$5</c:f>
              <c:strCache>
                <c:ptCount val="1"/>
                <c:pt idx="0">
                  <c:v>Other taxes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1'!$B$6:$B$50</c:f>
              <c:strCache>
                <c:ptCount val="45"/>
                <c:pt idx="0">
                  <c:v>EU</c:v>
                </c:pt>
                <c:pt idx="1">
                  <c:v>Euro area</c:v>
                </c:pt>
                <c:pt idx="3">
                  <c:v>Germany</c:v>
                </c:pt>
                <c:pt idx="4">
                  <c:v>Ireland</c:v>
                </c:pt>
                <c:pt idx="5">
                  <c:v>Denmark</c:v>
                </c:pt>
                <c:pt idx="6">
                  <c:v>Czechia</c:v>
                </c:pt>
                <c:pt idx="7">
                  <c:v>Belgium</c:v>
                </c:pt>
                <c:pt idx="8">
                  <c:v>Italy</c:v>
                </c:pt>
                <c:pt idx="9">
                  <c:v>Cyprus</c:v>
                </c:pt>
                <c:pt idx="10">
                  <c:v>France</c:v>
                </c:pt>
                <c:pt idx="11">
                  <c:v>Austria</c:v>
                </c:pt>
                <c:pt idx="12">
                  <c:v>Netherlands</c:v>
                </c:pt>
                <c:pt idx="13">
                  <c:v>Latvia</c:v>
                </c:pt>
                <c:pt idx="14">
                  <c:v>Finland</c:v>
                </c:pt>
                <c:pt idx="15">
                  <c:v>Spain</c:v>
                </c:pt>
                <c:pt idx="16">
                  <c:v>Sweden</c:v>
                </c:pt>
                <c:pt idx="17">
                  <c:v>Portugal</c:v>
                </c:pt>
                <c:pt idx="18">
                  <c:v>Lithuania</c:v>
                </c:pt>
                <c:pt idx="19">
                  <c:v>Estonia</c:v>
                </c:pt>
                <c:pt idx="20">
                  <c:v>Greece</c:v>
                </c:pt>
                <c:pt idx="21">
                  <c:v>Poland</c:v>
                </c:pt>
                <c:pt idx="22">
                  <c:v>Slovenia</c:v>
                </c:pt>
                <c:pt idx="23">
                  <c:v>Luxembourg</c:v>
                </c:pt>
                <c:pt idx="24">
                  <c:v>Romania</c:v>
                </c:pt>
                <c:pt idx="25">
                  <c:v>Slovakia</c:v>
                </c:pt>
                <c:pt idx="26">
                  <c:v>Croatia</c:v>
                </c:pt>
                <c:pt idx="27">
                  <c:v>Malta</c:v>
                </c:pt>
                <c:pt idx="28">
                  <c:v>Bulgaria</c:v>
                </c:pt>
                <c:pt idx="29">
                  <c:v>Hungary</c:v>
                </c:pt>
                <c:pt idx="31">
                  <c:v>Liechtenstein</c:v>
                </c:pt>
                <c:pt idx="32">
                  <c:v>Norway</c:v>
                </c:pt>
                <c:pt idx="33">
                  <c:v>Iceland</c:v>
                </c:pt>
                <c:pt idx="35">
                  <c:v>Moldova</c:v>
                </c:pt>
                <c:pt idx="36">
                  <c:v>Albania</c:v>
                </c:pt>
                <c:pt idx="37">
                  <c:v>Serbia</c:v>
                </c:pt>
                <c:pt idx="38">
                  <c:v>North Macedonia</c:v>
                </c:pt>
                <c:pt idx="39">
                  <c:v>Montenegro</c:v>
                </c:pt>
                <c:pt idx="40">
                  <c:v>Bosnia and Herzegovina</c:v>
                </c:pt>
                <c:pt idx="41">
                  <c:v>Georgia</c:v>
                </c:pt>
                <c:pt idx="42">
                  <c:v>Türkiye</c:v>
                </c:pt>
                <c:pt idx="44">
                  <c:v>Kosovo (¹)</c:v>
                </c:pt>
              </c:strCache>
            </c:strRef>
          </c:cat>
          <c:val>
            <c:numRef>
              <c:f>'Figure 1'!$F$6:$F$50</c:f>
              <c:numCache>
                <c:formatCode>0.0000</c:formatCode>
                <c:ptCount val="45"/>
                <c:pt idx="0">
                  <c:v>2.8299999999999992E-2</c:v>
                </c:pt>
                <c:pt idx="1">
                  <c:v>2.5200000000000028E-2</c:v>
                </c:pt>
                <c:pt idx="3">
                  <c:v>5.1400000000000001E-2</c:v>
                </c:pt>
                <c:pt idx="4">
                  <c:v>-4.2700000000000016E-2</c:v>
                </c:pt>
                <c:pt idx="5">
                  <c:v>0.10829999999999998</c:v>
                </c:pt>
                <c:pt idx="6">
                  <c:v>2.1999999999999964E-2</c:v>
                </c:pt>
                <c:pt idx="7">
                  <c:v>7.6100000000000001E-2</c:v>
                </c:pt>
                <c:pt idx="8">
                  <c:v>5.2999999999999964E-2</c:v>
                </c:pt>
                <c:pt idx="9">
                  <c:v>6.25E-2</c:v>
                </c:pt>
                <c:pt idx="10">
                  <c:v>1.8600000000000005E-2</c:v>
                </c:pt>
                <c:pt idx="11">
                  <c:v>-6.6999999999999976E-2</c:v>
                </c:pt>
                <c:pt idx="12">
                  <c:v>-6.7199999999999982E-2</c:v>
                </c:pt>
                <c:pt idx="13">
                  <c:v>-1.5699999999999992E-2</c:v>
                </c:pt>
                <c:pt idx="14">
                  <c:v>2.2499999999999992E-2</c:v>
                </c:pt>
                <c:pt idx="15">
                  <c:v>2.8599999999999987E-2</c:v>
                </c:pt>
                <c:pt idx="16">
                  <c:v>3.7600000000000022E-2</c:v>
                </c:pt>
                <c:pt idx="17">
                  <c:v>2.2400000000000003E-2</c:v>
                </c:pt>
                <c:pt idx="18">
                  <c:v>0</c:v>
                </c:pt>
                <c:pt idx="19">
                  <c:v>1.1599999999999999E-2</c:v>
                </c:pt>
                <c:pt idx="20">
                  <c:v>2.2299999999999986E-2</c:v>
                </c:pt>
                <c:pt idx="21">
                  <c:v>6.5199999999999994E-2</c:v>
                </c:pt>
                <c:pt idx="22">
                  <c:v>2.4000000000000132E-3</c:v>
                </c:pt>
                <c:pt idx="23">
                  <c:v>-0.11449999999999999</c:v>
                </c:pt>
                <c:pt idx="24">
                  <c:v>1.9000000000000017E-2</c:v>
                </c:pt>
                <c:pt idx="25">
                  <c:v>2.5499999999999995E-2</c:v>
                </c:pt>
                <c:pt idx="26">
                  <c:v>1.3600000000000001E-2</c:v>
                </c:pt>
                <c:pt idx="27">
                  <c:v>1.5000000000000013E-3</c:v>
                </c:pt>
                <c:pt idx="28">
                  <c:v>0</c:v>
                </c:pt>
                <c:pt idx="29">
                  <c:v>0</c:v>
                </c:pt>
                <c:pt idx="31">
                  <c:v>1.5600000000000003E-2</c:v>
                </c:pt>
                <c:pt idx="32">
                  <c:v>5.2999999999999992E-3</c:v>
                </c:pt>
                <c:pt idx="33">
                  <c:v>2.6999999999999802E-3</c:v>
                </c:pt>
                <c:pt idx="35">
                  <c:v>0</c:v>
                </c:pt>
                <c:pt idx="36">
                  <c:v>0</c:v>
                </c:pt>
                <c:pt idx="37">
                  <c:v>1.2700000000000003E-2</c:v>
                </c:pt>
                <c:pt idx="38">
                  <c:v>0</c:v>
                </c:pt>
                <c:pt idx="39">
                  <c:v>-9.3999999999999917E-3</c:v>
                </c:pt>
                <c:pt idx="40">
                  <c:v>5.0000000000000044E-4</c:v>
                </c:pt>
                <c:pt idx="41">
                  <c:v>0</c:v>
                </c:pt>
                <c:pt idx="42">
                  <c:v>1.0000000000000009E-3</c:v>
                </c:pt>
                <c:pt idx="44">
                  <c:v>3.0999999999999917E-3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1E-4C2E-AD8F-E6640A0D47B4}"/>
            </c:ext>
          </c:extLst>
        </c:ser>
        <c:ser>
          <c:idx val="2"/>
          <c:order val="2"/>
          <c:tx>
            <c:strRef>
              <c:f>'Figure 1'!$G$5</c:f>
              <c:strCache>
                <c:ptCount val="1"/>
                <c:pt idx="0">
                  <c:v>VAT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1'!$B$6:$B$50</c:f>
              <c:strCache>
                <c:ptCount val="45"/>
                <c:pt idx="0">
                  <c:v>EU</c:v>
                </c:pt>
                <c:pt idx="1">
                  <c:v>Euro area</c:v>
                </c:pt>
                <c:pt idx="3">
                  <c:v>Germany</c:v>
                </c:pt>
                <c:pt idx="4">
                  <c:v>Ireland</c:v>
                </c:pt>
                <c:pt idx="5">
                  <c:v>Denmark</c:v>
                </c:pt>
                <c:pt idx="6">
                  <c:v>Czechia</c:v>
                </c:pt>
                <c:pt idx="7">
                  <c:v>Belgium</c:v>
                </c:pt>
                <c:pt idx="8">
                  <c:v>Italy</c:v>
                </c:pt>
                <c:pt idx="9">
                  <c:v>Cyprus</c:v>
                </c:pt>
                <c:pt idx="10">
                  <c:v>France</c:v>
                </c:pt>
                <c:pt idx="11">
                  <c:v>Austria</c:v>
                </c:pt>
                <c:pt idx="12">
                  <c:v>Netherlands</c:v>
                </c:pt>
                <c:pt idx="13">
                  <c:v>Latvia</c:v>
                </c:pt>
                <c:pt idx="14">
                  <c:v>Finland</c:v>
                </c:pt>
                <c:pt idx="15">
                  <c:v>Spain</c:v>
                </c:pt>
                <c:pt idx="16">
                  <c:v>Sweden</c:v>
                </c:pt>
                <c:pt idx="17">
                  <c:v>Portugal</c:v>
                </c:pt>
                <c:pt idx="18">
                  <c:v>Lithuania</c:v>
                </c:pt>
                <c:pt idx="19">
                  <c:v>Estonia</c:v>
                </c:pt>
                <c:pt idx="20">
                  <c:v>Greece</c:v>
                </c:pt>
                <c:pt idx="21">
                  <c:v>Poland</c:v>
                </c:pt>
                <c:pt idx="22">
                  <c:v>Slovenia</c:v>
                </c:pt>
                <c:pt idx="23">
                  <c:v>Luxembourg</c:v>
                </c:pt>
                <c:pt idx="24">
                  <c:v>Romania</c:v>
                </c:pt>
                <c:pt idx="25">
                  <c:v>Slovakia</c:v>
                </c:pt>
                <c:pt idx="26">
                  <c:v>Croatia</c:v>
                </c:pt>
                <c:pt idx="27">
                  <c:v>Malta</c:v>
                </c:pt>
                <c:pt idx="28">
                  <c:v>Bulgaria</c:v>
                </c:pt>
                <c:pt idx="29">
                  <c:v>Hungary</c:v>
                </c:pt>
                <c:pt idx="31">
                  <c:v>Liechtenstein</c:v>
                </c:pt>
                <c:pt idx="32">
                  <c:v>Norway</c:v>
                </c:pt>
                <c:pt idx="33">
                  <c:v>Iceland</c:v>
                </c:pt>
                <c:pt idx="35">
                  <c:v>Moldova</c:v>
                </c:pt>
                <c:pt idx="36">
                  <c:v>Albania</c:v>
                </c:pt>
                <c:pt idx="37">
                  <c:v>Serbia</c:v>
                </c:pt>
                <c:pt idx="38">
                  <c:v>North Macedonia</c:v>
                </c:pt>
                <c:pt idx="39">
                  <c:v>Montenegro</c:v>
                </c:pt>
                <c:pt idx="40">
                  <c:v>Bosnia and Herzegovina</c:v>
                </c:pt>
                <c:pt idx="41">
                  <c:v>Georgia</c:v>
                </c:pt>
                <c:pt idx="42">
                  <c:v>Türkiye</c:v>
                </c:pt>
                <c:pt idx="44">
                  <c:v>Kosovo (¹)</c:v>
                </c:pt>
              </c:strCache>
            </c:strRef>
          </c:cat>
          <c:val>
            <c:numRef>
              <c:f>'Figure 1'!$G$6:$G$50</c:f>
              <c:numCache>
                <c:formatCode>0.0000</c:formatCode>
                <c:ptCount val="45"/>
                <c:pt idx="0">
                  <c:v>4.1899999999999993E-2</c:v>
                </c:pt>
                <c:pt idx="1">
                  <c:v>4.1899999999999993E-2</c:v>
                </c:pt>
                <c:pt idx="3">
                  <c:v>6.3099999999999989E-2</c:v>
                </c:pt>
                <c:pt idx="4">
                  <c:v>3.0700000000000005E-2</c:v>
                </c:pt>
                <c:pt idx="5">
                  <c:v>7.4200000000000044E-2</c:v>
                </c:pt>
                <c:pt idx="6">
                  <c:v>5.870000000000003E-2</c:v>
                </c:pt>
                <c:pt idx="7">
                  <c:v>1.8799999999999983E-2</c:v>
                </c:pt>
                <c:pt idx="8">
                  <c:v>2.9300000000000048E-2</c:v>
                </c:pt>
                <c:pt idx="9">
                  <c:v>5.099999999999999E-2</c:v>
                </c:pt>
                <c:pt idx="10">
                  <c:v>4.0300000000000002E-2</c:v>
                </c:pt>
                <c:pt idx="11">
                  <c:v>4.5500000000000013E-2</c:v>
                </c:pt>
                <c:pt idx="12">
                  <c:v>4.6800000000000008E-2</c:v>
                </c:pt>
                <c:pt idx="13">
                  <c:v>4.4199999999999989E-2</c:v>
                </c:pt>
                <c:pt idx="14">
                  <c:v>4.7699999999999992E-2</c:v>
                </c:pt>
                <c:pt idx="15">
                  <c:v>3.0900000000000011E-2</c:v>
                </c:pt>
                <c:pt idx="16">
                  <c:v>4.8699999999999993E-2</c:v>
                </c:pt>
                <c:pt idx="17">
                  <c:v>3.7900000000000017E-2</c:v>
                </c:pt>
                <c:pt idx="18">
                  <c:v>4.0100000000000025E-2</c:v>
                </c:pt>
                <c:pt idx="19">
                  <c:v>4.1500000000000009E-2</c:v>
                </c:pt>
                <c:pt idx="20">
                  <c:v>1.2300000000000005E-2</c:v>
                </c:pt>
                <c:pt idx="21">
                  <c:v>3.9500000000000007E-2</c:v>
                </c:pt>
                <c:pt idx="22">
                  <c:v>3.7599999999999995E-2</c:v>
                </c:pt>
                <c:pt idx="23">
                  <c:v>1.4999999999999986E-2</c:v>
                </c:pt>
                <c:pt idx="24">
                  <c:v>3.0099999999999988E-2</c:v>
                </c:pt>
                <c:pt idx="25">
                  <c:v>3.0100000000000016E-2</c:v>
                </c:pt>
                <c:pt idx="26">
                  <c:v>1.6899999999999998E-2</c:v>
                </c:pt>
                <c:pt idx="27">
                  <c:v>5.9999999999999915E-3</c:v>
                </c:pt>
                <c:pt idx="28">
                  <c:v>1.9799999999999998E-2</c:v>
                </c:pt>
                <c:pt idx="29">
                  <c:v>2.3300000000000001E-2</c:v>
                </c:pt>
                <c:pt idx="31">
                  <c:v>2.3999999999999966E-2</c:v>
                </c:pt>
                <c:pt idx="32">
                  <c:v>3.6099999999999993E-2</c:v>
                </c:pt>
                <c:pt idx="33">
                  <c:v>3.3000000000000002E-2</c:v>
                </c:pt>
                <c:pt idx="35">
                  <c:v>0</c:v>
                </c:pt>
                <c:pt idx="36">
                  <c:v>1.8500000000000003E-2</c:v>
                </c:pt>
                <c:pt idx="37">
                  <c:v>1.7200000000000007E-2</c:v>
                </c:pt>
                <c:pt idx="38">
                  <c:v>9.5000000000000084E-3</c:v>
                </c:pt>
                <c:pt idx="39">
                  <c:v>1.7100000000000004E-2</c:v>
                </c:pt>
                <c:pt idx="40">
                  <c:v>1.2399999999999994E-2</c:v>
                </c:pt>
                <c:pt idx="41">
                  <c:v>1.0799999999999997E-2</c:v>
                </c:pt>
                <c:pt idx="42">
                  <c:v>4.4000000000000011E-3</c:v>
                </c:pt>
                <c:pt idx="44">
                  <c:v>5.5000000000000049E-3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1E-4C2E-AD8F-E6640A0D4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2622080"/>
        <c:axId val="142627968"/>
      </c:barChart>
      <c:catAx>
        <c:axId val="142622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42627968"/>
        <c:crosses val="autoZero"/>
        <c:auto val="1"/>
        <c:lblAlgn val="ctr"/>
        <c:lblOffset val="100"/>
        <c:tickMarkSkip val="1"/>
        <c:noMultiLvlLbl val="0"/>
      </c:catAx>
      <c:valAx>
        <c:axId val="142627968"/>
        <c:scaling>
          <c:orientation val="minMax"/>
          <c:min val="-0.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26220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606960629921262"/>
          <c:y val="0.80330410235445815"/>
          <c:w val="0.32983982635973319"/>
          <c:h val="4.19436162276651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Development of electricity prices for household consumers, EU, 2008-2024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(€ per kWh)</a:t>
            </a:r>
          </a:p>
        </c:rich>
      </c:tx>
      <c:layout>
        <c:manualLayout>
          <c:xMode val="edge"/>
          <c:yMode val="edge"/>
          <c:x val="5.3375680981053841E-3"/>
          <c:y val="8.7117107298720232E-3"/>
        </c:manualLayout>
      </c:layout>
      <c:overlay val="0"/>
    </c:title>
    <c:autoTitleDeleted val="0"/>
    <c:plotArea>
      <c:layout>
        <c:manualLayout>
          <c:xMode val="edge"/>
          <c:yMode val="edge"/>
          <c:x val="1.4672535680939042E-2"/>
          <c:y val="0.17366530333594485"/>
          <c:w val="0.97105508870214752"/>
          <c:h val="0.55635494442148237"/>
        </c:manualLayout>
      </c:layout>
      <c:barChart>
        <c:barDir val="col"/>
        <c:grouping val="clustered"/>
        <c:varyColors val="0"/>
        <c:ser>
          <c:idx val="4"/>
          <c:order val="2"/>
          <c:tx>
            <c:strRef>
              <c:f>'Figure 2'!$E$5</c:f>
              <c:strCache>
                <c:ptCount val="1"/>
                <c:pt idx="0">
                  <c:v>Total taxes and levies</c:v>
                </c:pt>
              </c:strCache>
            </c:strRef>
          </c:tx>
          <c:invertIfNegative val="0"/>
          <c:cat>
            <c:strRef>
              <c:f>'Figure 2'!$B$6:$B$38</c:f>
              <c:strCache>
                <c:ptCount val="33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  <c:pt idx="24">
                  <c:v>2020S1</c:v>
                </c:pt>
                <c:pt idx="25">
                  <c:v>2020S2</c:v>
                </c:pt>
                <c:pt idx="26">
                  <c:v>2021S1</c:v>
                </c:pt>
                <c:pt idx="27">
                  <c:v>2021S2</c:v>
                </c:pt>
                <c:pt idx="28">
                  <c:v>2022S1</c:v>
                </c:pt>
                <c:pt idx="29">
                  <c:v>2022S2</c:v>
                </c:pt>
                <c:pt idx="30">
                  <c:v>2023S1</c:v>
                </c:pt>
                <c:pt idx="31">
                  <c:v>2023S2</c:v>
                </c:pt>
                <c:pt idx="32">
                  <c:v>2024S1</c:v>
                </c:pt>
              </c:strCache>
            </c:strRef>
          </c:cat>
          <c:val>
            <c:numRef>
              <c:f>'Figure 2'!$E$6:$E$38</c:f>
              <c:numCache>
                <c:formatCode>#,##0.0000</c:formatCode>
                <c:ptCount val="33"/>
                <c:pt idx="0">
                  <c:v>5.0099999999999992E-2</c:v>
                </c:pt>
                <c:pt idx="1">
                  <c:v>5.2400000000000002E-2</c:v>
                </c:pt>
                <c:pt idx="2">
                  <c:v>5.1000000000000004E-2</c:v>
                </c:pt>
                <c:pt idx="3">
                  <c:v>5.1399999999999987E-2</c:v>
                </c:pt>
                <c:pt idx="4">
                  <c:v>5.439999999999999E-2</c:v>
                </c:pt>
                <c:pt idx="5">
                  <c:v>5.5099999999999996E-2</c:v>
                </c:pt>
                <c:pt idx="6">
                  <c:v>5.889999999999998E-2</c:v>
                </c:pt>
                <c:pt idx="7">
                  <c:v>6.0499999999999998E-2</c:v>
                </c:pt>
                <c:pt idx="8">
                  <c:v>6.2299999999999994E-2</c:v>
                </c:pt>
                <c:pt idx="9">
                  <c:v>6.6299999999999998E-2</c:v>
                </c:pt>
                <c:pt idx="10">
                  <c:v>7.1599999999999997E-2</c:v>
                </c:pt>
                <c:pt idx="11">
                  <c:v>7.2399999999999992E-2</c:v>
                </c:pt>
                <c:pt idx="12">
                  <c:v>7.5500000000000012E-2</c:v>
                </c:pt>
                <c:pt idx="13">
                  <c:v>7.5300000000000006E-2</c:v>
                </c:pt>
                <c:pt idx="14">
                  <c:v>7.7300000000000008E-2</c:v>
                </c:pt>
                <c:pt idx="15">
                  <c:v>7.7699999999999991E-2</c:v>
                </c:pt>
                <c:pt idx="16">
                  <c:v>7.9399999999999998E-2</c:v>
                </c:pt>
                <c:pt idx="17">
                  <c:v>7.9300000000000009E-2</c:v>
                </c:pt>
                <c:pt idx="18">
                  <c:v>8.1500000000000017E-2</c:v>
                </c:pt>
                <c:pt idx="19">
                  <c:v>8.1699999999999995E-2</c:v>
                </c:pt>
                <c:pt idx="20">
                  <c:v>8.14E-2</c:v>
                </c:pt>
                <c:pt idx="21">
                  <c:v>8.2000000000000017E-2</c:v>
                </c:pt>
                <c:pt idx="22">
                  <c:v>8.8599999999999984E-2</c:v>
                </c:pt>
                <c:pt idx="23">
                  <c:v>8.879999999999999E-2</c:v>
                </c:pt>
                <c:pt idx="24">
                  <c:v>8.6199999999999999E-2</c:v>
                </c:pt>
                <c:pt idx="25">
                  <c:v>8.4999999999999992E-2</c:v>
                </c:pt>
                <c:pt idx="26">
                  <c:v>8.6199999999999999E-2</c:v>
                </c:pt>
                <c:pt idx="27">
                  <c:v>8.5400000000000004E-2</c:v>
                </c:pt>
                <c:pt idx="28">
                  <c:v>5.9100000000000014E-2</c:v>
                </c:pt>
                <c:pt idx="29">
                  <c:v>4.3899999999999967E-2</c:v>
                </c:pt>
                <c:pt idx="30">
                  <c:v>5.4400000000000004E-2</c:v>
                </c:pt>
                <c:pt idx="31">
                  <c:v>6.0600000000000015E-2</c:v>
                </c:pt>
                <c:pt idx="32">
                  <c:v>7.0199999999999985E-2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50-4A73-BC4E-39FEA9263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42817536"/>
        <c:axId val="142848000"/>
      </c:barChart>
      <c:lineChart>
        <c:grouping val="standard"/>
        <c:varyColors val="0"/>
        <c:ser>
          <c:idx val="0"/>
          <c:order val="0"/>
          <c:tx>
            <c:strRef>
              <c:f>'Figure 2'!$C$5</c:f>
              <c:strCache>
                <c:ptCount val="1"/>
                <c:pt idx="0">
                  <c:v>Prices including taxes</c:v>
                </c:pt>
              </c:strCache>
            </c:strRef>
          </c:tx>
          <c:cat>
            <c:strRef>
              <c:f>'Figure 2'!$B$6:$B$38</c:f>
              <c:strCache>
                <c:ptCount val="33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  <c:pt idx="24">
                  <c:v>2020S1</c:v>
                </c:pt>
                <c:pt idx="25">
                  <c:v>2020S2</c:v>
                </c:pt>
                <c:pt idx="26">
                  <c:v>2021S1</c:v>
                </c:pt>
                <c:pt idx="27">
                  <c:v>2021S2</c:v>
                </c:pt>
                <c:pt idx="28">
                  <c:v>2022S1</c:v>
                </c:pt>
                <c:pt idx="29">
                  <c:v>2022S2</c:v>
                </c:pt>
                <c:pt idx="30">
                  <c:v>2023S1</c:v>
                </c:pt>
                <c:pt idx="31">
                  <c:v>2023S2</c:v>
                </c:pt>
                <c:pt idx="32">
                  <c:v>2024S1</c:v>
                </c:pt>
              </c:strCache>
            </c:strRef>
          </c:cat>
          <c:val>
            <c:numRef>
              <c:f>'Figure 2'!$C$6:$C$38</c:f>
              <c:numCache>
                <c:formatCode>#,##0.0000</c:formatCode>
                <c:ptCount val="33"/>
                <c:pt idx="0">
                  <c:v>0.16039999999999999</c:v>
                </c:pt>
                <c:pt idx="1">
                  <c:v>0.1676</c:v>
                </c:pt>
                <c:pt idx="2">
                  <c:v>0.16700000000000001</c:v>
                </c:pt>
                <c:pt idx="3">
                  <c:v>0.16769999999999999</c:v>
                </c:pt>
                <c:pt idx="4">
                  <c:v>0.17249999999999999</c:v>
                </c:pt>
                <c:pt idx="5">
                  <c:v>0.1777</c:v>
                </c:pt>
                <c:pt idx="6">
                  <c:v>0.18579999999999999</c:v>
                </c:pt>
                <c:pt idx="7">
                  <c:v>0.18859999999999999</c:v>
                </c:pt>
                <c:pt idx="8">
                  <c:v>0.19159999999999999</c:v>
                </c:pt>
                <c:pt idx="9">
                  <c:v>0.1996</c:v>
                </c:pt>
                <c:pt idx="10">
                  <c:v>0.20419999999999999</c:v>
                </c:pt>
                <c:pt idx="11">
                  <c:v>0.20619999999999999</c:v>
                </c:pt>
                <c:pt idx="12">
                  <c:v>0.20580000000000001</c:v>
                </c:pt>
                <c:pt idx="13">
                  <c:v>0.2084</c:v>
                </c:pt>
                <c:pt idx="14">
                  <c:v>0.20830000000000001</c:v>
                </c:pt>
                <c:pt idx="15">
                  <c:v>0.2089</c:v>
                </c:pt>
                <c:pt idx="16">
                  <c:v>0.2051</c:v>
                </c:pt>
                <c:pt idx="17">
                  <c:v>0.2069</c:v>
                </c:pt>
                <c:pt idx="18">
                  <c:v>0.20860000000000001</c:v>
                </c:pt>
                <c:pt idx="19">
                  <c:v>0.2087</c:v>
                </c:pt>
                <c:pt idx="20">
                  <c:v>0.21</c:v>
                </c:pt>
                <c:pt idx="21">
                  <c:v>0.21490000000000001</c:v>
                </c:pt>
                <c:pt idx="22">
                  <c:v>0.21679999999999999</c:v>
                </c:pt>
                <c:pt idx="23">
                  <c:v>0.21679999999999999</c:v>
                </c:pt>
                <c:pt idx="24">
                  <c:v>0.21310000000000001</c:v>
                </c:pt>
                <c:pt idx="25">
                  <c:v>0.2132</c:v>
                </c:pt>
                <c:pt idx="26">
                  <c:v>0.2203</c:v>
                </c:pt>
                <c:pt idx="27">
                  <c:v>0.2369</c:v>
                </c:pt>
                <c:pt idx="28">
                  <c:v>0.2525</c:v>
                </c:pt>
                <c:pt idx="29">
                  <c:v>0.28399999999999997</c:v>
                </c:pt>
                <c:pt idx="30">
                  <c:v>0.29370000000000002</c:v>
                </c:pt>
                <c:pt idx="31">
                  <c:v>0.28320000000000001</c:v>
                </c:pt>
                <c:pt idx="32">
                  <c:v>0.28889999999999999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3-49F9-A5A5-7635613A1123}"/>
            </c:ext>
          </c:extLst>
        </c:ser>
        <c:ser>
          <c:idx val="1"/>
          <c:order val="1"/>
          <c:tx>
            <c:strRef>
              <c:f>'Figure 2'!$D$5</c:f>
              <c:strCache>
                <c:ptCount val="1"/>
                <c:pt idx="0">
                  <c:v>Prices excluding taxes</c:v>
                </c:pt>
              </c:strCache>
            </c:strRef>
          </c:tx>
          <c:cat>
            <c:strRef>
              <c:f>'Figure 2'!$B$6:$B$38</c:f>
              <c:strCache>
                <c:ptCount val="33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  <c:pt idx="24">
                  <c:v>2020S1</c:v>
                </c:pt>
                <c:pt idx="25">
                  <c:v>2020S2</c:v>
                </c:pt>
                <c:pt idx="26">
                  <c:v>2021S1</c:v>
                </c:pt>
                <c:pt idx="27">
                  <c:v>2021S2</c:v>
                </c:pt>
                <c:pt idx="28">
                  <c:v>2022S1</c:v>
                </c:pt>
                <c:pt idx="29">
                  <c:v>2022S2</c:v>
                </c:pt>
                <c:pt idx="30">
                  <c:v>2023S1</c:v>
                </c:pt>
                <c:pt idx="31">
                  <c:v>2023S2</c:v>
                </c:pt>
                <c:pt idx="32">
                  <c:v>2024S1</c:v>
                </c:pt>
              </c:strCache>
            </c:strRef>
          </c:cat>
          <c:val>
            <c:numRef>
              <c:f>'Figure 2'!$D$6:$D$38</c:f>
              <c:numCache>
                <c:formatCode>0.0000</c:formatCode>
                <c:ptCount val="33"/>
                <c:pt idx="0">
                  <c:v>0.1103</c:v>
                </c:pt>
                <c:pt idx="1">
                  <c:v>0.1152</c:v>
                </c:pt>
                <c:pt idx="2">
                  <c:v>0.11600000000000001</c:v>
                </c:pt>
                <c:pt idx="3">
                  <c:v>0.1163</c:v>
                </c:pt>
                <c:pt idx="4">
                  <c:v>0.1181</c:v>
                </c:pt>
                <c:pt idx="5">
                  <c:v>0.1226</c:v>
                </c:pt>
                <c:pt idx="6">
                  <c:v>0.12690000000000001</c:v>
                </c:pt>
                <c:pt idx="7">
                  <c:v>0.12809999999999999</c:v>
                </c:pt>
                <c:pt idx="8">
                  <c:v>0.1293</c:v>
                </c:pt>
                <c:pt idx="9">
                  <c:v>0.1333</c:v>
                </c:pt>
                <c:pt idx="10">
                  <c:v>0.1326</c:v>
                </c:pt>
                <c:pt idx="11">
                  <c:v>0.1338</c:v>
                </c:pt>
                <c:pt idx="12">
                  <c:v>0.1303</c:v>
                </c:pt>
                <c:pt idx="13">
                  <c:v>0.1331</c:v>
                </c:pt>
                <c:pt idx="14">
                  <c:v>0.13100000000000001</c:v>
                </c:pt>
                <c:pt idx="15">
                  <c:v>0.13120000000000001</c:v>
                </c:pt>
                <c:pt idx="16">
                  <c:v>0.12570000000000001</c:v>
                </c:pt>
                <c:pt idx="17">
                  <c:v>0.12759999999999999</c:v>
                </c:pt>
                <c:pt idx="18">
                  <c:v>0.12709999999999999</c:v>
                </c:pt>
                <c:pt idx="19">
                  <c:v>0.127</c:v>
                </c:pt>
                <c:pt idx="20">
                  <c:v>0.12859999999999999</c:v>
                </c:pt>
                <c:pt idx="21">
                  <c:v>0.13289999999999999</c:v>
                </c:pt>
                <c:pt idx="22">
                  <c:v>0.12820000000000001</c:v>
                </c:pt>
                <c:pt idx="23">
                  <c:v>0.128</c:v>
                </c:pt>
                <c:pt idx="24">
                  <c:v>0.12690000000000001</c:v>
                </c:pt>
                <c:pt idx="25">
                  <c:v>0.12820000000000001</c:v>
                </c:pt>
                <c:pt idx="26">
                  <c:v>0.1341</c:v>
                </c:pt>
                <c:pt idx="27">
                  <c:v>0.1515</c:v>
                </c:pt>
                <c:pt idx="28">
                  <c:v>0.19339999999999999</c:v>
                </c:pt>
                <c:pt idx="29">
                  <c:v>0.24010000000000001</c:v>
                </c:pt>
                <c:pt idx="30">
                  <c:v>0.23930000000000001</c:v>
                </c:pt>
                <c:pt idx="31">
                  <c:v>0.22259999999999999</c:v>
                </c:pt>
                <c:pt idx="32" formatCode="#,##0.0000">
                  <c:v>0.21870000000000001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BD-4EFF-8EC7-5A25014C1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817536"/>
        <c:axId val="142848000"/>
      </c:lineChart>
      <c:catAx>
        <c:axId val="142817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42848000"/>
        <c:crosses val="autoZero"/>
        <c:auto val="1"/>
        <c:lblAlgn val="ctr"/>
        <c:lblOffset val="100"/>
        <c:tickMarkSkip val="1"/>
        <c:noMultiLvlLbl val="0"/>
      </c:catAx>
      <c:valAx>
        <c:axId val="14284800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28175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1001229888280771E-2"/>
          <c:y val="0.75395907403180562"/>
          <c:w val="0.81839770028746406"/>
          <c:h val="0.1225835836885601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taxes and levies paid by household consumers for electricity, first half 2024 </a:t>
            </a:r>
            <a:br>
              <a:rPr lang="en-US"/>
            </a:br>
            <a:r>
              <a:rPr lang="en-US"/>
              <a:t>(%)</a:t>
            </a:r>
          </a:p>
        </c:rich>
      </c:tx>
      <c:layout>
        <c:manualLayout>
          <c:xMode val="edge"/>
          <c:yMode val="edge"/>
          <c:x val="5.3333333333333332E-3"/>
          <c:y val="8.7145954549267563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7886707171237168"/>
          <c:w val="0.97066666666666668"/>
          <c:h val="0.600228912523130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3'!$H$5</c:f>
              <c:strCache>
                <c:ptCount val="1"/>
                <c:pt idx="0">
                  <c:v>Share of other taxes and levies (%)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3'!$C$6:$C$50</c:f>
              <c:strCache>
                <c:ptCount val="45"/>
                <c:pt idx="0">
                  <c:v>EU</c:v>
                </c:pt>
                <c:pt idx="1">
                  <c:v>Euro area</c:v>
                </c:pt>
                <c:pt idx="3">
                  <c:v>Poland</c:v>
                </c:pt>
                <c:pt idx="4">
                  <c:v>Denmark</c:v>
                </c:pt>
                <c:pt idx="5">
                  <c:v>Sweden</c:v>
                </c:pt>
                <c:pt idx="6">
                  <c:v>Cyprus</c:v>
                </c:pt>
                <c:pt idx="7">
                  <c:v>Slovakia</c:v>
                </c:pt>
                <c:pt idx="8">
                  <c:v>Germany</c:v>
                </c:pt>
                <c:pt idx="9">
                  <c:v>Finland</c:v>
                </c:pt>
                <c:pt idx="10">
                  <c:v>Belgium</c:v>
                </c:pt>
                <c:pt idx="11">
                  <c:v>Romania</c:v>
                </c:pt>
                <c:pt idx="12">
                  <c:v>Italy</c:v>
                </c:pt>
                <c:pt idx="13">
                  <c:v>Portugal</c:v>
                </c:pt>
                <c:pt idx="14">
                  <c:v>Spain</c:v>
                </c:pt>
                <c:pt idx="15">
                  <c:v>Czechia</c:v>
                </c:pt>
                <c:pt idx="16">
                  <c:v>Estonia</c:v>
                </c:pt>
                <c:pt idx="17">
                  <c:v>Hungary</c:v>
                </c:pt>
                <c:pt idx="18">
                  <c:v>France</c:v>
                </c:pt>
                <c:pt idx="19">
                  <c:v>Croatia</c:v>
                </c:pt>
                <c:pt idx="20">
                  <c:v>Slovenia</c:v>
                </c:pt>
                <c:pt idx="21">
                  <c:v>Lithuania</c:v>
                </c:pt>
                <c:pt idx="22">
                  <c:v>Bulgaria</c:v>
                </c:pt>
                <c:pt idx="23">
                  <c:v>Greece</c:v>
                </c:pt>
                <c:pt idx="24">
                  <c:v>Latvia</c:v>
                </c:pt>
                <c:pt idx="25">
                  <c:v>Malta</c:v>
                </c:pt>
                <c:pt idx="26">
                  <c:v>Ireland</c:v>
                </c:pt>
                <c:pt idx="27">
                  <c:v>Netherlands</c:v>
                </c:pt>
                <c:pt idx="28">
                  <c:v>Austria</c:v>
                </c:pt>
                <c:pt idx="29">
                  <c:v>Luxembourg</c:v>
                </c:pt>
                <c:pt idx="31">
                  <c:v>Iceland</c:v>
                </c:pt>
                <c:pt idx="32">
                  <c:v>Norway</c:v>
                </c:pt>
                <c:pt idx="33">
                  <c:v>Liechtenstein</c:v>
                </c:pt>
                <c:pt idx="35">
                  <c:v>Serbia</c:v>
                </c:pt>
                <c:pt idx="36">
                  <c:v>Albania</c:v>
                </c:pt>
                <c:pt idx="37">
                  <c:v>Georgia</c:v>
                </c:pt>
                <c:pt idx="38">
                  <c:v>Bosnia and Herzegovina</c:v>
                </c:pt>
                <c:pt idx="39">
                  <c:v>Türkiye</c:v>
                </c:pt>
                <c:pt idx="40">
                  <c:v>North Macedonia</c:v>
                </c:pt>
                <c:pt idx="41">
                  <c:v>Montenegro</c:v>
                </c:pt>
                <c:pt idx="42">
                  <c:v>Moldova</c:v>
                </c:pt>
                <c:pt idx="44">
                  <c:v>Kosovo(¹)</c:v>
                </c:pt>
              </c:strCache>
            </c:strRef>
          </c:cat>
          <c:val>
            <c:numRef>
              <c:f>'Figure 3'!$H$6:$H$50</c:f>
              <c:numCache>
                <c:formatCode>0.0</c:formatCode>
                <c:ptCount val="45"/>
                <c:pt idx="0">
                  <c:v>9.7957770854967094</c:v>
                </c:pt>
                <c:pt idx="1">
                  <c:v>8.5349901896664502</c:v>
                </c:pt>
                <c:pt idx="3">
                  <c:v>30.871212121212121</c:v>
                </c:pt>
                <c:pt idx="4">
                  <c:v>29.207119741100321</c:v>
                </c:pt>
                <c:pt idx="5">
                  <c:v>15.447822514379627</c:v>
                </c:pt>
                <c:pt idx="6">
                  <c:v>19.284171551990131</c:v>
                </c:pt>
                <c:pt idx="7">
                  <c:v>14.119601328903652</c:v>
                </c:pt>
                <c:pt idx="8">
                  <c:v>13.009364717792966</c:v>
                </c:pt>
                <c:pt idx="9">
                  <c:v>9.1277890466531382</c:v>
                </c:pt>
                <c:pt idx="10">
                  <c:v>22.689326177698273</c:v>
                </c:pt>
                <c:pt idx="11">
                  <c:v>10.090281465746157</c:v>
                </c:pt>
                <c:pt idx="12">
                  <c:v>16.188149053145985</c:v>
                </c:pt>
                <c:pt idx="13">
                  <c:v>9.2333058532563914</c:v>
                </c:pt>
                <c:pt idx="14">
                  <c:v>11.740558292282422</c:v>
                </c:pt>
                <c:pt idx="15">
                  <c:v>6.5069506063294824</c:v>
                </c:pt>
                <c:pt idx="16">
                  <c:v>5.0434782608695627</c:v>
                </c:pt>
                <c:pt idx="17">
                  <c:v>0</c:v>
                </c:pt>
                <c:pt idx="18">
                  <c:v>6.7002881844380404</c:v>
                </c:pt>
                <c:pt idx="19">
                  <c:v>9.2391304347826075</c:v>
                </c:pt>
                <c:pt idx="20">
                  <c:v>1.1516314779270687</c:v>
                </c:pt>
                <c:pt idx="21">
                  <c:v>0</c:v>
                </c:pt>
                <c:pt idx="22">
                  <c:v>0</c:v>
                </c:pt>
                <c:pt idx="23">
                  <c:v>10.262310170271508</c:v>
                </c:pt>
                <c:pt idx="24">
                  <c:v>-6.1665357423409244</c:v>
                </c:pt>
                <c:pt idx="25">
                  <c:v>1.1942675159235678</c:v>
                </c:pt>
                <c:pt idx="26">
                  <c:v>-11.429336188436835</c:v>
                </c:pt>
                <c:pt idx="27">
                  <c:v>-24.935064935064929</c:v>
                </c:pt>
                <c:pt idx="28">
                  <c:v>-24.53313804467227</c:v>
                </c:pt>
                <c:pt idx="29">
                  <c:v>-56.431739773287333</c:v>
                </c:pt>
                <c:pt idx="31">
                  <c:v>1.5863689776733132</c:v>
                </c:pt>
                <c:pt idx="32">
                  <c:v>2.6593075765178078</c:v>
                </c:pt>
                <c:pt idx="33">
                  <c:v>4.8643592142188972</c:v>
                </c:pt>
                <c:pt idx="35">
                  <c:v>11.737523105360447</c:v>
                </c:pt>
                <c:pt idx="36">
                  <c:v>0</c:v>
                </c:pt>
                <c:pt idx="37">
                  <c:v>0</c:v>
                </c:pt>
                <c:pt idx="38">
                  <c:v>0.5861664712778456</c:v>
                </c:pt>
                <c:pt idx="39">
                  <c:v>2.0491803278688554</c:v>
                </c:pt>
                <c:pt idx="40">
                  <c:v>0</c:v>
                </c:pt>
                <c:pt idx="41">
                  <c:v>-9.6807415036045228</c:v>
                </c:pt>
                <c:pt idx="42">
                  <c:v>0</c:v>
                </c:pt>
                <c:pt idx="44">
                  <c:v>4.2119565217391184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D-4743-ADC4-2B853931ED89}"/>
            </c:ext>
          </c:extLst>
        </c:ser>
        <c:ser>
          <c:idx val="1"/>
          <c:order val="1"/>
          <c:tx>
            <c:strRef>
              <c:f>'Figure 3'!$I$5</c:f>
              <c:strCache>
                <c:ptCount val="1"/>
                <c:pt idx="0">
                  <c:v>Share of VAT (%)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3'!$C$6:$C$50</c:f>
              <c:strCache>
                <c:ptCount val="45"/>
                <c:pt idx="0">
                  <c:v>EU</c:v>
                </c:pt>
                <c:pt idx="1">
                  <c:v>Euro area</c:v>
                </c:pt>
                <c:pt idx="3">
                  <c:v>Poland</c:v>
                </c:pt>
                <c:pt idx="4">
                  <c:v>Denmark</c:v>
                </c:pt>
                <c:pt idx="5">
                  <c:v>Sweden</c:v>
                </c:pt>
                <c:pt idx="6">
                  <c:v>Cyprus</c:v>
                </c:pt>
                <c:pt idx="7">
                  <c:v>Slovakia</c:v>
                </c:pt>
                <c:pt idx="8">
                  <c:v>Germany</c:v>
                </c:pt>
                <c:pt idx="9">
                  <c:v>Finland</c:v>
                </c:pt>
                <c:pt idx="10">
                  <c:v>Belgium</c:v>
                </c:pt>
                <c:pt idx="11">
                  <c:v>Romania</c:v>
                </c:pt>
                <c:pt idx="12">
                  <c:v>Italy</c:v>
                </c:pt>
                <c:pt idx="13">
                  <c:v>Portugal</c:v>
                </c:pt>
                <c:pt idx="14">
                  <c:v>Spain</c:v>
                </c:pt>
                <c:pt idx="15">
                  <c:v>Czechia</c:v>
                </c:pt>
                <c:pt idx="16">
                  <c:v>Estonia</c:v>
                </c:pt>
                <c:pt idx="17">
                  <c:v>Hungary</c:v>
                </c:pt>
                <c:pt idx="18">
                  <c:v>France</c:v>
                </c:pt>
                <c:pt idx="19">
                  <c:v>Croatia</c:v>
                </c:pt>
                <c:pt idx="20">
                  <c:v>Slovenia</c:v>
                </c:pt>
                <c:pt idx="21">
                  <c:v>Lithuania</c:v>
                </c:pt>
                <c:pt idx="22">
                  <c:v>Bulgaria</c:v>
                </c:pt>
                <c:pt idx="23">
                  <c:v>Greece</c:v>
                </c:pt>
                <c:pt idx="24">
                  <c:v>Latvia</c:v>
                </c:pt>
                <c:pt idx="25">
                  <c:v>Malta</c:v>
                </c:pt>
                <c:pt idx="26">
                  <c:v>Ireland</c:v>
                </c:pt>
                <c:pt idx="27">
                  <c:v>Netherlands</c:v>
                </c:pt>
                <c:pt idx="28">
                  <c:v>Austria</c:v>
                </c:pt>
                <c:pt idx="29">
                  <c:v>Luxembourg</c:v>
                </c:pt>
                <c:pt idx="31">
                  <c:v>Iceland</c:v>
                </c:pt>
                <c:pt idx="32">
                  <c:v>Norway</c:v>
                </c:pt>
                <c:pt idx="33">
                  <c:v>Liechtenstein</c:v>
                </c:pt>
                <c:pt idx="35">
                  <c:v>Serbia</c:v>
                </c:pt>
                <c:pt idx="36">
                  <c:v>Albania</c:v>
                </c:pt>
                <c:pt idx="37">
                  <c:v>Georgia</c:v>
                </c:pt>
                <c:pt idx="38">
                  <c:v>Bosnia and Herzegovina</c:v>
                </c:pt>
                <c:pt idx="39">
                  <c:v>Türkiye</c:v>
                </c:pt>
                <c:pt idx="40">
                  <c:v>North Macedonia</c:v>
                </c:pt>
                <c:pt idx="41">
                  <c:v>Montenegro</c:v>
                </c:pt>
                <c:pt idx="42">
                  <c:v>Moldova</c:v>
                </c:pt>
                <c:pt idx="44">
                  <c:v>Kosovo(¹)</c:v>
                </c:pt>
              </c:strCache>
            </c:strRef>
          </c:cat>
          <c:val>
            <c:numRef>
              <c:f>'Figure 3'!$I$6:$I$50</c:f>
              <c:numCache>
                <c:formatCode>0.0</c:formatCode>
                <c:ptCount val="45"/>
                <c:pt idx="0">
                  <c:v>14.503288335064035</c:v>
                </c:pt>
                <c:pt idx="1">
                  <c:v>13.70176586003924</c:v>
                </c:pt>
                <c:pt idx="3">
                  <c:v>18.702651515151519</c:v>
                </c:pt>
                <c:pt idx="4">
                  <c:v>20.010787486515653</c:v>
                </c:pt>
                <c:pt idx="5">
                  <c:v>20.008216926869348</c:v>
                </c:pt>
                <c:pt idx="6">
                  <c:v>15.735883986423939</c:v>
                </c:pt>
                <c:pt idx="7">
                  <c:v>16.666666666666675</c:v>
                </c:pt>
                <c:pt idx="8">
                  <c:v>15.970640344216651</c:v>
                </c:pt>
                <c:pt idx="9">
                  <c:v>19.350912778904664</c:v>
                </c:pt>
                <c:pt idx="10">
                  <c:v>5.6052474657125773</c:v>
                </c:pt>
                <c:pt idx="11">
                  <c:v>15.985130111524159</c:v>
                </c:pt>
                <c:pt idx="12">
                  <c:v>8.9492974954184632</c:v>
                </c:pt>
                <c:pt idx="13">
                  <c:v>15.622423742786486</c:v>
                </c:pt>
                <c:pt idx="14">
                  <c:v>12.684729064039413</c:v>
                </c:pt>
                <c:pt idx="15">
                  <c:v>17.361727299615506</c:v>
                </c:pt>
                <c:pt idx="16">
                  <c:v>18.04347826086957</c:v>
                </c:pt>
                <c:pt idx="17">
                  <c:v>21.297989031078611</c:v>
                </c:pt>
                <c:pt idx="18">
                  <c:v>14.517291066282421</c:v>
                </c:pt>
                <c:pt idx="19">
                  <c:v>11.480978260869565</c:v>
                </c:pt>
                <c:pt idx="20">
                  <c:v>18.04222648752399</c:v>
                </c:pt>
                <c:pt idx="21">
                  <c:v>17.321814254859621</c:v>
                </c:pt>
                <c:pt idx="22">
                  <c:v>16.680707666385846</c:v>
                </c:pt>
                <c:pt idx="23">
                  <c:v>5.6603773584905683</c:v>
                </c:pt>
                <c:pt idx="24">
                  <c:v>17.360565593087191</c:v>
                </c:pt>
                <c:pt idx="25">
                  <c:v>4.7770700636942616</c:v>
                </c:pt>
                <c:pt idx="26">
                  <c:v>8.2173447537473248</c:v>
                </c:pt>
                <c:pt idx="27">
                  <c:v>17.365491651205939</c:v>
                </c:pt>
                <c:pt idx="28">
                  <c:v>16.660563896008792</c:v>
                </c:pt>
                <c:pt idx="29">
                  <c:v>7.3928043371118717</c:v>
                </c:pt>
                <c:pt idx="31">
                  <c:v>19.388954171562869</c:v>
                </c:pt>
                <c:pt idx="32">
                  <c:v>18.11339688911189</c:v>
                </c:pt>
                <c:pt idx="33">
                  <c:v>7.4836295603367535</c:v>
                </c:pt>
                <c:pt idx="35">
                  <c:v>15.896487985212575</c:v>
                </c:pt>
                <c:pt idx="36">
                  <c:v>16.606822262118495</c:v>
                </c:pt>
                <c:pt idx="37">
                  <c:v>15.211267605633799</c:v>
                </c:pt>
                <c:pt idx="38">
                  <c:v>14.536928487690496</c:v>
                </c:pt>
                <c:pt idx="39">
                  <c:v>9.0163934426229524</c:v>
                </c:pt>
                <c:pt idx="40">
                  <c:v>9.1522157996146518</c:v>
                </c:pt>
                <c:pt idx="41">
                  <c:v>17.610710607621012</c:v>
                </c:pt>
                <c:pt idx="42">
                  <c:v>0</c:v>
                </c:pt>
                <c:pt idx="44">
                  <c:v>7.4728260869565286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12-46AD-9421-DB8EF7D95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2893440"/>
        <c:axId val="142894976"/>
      </c:barChart>
      <c:catAx>
        <c:axId val="142893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42894976"/>
        <c:crosses val="autoZero"/>
        <c:auto val="1"/>
        <c:lblAlgn val="ctr"/>
        <c:lblOffset val="100"/>
        <c:tickMarkSkip val="1"/>
        <c:noMultiLvlLbl val="0"/>
      </c:catAx>
      <c:valAx>
        <c:axId val="142894976"/>
        <c:scaling>
          <c:orientation val="minMax"/>
          <c:max val="55"/>
          <c:min val="-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2893440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4381238845144357"/>
          <c:y val="0.80306112173655131"/>
          <c:w val="0.51546803128482177"/>
          <c:h val="4.1995429640706496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Change in electricity prices for household consumers compared with previous year, same semester, (National currency), first half 2024</a:t>
            </a:r>
          </a:p>
        </c:rich>
      </c:tx>
      <c:layout>
        <c:manualLayout>
          <c:xMode val="edge"/>
          <c:yMode val="edge"/>
          <c:x val="5.3333333333333332E-3"/>
          <c:y val="6.5527638144357624E-3"/>
        </c:manualLayout>
      </c:layout>
      <c:overlay val="0"/>
    </c:title>
    <c:autoTitleDeleted val="0"/>
    <c:plotArea>
      <c:layout>
        <c:manualLayout>
          <c:xMode val="edge"/>
          <c:yMode val="edge"/>
          <c:x val="5.3333333333333332E-3"/>
          <c:y val="8.5968440837930343E-2"/>
          <c:w val="0.99333333333333329"/>
          <c:h val="0.807867813901646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4'!$E$5</c:f>
              <c:strCache>
                <c:ptCount val="1"/>
                <c:pt idx="0">
                  <c:v>prices in national currency impact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4'!$B$7:$B$47</c:f>
              <c:strCache>
                <c:ptCount val="40"/>
                <c:pt idx="0">
                  <c:v>Ireland</c:v>
                </c:pt>
                <c:pt idx="1">
                  <c:v>France</c:v>
                </c:pt>
                <c:pt idx="2">
                  <c:v>Portugal</c:v>
                </c:pt>
                <c:pt idx="3">
                  <c:v>Czechia</c:v>
                </c:pt>
                <c:pt idx="4">
                  <c:v>Poland</c:v>
                </c:pt>
                <c:pt idx="5">
                  <c:v>Slovenia</c:v>
                </c:pt>
                <c:pt idx="6">
                  <c:v>Estonia</c:v>
                </c:pt>
                <c:pt idx="7">
                  <c:v>Bulgaria</c:v>
                </c:pt>
                <c:pt idx="8">
                  <c:v>Austria</c:v>
                </c:pt>
                <c:pt idx="9">
                  <c:v>Luxembourg</c:v>
                </c:pt>
                <c:pt idx="10">
                  <c:v>Romania</c:v>
                </c:pt>
                <c:pt idx="11">
                  <c:v>Malta</c:v>
                </c:pt>
                <c:pt idx="12">
                  <c:v>Croatia</c:v>
                </c:pt>
                <c:pt idx="13">
                  <c:v>Spain</c:v>
                </c:pt>
                <c:pt idx="14">
                  <c:v>Denmark</c:v>
                </c:pt>
                <c:pt idx="15">
                  <c:v>Hungary</c:v>
                </c:pt>
                <c:pt idx="16">
                  <c:v>Finland</c:v>
                </c:pt>
                <c:pt idx="17">
                  <c:v>Germany</c:v>
                </c:pt>
                <c:pt idx="18">
                  <c:v>Slovakia</c:v>
                </c:pt>
                <c:pt idx="19">
                  <c:v>Greece</c:v>
                </c:pt>
                <c:pt idx="20">
                  <c:v>Sweden</c:v>
                </c:pt>
                <c:pt idx="21">
                  <c:v>Cyprus</c:v>
                </c:pt>
                <c:pt idx="22">
                  <c:v>Italy</c:v>
                </c:pt>
                <c:pt idx="23">
                  <c:v>Latvia</c:v>
                </c:pt>
                <c:pt idx="24">
                  <c:v>Lithuania</c:v>
                </c:pt>
                <c:pt idx="25">
                  <c:v>Belgium</c:v>
                </c:pt>
                <c:pt idx="26">
                  <c:v>Netherlands</c:v>
                </c:pt>
                <c:pt idx="28">
                  <c:v>Iceland</c:v>
                </c:pt>
                <c:pt idx="29">
                  <c:v>Norway</c:v>
                </c:pt>
                <c:pt idx="30">
                  <c:v>Liechtenstein</c:v>
                </c:pt>
                <c:pt idx="32">
                  <c:v>Serbia</c:v>
                </c:pt>
                <c:pt idx="33">
                  <c:v>Montenegro</c:v>
                </c:pt>
                <c:pt idx="34">
                  <c:v>Albania</c:v>
                </c:pt>
                <c:pt idx="35">
                  <c:v>North Macedonia</c:v>
                </c:pt>
                <c:pt idx="36">
                  <c:v>Bosnia and Herzegovina</c:v>
                </c:pt>
                <c:pt idx="37">
                  <c:v>Türkiye</c:v>
                </c:pt>
                <c:pt idx="38">
                  <c:v>Georgia</c:v>
                </c:pt>
                <c:pt idx="39">
                  <c:v>Moldova</c:v>
                </c:pt>
              </c:strCache>
            </c:strRef>
          </c:cat>
          <c:val>
            <c:numRef>
              <c:f>'Figure 4'!$E$7:$E$47</c:f>
              <c:numCache>
                <c:formatCode>0.0</c:formatCode>
                <c:ptCount val="41"/>
                <c:pt idx="0">
                  <c:v>36.599634369287017</c:v>
                </c:pt>
                <c:pt idx="1">
                  <c:v>20.695652173913047</c:v>
                </c:pt>
                <c:pt idx="2">
                  <c:v>17.141477547078708</c:v>
                </c:pt>
                <c:pt idx="3">
                  <c:v>11.962248166679901</c:v>
                </c:pt>
                <c:pt idx="4">
                  <c:v>11.509295499021533</c:v>
                </c:pt>
                <c:pt idx="5">
                  <c:v>8.7115284298382889</c:v>
                </c:pt>
                <c:pt idx="6">
                  <c:v>6.4814814814814881</c:v>
                </c:pt>
                <c:pt idx="7">
                  <c:v>4.3595505617977537</c:v>
                </c:pt>
                <c:pt idx="8">
                  <c:v>2.940067847719563</c:v>
                </c:pt>
                <c:pt idx="9">
                  <c:v>1.0458167330677171</c:v>
                </c:pt>
                <c:pt idx="10">
                  <c:v>0.29985007496251548</c:v>
                </c:pt>
                <c:pt idx="11">
                  <c:v>-0.3965107057890549</c:v>
                </c:pt>
                <c:pt idx="12">
                  <c:v>-0.54054054054053502</c:v>
                </c:pt>
                <c:pt idx="13">
                  <c:v>-0.73349633251833524</c:v>
                </c:pt>
                <c:pt idx="14">
                  <c:v>-2.5615728832669715</c:v>
                </c:pt>
                <c:pt idx="15">
                  <c:v>-3.2295559076854552</c:v>
                </c:pt>
                <c:pt idx="16">
                  <c:v>-3.5979663668361361</c:v>
                </c:pt>
                <c:pt idx="17">
                  <c:v>-4.2181818181818098</c:v>
                </c:pt>
                <c:pt idx="18">
                  <c:v>-4.5454545454545414</c:v>
                </c:pt>
                <c:pt idx="19">
                  <c:v>-6.6179630425440505</c:v>
                </c:pt>
                <c:pt idx="20">
                  <c:v>-8.1220797295953879</c:v>
                </c:pt>
                <c:pt idx="21">
                  <c:v>-13.319069269858252</c:v>
                </c:pt>
                <c:pt idx="22">
                  <c:v>-13.432046536224206</c:v>
                </c:pt>
                <c:pt idx="23">
                  <c:v>-16.633922724296013</c:v>
                </c:pt>
                <c:pt idx="24">
                  <c:v>-17.907801418439707</c:v>
                </c:pt>
                <c:pt idx="25">
                  <c:v>-22.896551724137936</c:v>
                </c:pt>
                <c:pt idx="26">
                  <c:v>-28.985507246376805</c:v>
                </c:pt>
                <c:pt idx="28">
                  <c:v>9.9629975446968935</c:v>
                </c:pt>
                <c:pt idx="29">
                  <c:v>5.3406320437922483</c:v>
                </c:pt>
                <c:pt idx="30">
                  <c:v>-28.061581525542344</c:v>
                </c:pt>
                <c:pt idx="32">
                  <c:v>12.076145677680605</c:v>
                </c:pt>
                <c:pt idx="33">
                  <c:v>0.30991735537191367</c:v>
                </c:pt>
                <c:pt idx="34">
                  <c:v>0</c:v>
                </c:pt>
                <c:pt idx="35">
                  <c:v>-1.5604039781050072</c:v>
                </c:pt>
                <c:pt idx="36">
                  <c:v>-2.3976608187134651</c:v>
                </c:pt>
                <c:pt idx="37">
                  <c:v>-8.0385144429160889</c:v>
                </c:pt>
                <c:pt idx="38">
                  <c:v>-12.615643397813292</c:v>
                </c:pt>
                <c:pt idx="39">
                  <c:v>-26.972579742585335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97-4E5A-99A4-B23FD2612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2968704"/>
        <c:axId val="14297024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'Figure 4'!$F$5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'Figure 4'!$B$7:$B$47</c15:sqref>
                        </c15:formulaRef>
                      </c:ext>
                    </c:extLst>
                    <c:strCache>
                      <c:ptCount val="40"/>
                      <c:pt idx="0">
                        <c:v>Ireland</c:v>
                      </c:pt>
                      <c:pt idx="1">
                        <c:v>France</c:v>
                      </c:pt>
                      <c:pt idx="2">
                        <c:v>Portugal</c:v>
                      </c:pt>
                      <c:pt idx="3">
                        <c:v>Czechia</c:v>
                      </c:pt>
                      <c:pt idx="4">
                        <c:v>Poland</c:v>
                      </c:pt>
                      <c:pt idx="5">
                        <c:v>Slovenia</c:v>
                      </c:pt>
                      <c:pt idx="6">
                        <c:v>Estonia</c:v>
                      </c:pt>
                      <c:pt idx="7">
                        <c:v>Bulgaria</c:v>
                      </c:pt>
                      <c:pt idx="8">
                        <c:v>Austria</c:v>
                      </c:pt>
                      <c:pt idx="9">
                        <c:v>Luxembourg</c:v>
                      </c:pt>
                      <c:pt idx="10">
                        <c:v>Romania</c:v>
                      </c:pt>
                      <c:pt idx="11">
                        <c:v>Malta</c:v>
                      </c:pt>
                      <c:pt idx="12">
                        <c:v>Croatia</c:v>
                      </c:pt>
                      <c:pt idx="13">
                        <c:v>Spain</c:v>
                      </c:pt>
                      <c:pt idx="14">
                        <c:v>Denmark</c:v>
                      </c:pt>
                      <c:pt idx="15">
                        <c:v>Hungary</c:v>
                      </c:pt>
                      <c:pt idx="16">
                        <c:v>Finland</c:v>
                      </c:pt>
                      <c:pt idx="17">
                        <c:v>Germany</c:v>
                      </c:pt>
                      <c:pt idx="18">
                        <c:v>Slovakia</c:v>
                      </c:pt>
                      <c:pt idx="19">
                        <c:v>Greece</c:v>
                      </c:pt>
                      <c:pt idx="20">
                        <c:v>Sweden</c:v>
                      </c:pt>
                      <c:pt idx="21">
                        <c:v>Cyprus</c:v>
                      </c:pt>
                      <c:pt idx="22">
                        <c:v>Italy</c:v>
                      </c:pt>
                      <c:pt idx="23">
                        <c:v>Latvia</c:v>
                      </c:pt>
                      <c:pt idx="24">
                        <c:v>Lithuania</c:v>
                      </c:pt>
                      <c:pt idx="25">
                        <c:v>Belgium</c:v>
                      </c:pt>
                      <c:pt idx="26">
                        <c:v>Netherlands</c:v>
                      </c:pt>
                      <c:pt idx="28">
                        <c:v>Iceland</c:v>
                      </c:pt>
                      <c:pt idx="29">
                        <c:v>Norway</c:v>
                      </c:pt>
                      <c:pt idx="30">
                        <c:v>Liechtenstein</c:v>
                      </c:pt>
                      <c:pt idx="32">
                        <c:v>Serbia</c:v>
                      </c:pt>
                      <c:pt idx="33">
                        <c:v>Montenegro</c:v>
                      </c:pt>
                      <c:pt idx="34">
                        <c:v>Albania</c:v>
                      </c:pt>
                      <c:pt idx="35">
                        <c:v>North Macedonia</c:v>
                      </c:pt>
                      <c:pt idx="36">
                        <c:v>Bosnia and Herzegovina</c:v>
                      </c:pt>
                      <c:pt idx="37">
                        <c:v>Türkiye</c:v>
                      </c:pt>
                      <c:pt idx="38">
                        <c:v>Georgia</c:v>
                      </c:pt>
                      <c:pt idx="39">
                        <c:v>Moldova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'Figure 4'!$F$7:$F$47</c15:sqref>
                        </c15:formulaRef>
                      </c:ext>
                    </c:extLst>
                    <c:numCache>
                      <c:formatCode>0.0</c:formatCode>
                      <c:ptCount val="4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124-4AC3-BBE4-C8EBA8EB3313}"/>
                  </c:ext>
                </c:extLst>
              </c15:ser>
            </c15:filteredBarSeries>
          </c:ext>
        </c:extLst>
      </c:barChart>
      <c:catAx>
        <c:axId val="1429687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2970240"/>
        <c:crossesAt val="-40"/>
        <c:auto val="1"/>
        <c:lblAlgn val="ctr"/>
        <c:lblOffset val="100"/>
        <c:tickMarkSkip val="1"/>
        <c:noMultiLvlLbl val="0"/>
      </c:catAx>
      <c:valAx>
        <c:axId val="142970240"/>
        <c:scaling>
          <c:orientation val="minMax"/>
          <c:max val="50"/>
          <c:min val="-3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2968704"/>
        <c:crosses val="max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transmission and distribution costs paid by household consumers for electricity, 2023 (%)</a:t>
            </a:r>
          </a:p>
        </c:rich>
      </c:tx>
      <c:layout>
        <c:manualLayout>
          <c:xMode val="edge"/>
          <c:yMode val="edge"/>
          <c:x val="5.3333333333333332E-3"/>
          <c:y val="8.8166601554127266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3533573338558536"/>
          <c:w val="0.97066666666666668"/>
          <c:h val="0.5489960722473232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 5'!$C$5</c:f>
              <c:strCache>
                <c:ptCount val="1"/>
                <c:pt idx="0">
                  <c:v>Tranmission costs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'Figure 5'!$B$6:$B$45</c:f>
              <c:strCache>
                <c:ptCount val="40"/>
                <c:pt idx="0">
                  <c:v>Hungary</c:v>
                </c:pt>
                <c:pt idx="1">
                  <c:v>Ireland</c:v>
                </c:pt>
                <c:pt idx="2">
                  <c:v>Estonia (³)</c:v>
                </c:pt>
                <c:pt idx="3">
                  <c:v>Germany</c:v>
                </c:pt>
                <c:pt idx="4">
                  <c:v>Poland</c:v>
                </c:pt>
                <c:pt idx="5">
                  <c:v>Croatia</c:v>
                </c:pt>
                <c:pt idx="6">
                  <c:v>Cyprus</c:v>
                </c:pt>
                <c:pt idx="7">
                  <c:v>Slovenia</c:v>
                </c:pt>
                <c:pt idx="8">
                  <c:v>Greece</c:v>
                </c:pt>
                <c:pt idx="9">
                  <c:v>Bulgaria</c:v>
                </c:pt>
                <c:pt idx="10">
                  <c:v>Spain</c:v>
                </c:pt>
                <c:pt idx="11">
                  <c:v>Denmark</c:v>
                </c:pt>
                <c:pt idx="12">
                  <c:v>Netherlands</c:v>
                </c:pt>
                <c:pt idx="13">
                  <c:v>Italy</c:v>
                </c:pt>
                <c:pt idx="14">
                  <c:v>Austria (²)</c:v>
                </c:pt>
                <c:pt idx="15">
                  <c:v>Czechia</c:v>
                </c:pt>
                <c:pt idx="16">
                  <c:v>Lithuania</c:v>
                </c:pt>
                <c:pt idx="17">
                  <c:v>Portugal</c:v>
                </c:pt>
                <c:pt idx="18">
                  <c:v>Latvia</c:v>
                </c:pt>
                <c:pt idx="19">
                  <c:v>Belgium</c:v>
                </c:pt>
                <c:pt idx="20">
                  <c:v>Romania (²)</c:v>
                </c:pt>
                <c:pt idx="21">
                  <c:v>Sweden</c:v>
                </c:pt>
                <c:pt idx="22">
                  <c:v>Finland (²)</c:v>
                </c:pt>
                <c:pt idx="23">
                  <c:v>France</c:v>
                </c:pt>
                <c:pt idx="24">
                  <c:v>Slovakia</c:v>
                </c:pt>
                <c:pt idx="25">
                  <c:v>Luxembourg</c:v>
                </c:pt>
                <c:pt idx="27">
                  <c:v>Iceland (²)</c:v>
                </c:pt>
                <c:pt idx="28">
                  <c:v>Norway</c:v>
                </c:pt>
                <c:pt idx="30">
                  <c:v>Türkiye</c:v>
                </c:pt>
                <c:pt idx="31">
                  <c:v>Bosnia and Herzegovina</c:v>
                </c:pt>
                <c:pt idx="32">
                  <c:v>Georgia</c:v>
                </c:pt>
                <c:pt idx="33">
                  <c:v>Serbia</c:v>
                </c:pt>
                <c:pt idx="34">
                  <c:v>Montenegro</c:v>
                </c:pt>
                <c:pt idx="35">
                  <c:v>Albania (²)</c:v>
                </c:pt>
                <c:pt idx="36">
                  <c:v>North Macedonia</c:v>
                </c:pt>
                <c:pt idx="37">
                  <c:v>Moldova</c:v>
                </c:pt>
                <c:pt idx="39">
                  <c:v>Kosovo (¹)</c:v>
                </c:pt>
              </c:strCache>
            </c:strRef>
          </c:cat>
          <c:val>
            <c:numRef>
              <c:f>'Figure 5'!$C$6:$C$45</c:f>
              <c:numCache>
                <c:formatCode>0.0000</c:formatCode>
                <c:ptCount val="40"/>
                <c:pt idx="0">
                  <c:v>40.490099999999998</c:v>
                </c:pt>
                <c:pt idx="1">
                  <c:v>36</c:v>
                </c:pt>
                <c:pt idx="2">
                  <c:v>33</c:v>
                </c:pt>
                <c:pt idx="3">
                  <c:v>32.6</c:v>
                </c:pt>
                <c:pt idx="4">
                  <c:v>27.606999999999999</c:v>
                </c:pt>
                <c:pt idx="5">
                  <c:v>27.422000000000001</c:v>
                </c:pt>
                <c:pt idx="6">
                  <c:v>25.212700000000002</c:v>
                </c:pt>
                <c:pt idx="7">
                  <c:v>25</c:v>
                </c:pt>
                <c:pt idx="8">
                  <c:v>22.58</c:v>
                </c:pt>
                <c:pt idx="9">
                  <c:v>22.11</c:v>
                </c:pt>
                <c:pt idx="10">
                  <c:v>21.694600000000001</c:v>
                </c:pt>
                <c:pt idx="11">
                  <c:v>20</c:v>
                </c:pt>
                <c:pt idx="12">
                  <c:v>18</c:v>
                </c:pt>
                <c:pt idx="13">
                  <c:v>17.8</c:v>
                </c:pt>
                <c:pt idx="14">
                  <c:v>16.7</c:v>
                </c:pt>
                <c:pt idx="15">
                  <c:v>16</c:v>
                </c:pt>
                <c:pt idx="16">
                  <c:v>15.52</c:v>
                </c:pt>
                <c:pt idx="17">
                  <c:v>15.2</c:v>
                </c:pt>
                <c:pt idx="18">
                  <c:v>15.111499999999999</c:v>
                </c:pt>
                <c:pt idx="19">
                  <c:v>13</c:v>
                </c:pt>
                <c:pt idx="20">
                  <c:v>12.375500000000001</c:v>
                </c:pt>
                <c:pt idx="21">
                  <c:v>11.69</c:v>
                </c:pt>
                <c:pt idx="22">
                  <c:v>10</c:v>
                </c:pt>
                <c:pt idx="23">
                  <c:v>8.5960999999999999</c:v>
                </c:pt>
                <c:pt idx="24">
                  <c:v>4.53</c:v>
                </c:pt>
                <c:pt idx="25">
                  <c:v>1E-4</c:v>
                </c:pt>
                <c:pt idx="27">
                  <c:v>21.3354</c:v>
                </c:pt>
                <c:pt idx="28">
                  <c:v>18.583100000000002</c:v>
                </c:pt>
                <c:pt idx="30">
                  <c:v>21.48</c:v>
                </c:pt>
                <c:pt idx="31">
                  <c:v>20.6066</c:v>
                </c:pt>
                <c:pt idx="32">
                  <c:v>20.100000000000001</c:v>
                </c:pt>
                <c:pt idx="33">
                  <c:v>18.174099999999999</c:v>
                </c:pt>
                <c:pt idx="34">
                  <c:v>17</c:v>
                </c:pt>
                <c:pt idx="35">
                  <c:v>11.6919</c:v>
                </c:pt>
                <c:pt idx="36">
                  <c:v>10.8</c:v>
                </c:pt>
                <c:pt idx="37">
                  <c:v>4.6773999999999996</c:v>
                </c:pt>
                <c:pt idx="39">
                  <c:v>12.668900000000001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2F-4FB5-B390-BA3DF5C12483}"/>
            </c:ext>
          </c:extLst>
        </c:ser>
        <c:ser>
          <c:idx val="1"/>
          <c:order val="1"/>
          <c:tx>
            <c:strRef>
              <c:f>'Figure 5'!$D$5</c:f>
              <c:strCache>
                <c:ptCount val="1"/>
                <c:pt idx="0">
                  <c:v>Distribution costs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5'!$B$6:$B$45</c:f>
              <c:strCache>
                <c:ptCount val="40"/>
                <c:pt idx="0">
                  <c:v>Hungary</c:v>
                </c:pt>
                <c:pt idx="1">
                  <c:v>Ireland</c:v>
                </c:pt>
                <c:pt idx="2">
                  <c:v>Estonia (³)</c:v>
                </c:pt>
                <c:pt idx="3">
                  <c:v>Germany</c:v>
                </c:pt>
                <c:pt idx="4">
                  <c:v>Poland</c:v>
                </c:pt>
                <c:pt idx="5">
                  <c:v>Croatia</c:v>
                </c:pt>
                <c:pt idx="6">
                  <c:v>Cyprus</c:v>
                </c:pt>
                <c:pt idx="7">
                  <c:v>Slovenia</c:v>
                </c:pt>
                <c:pt idx="8">
                  <c:v>Greece</c:v>
                </c:pt>
                <c:pt idx="9">
                  <c:v>Bulgaria</c:v>
                </c:pt>
                <c:pt idx="10">
                  <c:v>Spain</c:v>
                </c:pt>
                <c:pt idx="11">
                  <c:v>Denmark</c:v>
                </c:pt>
                <c:pt idx="12">
                  <c:v>Netherlands</c:v>
                </c:pt>
                <c:pt idx="13">
                  <c:v>Italy</c:v>
                </c:pt>
                <c:pt idx="14">
                  <c:v>Austria (²)</c:v>
                </c:pt>
                <c:pt idx="15">
                  <c:v>Czechia</c:v>
                </c:pt>
                <c:pt idx="16">
                  <c:v>Lithuania</c:v>
                </c:pt>
                <c:pt idx="17">
                  <c:v>Portugal</c:v>
                </c:pt>
                <c:pt idx="18">
                  <c:v>Latvia</c:v>
                </c:pt>
                <c:pt idx="19">
                  <c:v>Belgium</c:v>
                </c:pt>
                <c:pt idx="20">
                  <c:v>Romania (²)</c:v>
                </c:pt>
                <c:pt idx="21">
                  <c:v>Sweden</c:v>
                </c:pt>
                <c:pt idx="22">
                  <c:v>Finland (²)</c:v>
                </c:pt>
                <c:pt idx="23">
                  <c:v>France</c:v>
                </c:pt>
                <c:pt idx="24">
                  <c:v>Slovakia</c:v>
                </c:pt>
                <c:pt idx="25">
                  <c:v>Luxembourg</c:v>
                </c:pt>
                <c:pt idx="27">
                  <c:v>Iceland (²)</c:v>
                </c:pt>
                <c:pt idx="28">
                  <c:v>Norway</c:v>
                </c:pt>
                <c:pt idx="30">
                  <c:v>Türkiye</c:v>
                </c:pt>
                <c:pt idx="31">
                  <c:v>Bosnia and Herzegovina</c:v>
                </c:pt>
                <c:pt idx="32">
                  <c:v>Georgia</c:v>
                </c:pt>
                <c:pt idx="33">
                  <c:v>Serbia</c:v>
                </c:pt>
                <c:pt idx="34">
                  <c:v>Montenegro</c:v>
                </c:pt>
                <c:pt idx="35">
                  <c:v>Albania (²)</c:v>
                </c:pt>
                <c:pt idx="36">
                  <c:v>North Macedonia</c:v>
                </c:pt>
                <c:pt idx="37">
                  <c:v>Moldova</c:v>
                </c:pt>
                <c:pt idx="39">
                  <c:v>Kosovo (¹)</c:v>
                </c:pt>
              </c:strCache>
            </c:strRef>
          </c:cat>
          <c:val>
            <c:numRef>
              <c:f>'Figure 5'!$D$6:$D$45</c:f>
              <c:numCache>
                <c:formatCode>0.0000</c:formatCode>
                <c:ptCount val="40"/>
                <c:pt idx="0">
                  <c:v>59.509900000000002</c:v>
                </c:pt>
                <c:pt idx="1">
                  <c:v>64</c:v>
                </c:pt>
                <c:pt idx="2">
                  <c:v>67</c:v>
                </c:pt>
                <c:pt idx="3">
                  <c:v>67.400000000000006</c:v>
                </c:pt>
                <c:pt idx="4">
                  <c:v>72.393000000000001</c:v>
                </c:pt>
                <c:pt idx="5">
                  <c:v>72.578000000000003</c:v>
                </c:pt>
                <c:pt idx="6">
                  <c:v>74.787300000000002</c:v>
                </c:pt>
                <c:pt idx="7">
                  <c:v>75</c:v>
                </c:pt>
                <c:pt idx="8">
                  <c:v>77.41</c:v>
                </c:pt>
                <c:pt idx="9">
                  <c:v>77.89</c:v>
                </c:pt>
                <c:pt idx="10">
                  <c:v>78.305400000000006</c:v>
                </c:pt>
                <c:pt idx="11">
                  <c:v>80</c:v>
                </c:pt>
                <c:pt idx="12">
                  <c:v>82</c:v>
                </c:pt>
                <c:pt idx="13">
                  <c:v>82.2</c:v>
                </c:pt>
                <c:pt idx="14">
                  <c:v>83.3</c:v>
                </c:pt>
                <c:pt idx="15">
                  <c:v>84</c:v>
                </c:pt>
                <c:pt idx="16">
                  <c:v>84.48</c:v>
                </c:pt>
                <c:pt idx="17">
                  <c:v>84.8</c:v>
                </c:pt>
                <c:pt idx="18">
                  <c:v>84.888499999999993</c:v>
                </c:pt>
                <c:pt idx="19">
                  <c:v>87</c:v>
                </c:pt>
                <c:pt idx="20">
                  <c:v>87.624499999999998</c:v>
                </c:pt>
                <c:pt idx="21">
                  <c:v>88.31</c:v>
                </c:pt>
                <c:pt idx="22">
                  <c:v>90</c:v>
                </c:pt>
                <c:pt idx="23">
                  <c:v>91.403899999999993</c:v>
                </c:pt>
                <c:pt idx="24">
                  <c:v>95.47</c:v>
                </c:pt>
                <c:pt idx="25">
                  <c:v>99.999899999999997</c:v>
                </c:pt>
                <c:pt idx="27">
                  <c:v>78.664599999999993</c:v>
                </c:pt>
                <c:pt idx="28">
                  <c:v>81.416899999999998</c:v>
                </c:pt>
                <c:pt idx="30">
                  <c:v>78.52</c:v>
                </c:pt>
                <c:pt idx="31">
                  <c:v>79.3934</c:v>
                </c:pt>
                <c:pt idx="32">
                  <c:v>79.900000000000006</c:v>
                </c:pt>
                <c:pt idx="33">
                  <c:v>81.825900000000004</c:v>
                </c:pt>
                <c:pt idx="34">
                  <c:v>83</c:v>
                </c:pt>
                <c:pt idx="35">
                  <c:v>88.308099999999996</c:v>
                </c:pt>
                <c:pt idx="36">
                  <c:v>89.2</c:v>
                </c:pt>
                <c:pt idx="37">
                  <c:v>95.322599999999994</c:v>
                </c:pt>
                <c:pt idx="39">
                  <c:v>87.331100000000006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2F-4FB5-B390-BA3DF5C12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2893440"/>
        <c:axId val="142894976"/>
      </c:barChart>
      <c:catAx>
        <c:axId val="142893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42894976"/>
        <c:crosses val="autoZero"/>
        <c:auto val="1"/>
        <c:lblAlgn val="ctr"/>
        <c:lblOffset val="100"/>
        <c:tickMarkSkip val="1"/>
        <c:noMultiLvlLbl val="0"/>
      </c:catAx>
      <c:valAx>
        <c:axId val="14289497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28934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424881889763778"/>
          <c:y val="0.70857762106029365"/>
          <c:w val="0.37150236220472443"/>
          <c:h val="4.248727702137120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Electricity prices for non-household consumers, first half 2024 </a:t>
            </a:r>
            <a:br>
              <a:rPr lang="en-US"/>
            </a:br>
            <a:r>
              <a:rPr lang="en-US"/>
              <a:t>(€ per kWh)</a:t>
            </a:r>
          </a:p>
        </c:rich>
      </c:tx>
      <c:layout>
        <c:manualLayout>
          <c:xMode val="edge"/>
          <c:yMode val="edge"/>
          <c:x val="5.3333333333333332E-3"/>
          <c:y val="8.6461712694196318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3271872898559137"/>
          <c:w val="0.97066666666666668"/>
          <c:h val="0.557717192928589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6'!$D$5</c:f>
              <c:strCache>
                <c:ptCount val="1"/>
                <c:pt idx="0">
                  <c:v>Without taxes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6'!$B$6:$B$50</c:f>
              <c:strCache>
                <c:ptCount val="45"/>
                <c:pt idx="0">
                  <c:v>EU</c:v>
                </c:pt>
                <c:pt idx="1">
                  <c:v>Euro area</c:v>
                </c:pt>
                <c:pt idx="3">
                  <c:v>Ireland</c:v>
                </c:pt>
                <c:pt idx="4">
                  <c:v>Cyprus</c:v>
                </c:pt>
                <c:pt idx="5">
                  <c:v>Germany</c:v>
                </c:pt>
                <c:pt idx="6">
                  <c:v>Croatia</c:v>
                </c:pt>
                <c:pt idx="7">
                  <c:v>Hungary</c:v>
                </c:pt>
                <c:pt idx="8">
                  <c:v>Italy</c:v>
                </c:pt>
                <c:pt idx="9">
                  <c:v>Poland</c:v>
                </c:pt>
                <c:pt idx="10">
                  <c:v>Luxembourg</c:v>
                </c:pt>
                <c:pt idx="11">
                  <c:v>Austria (ᵉ)</c:v>
                </c:pt>
                <c:pt idx="12">
                  <c:v>Netherlands</c:v>
                </c:pt>
                <c:pt idx="13">
                  <c:v>Slovakia</c:v>
                </c:pt>
                <c:pt idx="14">
                  <c:v>Czechia</c:v>
                </c:pt>
                <c:pt idx="15">
                  <c:v>Belgium</c:v>
                </c:pt>
                <c:pt idx="16">
                  <c:v>Slovenia</c:v>
                </c:pt>
                <c:pt idx="17">
                  <c:v>France</c:v>
                </c:pt>
                <c:pt idx="18">
                  <c:v>Lithuania</c:v>
                </c:pt>
                <c:pt idx="19">
                  <c:v>Romania</c:v>
                </c:pt>
                <c:pt idx="20">
                  <c:v>Greece</c:v>
                </c:pt>
                <c:pt idx="21">
                  <c:v>Latvia</c:v>
                </c:pt>
                <c:pt idx="22">
                  <c:v>Estonia</c:v>
                </c:pt>
                <c:pt idx="23">
                  <c:v>Malta (ᵖ)</c:v>
                </c:pt>
                <c:pt idx="24">
                  <c:v>Spain</c:v>
                </c:pt>
                <c:pt idx="25">
                  <c:v>Portugal</c:v>
                </c:pt>
                <c:pt idx="26">
                  <c:v>Bulgaria</c:v>
                </c:pt>
                <c:pt idx="27">
                  <c:v>Denmark</c:v>
                </c:pt>
                <c:pt idx="28">
                  <c:v>Sweden</c:v>
                </c:pt>
                <c:pt idx="29">
                  <c:v>Finland</c:v>
                </c:pt>
                <c:pt idx="31">
                  <c:v>Island (ᵉ)</c:v>
                </c:pt>
                <c:pt idx="32">
                  <c:v>Liechtenstein</c:v>
                </c:pt>
                <c:pt idx="33">
                  <c:v>Norway</c:v>
                </c:pt>
                <c:pt idx="35">
                  <c:v>Serbia</c:v>
                </c:pt>
                <c:pt idx="36">
                  <c:v>Albania</c:v>
                </c:pt>
                <c:pt idx="37">
                  <c:v>North Macedonia</c:v>
                </c:pt>
                <c:pt idx="38">
                  <c:v>Moldova</c:v>
                </c:pt>
                <c:pt idx="39">
                  <c:v>Bosnia and Herzegovina</c:v>
                </c:pt>
                <c:pt idx="40">
                  <c:v>Türkiye</c:v>
                </c:pt>
                <c:pt idx="41">
                  <c:v>Montenegro</c:v>
                </c:pt>
                <c:pt idx="42">
                  <c:v>Georgia</c:v>
                </c:pt>
                <c:pt idx="44">
                  <c:v>Kosovo (¹)</c:v>
                </c:pt>
              </c:strCache>
            </c:strRef>
          </c:cat>
          <c:val>
            <c:numRef>
              <c:f>'Figure 6'!$D$6:$D$50</c:f>
              <c:numCache>
                <c:formatCode>0.0000</c:formatCode>
                <c:ptCount val="45"/>
                <c:pt idx="0">
                  <c:v>0.15579999999999999</c:v>
                </c:pt>
                <c:pt idx="1">
                  <c:v>0.16239999999999999</c:v>
                </c:pt>
                <c:pt idx="3">
                  <c:v>0.25430000000000003</c:v>
                </c:pt>
                <c:pt idx="4">
                  <c:v>0.18240000000000001</c:v>
                </c:pt>
                <c:pt idx="5">
                  <c:v>0.1976</c:v>
                </c:pt>
                <c:pt idx="6">
                  <c:v>0.21690000000000001</c:v>
                </c:pt>
                <c:pt idx="7">
                  <c:v>0.20549999999999999</c:v>
                </c:pt>
                <c:pt idx="8">
                  <c:v>0.1515</c:v>
                </c:pt>
                <c:pt idx="9">
                  <c:v>0.1275</c:v>
                </c:pt>
                <c:pt idx="10">
                  <c:v>0.2041</c:v>
                </c:pt>
                <c:pt idx="11">
                  <c:v>0.19550000000000001</c:v>
                </c:pt>
                <c:pt idx="12">
                  <c:v>0.1545</c:v>
                </c:pt>
                <c:pt idx="13">
                  <c:v>0.1615</c:v>
                </c:pt>
                <c:pt idx="14">
                  <c:v>0.16539999999999999</c:v>
                </c:pt>
                <c:pt idx="15">
                  <c:v>0.13919999999999999</c:v>
                </c:pt>
                <c:pt idx="16">
                  <c:v>0.15740000000000001</c:v>
                </c:pt>
                <c:pt idx="17">
                  <c:v>0.1555</c:v>
                </c:pt>
                <c:pt idx="18">
                  <c:v>0.16839999999999999</c:v>
                </c:pt>
                <c:pt idx="19">
                  <c:v>0.14149999999999999</c:v>
                </c:pt>
                <c:pt idx="20">
                  <c:v>0.12790000000000001</c:v>
                </c:pt>
                <c:pt idx="21">
                  <c:v>0.14510000000000001</c:v>
                </c:pt>
                <c:pt idx="22">
                  <c:v>0.1313</c:v>
                </c:pt>
                <c:pt idx="23">
                  <c:v>0.13930000000000001</c:v>
                </c:pt>
                <c:pt idx="24">
                  <c:v>0.1217</c:v>
                </c:pt>
                <c:pt idx="25">
                  <c:v>0.10680000000000001</c:v>
                </c:pt>
                <c:pt idx="26">
                  <c:v>0.1119</c:v>
                </c:pt>
                <c:pt idx="27">
                  <c:v>9.6799999999999997E-2</c:v>
                </c:pt>
                <c:pt idx="28">
                  <c:v>9.3700000000000006E-2</c:v>
                </c:pt>
                <c:pt idx="29">
                  <c:v>9.2100000000000001E-2</c:v>
                </c:pt>
                <c:pt idx="31">
                  <c:v>8.3500000000000005E-2</c:v>
                </c:pt>
                <c:pt idx="32" formatCode="General">
                  <c:v>0.18890000000000001</c:v>
                </c:pt>
                <c:pt idx="33">
                  <c:v>7.9100000000000004E-2</c:v>
                </c:pt>
                <c:pt idx="35">
                  <c:v>0.1356</c:v>
                </c:pt>
                <c:pt idx="36">
                  <c:v>0.12520000000000001</c:v>
                </c:pt>
                <c:pt idx="37">
                  <c:v>0.10059999999999999</c:v>
                </c:pt>
                <c:pt idx="38">
                  <c:v>9.8900000000000002E-2</c:v>
                </c:pt>
                <c:pt idx="39">
                  <c:v>9.5100000000000004E-2</c:v>
                </c:pt>
                <c:pt idx="40">
                  <c:v>8.9800000000000005E-2</c:v>
                </c:pt>
                <c:pt idx="41">
                  <c:v>0.08</c:v>
                </c:pt>
                <c:pt idx="42">
                  <c:v>8.14E-2</c:v>
                </c:pt>
                <c:pt idx="44">
                  <c:v>7.4099999999999999E-2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B4-4BB4-BF6B-04B9179F9B5A}"/>
            </c:ext>
          </c:extLst>
        </c:ser>
        <c:ser>
          <c:idx val="1"/>
          <c:order val="1"/>
          <c:tx>
            <c:strRef>
              <c:f>'Figure 6'!$E$5</c:f>
              <c:strCache>
                <c:ptCount val="1"/>
                <c:pt idx="0">
                  <c:v>Non-recoverable taxes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6'!$B$6:$B$50</c:f>
              <c:strCache>
                <c:ptCount val="45"/>
                <c:pt idx="0">
                  <c:v>EU</c:v>
                </c:pt>
                <c:pt idx="1">
                  <c:v>Euro area</c:v>
                </c:pt>
                <c:pt idx="3">
                  <c:v>Ireland</c:v>
                </c:pt>
                <c:pt idx="4">
                  <c:v>Cyprus</c:v>
                </c:pt>
                <c:pt idx="5">
                  <c:v>Germany</c:v>
                </c:pt>
                <c:pt idx="6">
                  <c:v>Croatia</c:v>
                </c:pt>
                <c:pt idx="7">
                  <c:v>Hungary</c:v>
                </c:pt>
                <c:pt idx="8">
                  <c:v>Italy</c:v>
                </c:pt>
                <c:pt idx="9">
                  <c:v>Poland</c:v>
                </c:pt>
                <c:pt idx="10">
                  <c:v>Luxembourg</c:v>
                </c:pt>
                <c:pt idx="11">
                  <c:v>Austria (ᵉ)</c:v>
                </c:pt>
                <c:pt idx="12">
                  <c:v>Netherlands</c:v>
                </c:pt>
                <c:pt idx="13">
                  <c:v>Slovakia</c:v>
                </c:pt>
                <c:pt idx="14">
                  <c:v>Czechia</c:v>
                </c:pt>
                <c:pt idx="15">
                  <c:v>Belgium</c:v>
                </c:pt>
                <c:pt idx="16">
                  <c:v>Slovenia</c:v>
                </c:pt>
                <c:pt idx="17">
                  <c:v>France</c:v>
                </c:pt>
                <c:pt idx="18">
                  <c:v>Lithuania</c:v>
                </c:pt>
                <c:pt idx="19">
                  <c:v>Romania</c:v>
                </c:pt>
                <c:pt idx="20">
                  <c:v>Greece</c:v>
                </c:pt>
                <c:pt idx="21">
                  <c:v>Latvia</c:v>
                </c:pt>
                <c:pt idx="22">
                  <c:v>Estonia</c:v>
                </c:pt>
                <c:pt idx="23">
                  <c:v>Malta (ᵖ)</c:v>
                </c:pt>
                <c:pt idx="24">
                  <c:v>Spain</c:v>
                </c:pt>
                <c:pt idx="25">
                  <c:v>Portugal</c:v>
                </c:pt>
                <c:pt idx="26">
                  <c:v>Bulgaria</c:v>
                </c:pt>
                <c:pt idx="27">
                  <c:v>Denmark</c:v>
                </c:pt>
                <c:pt idx="28">
                  <c:v>Sweden</c:v>
                </c:pt>
                <c:pt idx="29">
                  <c:v>Finland</c:v>
                </c:pt>
                <c:pt idx="31">
                  <c:v>Island (ᵉ)</c:v>
                </c:pt>
                <c:pt idx="32">
                  <c:v>Liechtenstein</c:v>
                </c:pt>
                <c:pt idx="33">
                  <c:v>Norway</c:v>
                </c:pt>
                <c:pt idx="35">
                  <c:v>Serbia</c:v>
                </c:pt>
                <c:pt idx="36">
                  <c:v>Albania</c:v>
                </c:pt>
                <c:pt idx="37">
                  <c:v>North Macedonia</c:v>
                </c:pt>
                <c:pt idx="38">
                  <c:v>Moldova</c:v>
                </c:pt>
                <c:pt idx="39">
                  <c:v>Bosnia and Herzegovina</c:v>
                </c:pt>
                <c:pt idx="40">
                  <c:v>Türkiye</c:v>
                </c:pt>
                <c:pt idx="41">
                  <c:v>Montenegro</c:v>
                </c:pt>
                <c:pt idx="42">
                  <c:v>Georgia</c:v>
                </c:pt>
                <c:pt idx="44">
                  <c:v>Kosovo (¹)</c:v>
                </c:pt>
              </c:strCache>
            </c:strRef>
          </c:cat>
          <c:val>
            <c:numRef>
              <c:f>'Figure 6'!$E$6:$E$50</c:f>
              <c:numCache>
                <c:formatCode>0.0000</c:formatCode>
                <c:ptCount val="45"/>
                <c:pt idx="0">
                  <c:v>3.0900000000000011E-2</c:v>
                </c:pt>
                <c:pt idx="1">
                  <c:v>3.0100000000000016E-2</c:v>
                </c:pt>
                <c:pt idx="3">
                  <c:v>1.6999999999999793E-3</c:v>
                </c:pt>
                <c:pt idx="4">
                  <c:v>6.2899999999999984E-2</c:v>
                </c:pt>
                <c:pt idx="5">
                  <c:v>3.5200000000000009E-2</c:v>
                </c:pt>
                <c:pt idx="6">
                  <c:v>1.4499999999999985E-2</c:v>
                </c:pt>
                <c:pt idx="7">
                  <c:v>2.2600000000000009E-2</c:v>
                </c:pt>
                <c:pt idx="8">
                  <c:v>5.7499999999999996E-2</c:v>
                </c:pt>
                <c:pt idx="9">
                  <c:v>8.0800000000000011E-2</c:v>
                </c:pt>
                <c:pt idx="10">
                  <c:v>7.0000000000000617E-4</c:v>
                </c:pt>
                <c:pt idx="11">
                  <c:v>3.1999999999999806E-3</c:v>
                </c:pt>
                <c:pt idx="12">
                  <c:v>4.41E-2</c:v>
                </c:pt>
                <c:pt idx="13">
                  <c:v>2.679999999999999E-2</c:v>
                </c:pt>
                <c:pt idx="14">
                  <c:v>1.9600000000000006E-2</c:v>
                </c:pt>
                <c:pt idx="15">
                  <c:v>3.8800000000000001E-2</c:v>
                </c:pt>
                <c:pt idx="16">
                  <c:v>1.5099999999999975E-2</c:v>
                </c:pt>
                <c:pt idx="17">
                  <c:v>1.5600000000000003E-2</c:v>
                </c:pt>
                <c:pt idx="18">
                  <c:v>4.0000000000001146E-4</c:v>
                </c:pt>
                <c:pt idx="19">
                  <c:v>1.84E-2</c:v>
                </c:pt>
                <c:pt idx="20">
                  <c:v>2.7799999999999991E-2</c:v>
                </c:pt>
                <c:pt idx="21">
                  <c:v>1.799999999999996E-3</c:v>
                </c:pt>
                <c:pt idx="22">
                  <c:v>1.1599999999999999E-2</c:v>
                </c:pt>
                <c:pt idx="23">
                  <c:v>1.5000000000000013E-3</c:v>
                </c:pt>
                <c:pt idx="24">
                  <c:v>1.5399999999999997E-2</c:v>
                </c:pt>
                <c:pt idx="25">
                  <c:v>8.0999999999999961E-3</c:v>
                </c:pt>
                <c:pt idx="26">
                  <c:v>1.0000000000000009E-3</c:v>
                </c:pt>
                <c:pt idx="27">
                  <c:v>1.3000000000000095E-3</c:v>
                </c:pt>
                <c:pt idx="28">
                  <c:v>5.0000000000000044E-4</c:v>
                </c:pt>
                <c:pt idx="29">
                  <c:v>6.999999999999923E-4</c:v>
                </c:pt>
                <c:pt idx="31">
                  <c:v>2.4999999999999883E-3</c:v>
                </c:pt>
                <c:pt idx="32">
                  <c:v>1.5599999999999975E-2</c:v>
                </c:pt>
                <c:pt idx="33">
                  <c:v>8.4999999999999937E-3</c:v>
                </c:pt>
                <c:pt idx="35">
                  <c:v>1.7699999999999994E-2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5.0000000000000044E-4</c:v>
                </c:pt>
                <c:pt idx="40">
                  <c:v>6.999999999999923E-4</c:v>
                </c:pt>
                <c:pt idx="41">
                  <c:v>5.0999999999999934E-3</c:v>
                </c:pt>
                <c:pt idx="42">
                  <c:v>0</c:v>
                </c:pt>
                <c:pt idx="44">
                  <c:v>3.1000000000000055E-3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B4-4BB4-BF6B-04B9179F9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3345152"/>
        <c:axId val="143346688"/>
      </c:barChart>
      <c:catAx>
        <c:axId val="143345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43346688"/>
        <c:crosses val="autoZero"/>
        <c:auto val="1"/>
        <c:lblAlgn val="ctr"/>
        <c:lblOffset val="100"/>
        <c:tickMarkSkip val="1"/>
        <c:noMultiLvlLbl val="0"/>
      </c:catAx>
      <c:valAx>
        <c:axId val="14334668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33451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47647244094488"/>
          <c:y val="0.71421289290508461"/>
          <c:w val="0.37047055118110234"/>
          <c:h val="4.166569510706701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Development of electricity prices for non-household consumers, EU, 2008-2024 </a:t>
            </a:r>
            <a:br>
              <a:rPr lang="en-US"/>
            </a:br>
            <a:r>
              <a:rPr lang="en-US"/>
              <a:t>(€ per kWh)</a:t>
            </a:r>
          </a:p>
        </c:rich>
      </c:tx>
      <c:layout>
        <c:manualLayout>
          <c:xMode val="edge"/>
          <c:yMode val="edge"/>
          <c:x val="5.3333669425775559E-3"/>
          <c:y val="8.6961393054326847E-3"/>
        </c:manualLayout>
      </c:layout>
      <c:overlay val="0"/>
    </c:title>
    <c:autoTitleDeleted val="0"/>
    <c:plotArea>
      <c:layout>
        <c:manualLayout>
          <c:xMode val="edge"/>
          <c:yMode val="edge"/>
          <c:x val="1.4672535680939042E-2"/>
          <c:y val="0.17862539291179247"/>
          <c:w val="0.97105508870214752"/>
          <c:h val="0.47761404977876332"/>
        </c:manualLayout>
      </c:layout>
      <c:barChart>
        <c:barDir val="col"/>
        <c:grouping val="clustered"/>
        <c:varyColors val="0"/>
        <c:ser>
          <c:idx val="4"/>
          <c:order val="2"/>
          <c:tx>
            <c:strRef>
              <c:f>'Figure 7'!$H$5</c:f>
              <c:strCache>
                <c:ptCount val="1"/>
                <c:pt idx="0">
                  <c:v>Non-recoverable taxes and levies (amounts in current prices)</c:v>
                </c:pt>
              </c:strCache>
            </c:strRef>
          </c:tx>
          <c:invertIfNegative val="0"/>
          <c:cat>
            <c:strRef>
              <c:f>'Figure 7'!$B$6:$B$38</c:f>
              <c:strCache>
                <c:ptCount val="33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  <c:pt idx="24">
                  <c:v>2020S1</c:v>
                </c:pt>
                <c:pt idx="25">
                  <c:v>2020S2</c:v>
                </c:pt>
                <c:pt idx="26">
                  <c:v>2021S1</c:v>
                </c:pt>
                <c:pt idx="27">
                  <c:v>2021S2</c:v>
                </c:pt>
                <c:pt idx="28">
                  <c:v>2022S1</c:v>
                </c:pt>
                <c:pt idx="29">
                  <c:v>2022S2</c:v>
                </c:pt>
                <c:pt idx="30">
                  <c:v>2023S1</c:v>
                </c:pt>
                <c:pt idx="31">
                  <c:v>2023S2</c:v>
                </c:pt>
                <c:pt idx="32">
                  <c:v>2024S1</c:v>
                </c:pt>
              </c:strCache>
            </c:strRef>
          </c:cat>
          <c:val>
            <c:numRef>
              <c:f>'Figure 7'!$H$6:$H$38</c:f>
              <c:numCache>
                <c:formatCode>0.0000</c:formatCode>
                <c:ptCount val="33"/>
                <c:pt idx="0">
                  <c:v>1.3399999999999995E-2</c:v>
                </c:pt>
                <c:pt idx="1">
                  <c:v>1.4700000000000005E-2</c:v>
                </c:pt>
                <c:pt idx="2">
                  <c:v>1.5200000000000005E-2</c:v>
                </c:pt>
                <c:pt idx="3">
                  <c:v>1.3799999999999993E-2</c:v>
                </c:pt>
                <c:pt idx="4">
                  <c:v>1.55E-2</c:v>
                </c:pt>
                <c:pt idx="5">
                  <c:v>1.4700000000000005E-2</c:v>
                </c:pt>
                <c:pt idx="6">
                  <c:v>1.8100000000000005E-2</c:v>
                </c:pt>
                <c:pt idx="7">
                  <c:v>1.9299999999999998E-2</c:v>
                </c:pt>
                <c:pt idx="8">
                  <c:v>2.0299999999999999E-2</c:v>
                </c:pt>
                <c:pt idx="9">
                  <c:v>2.2800000000000001E-2</c:v>
                </c:pt>
                <c:pt idx="10">
                  <c:v>2.6999999999999996E-2</c:v>
                </c:pt>
                <c:pt idx="11">
                  <c:v>2.700000000000001E-2</c:v>
                </c:pt>
                <c:pt idx="12">
                  <c:v>3.2899999999999999E-2</c:v>
                </c:pt>
                <c:pt idx="13">
                  <c:v>3.259999999999999E-2</c:v>
                </c:pt>
                <c:pt idx="14">
                  <c:v>3.3000000000000002E-2</c:v>
                </c:pt>
                <c:pt idx="15">
                  <c:v>3.2100000000000004E-2</c:v>
                </c:pt>
                <c:pt idx="16">
                  <c:v>3.3800000000000011E-2</c:v>
                </c:pt>
                <c:pt idx="17">
                  <c:v>3.3000000000000002E-2</c:v>
                </c:pt>
                <c:pt idx="18">
                  <c:v>3.6499999999999991E-2</c:v>
                </c:pt>
                <c:pt idx="19">
                  <c:v>3.6199999999999996E-2</c:v>
                </c:pt>
                <c:pt idx="20">
                  <c:v>3.5000000000000003E-2</c:v>
                </c:pt>
                <c:pt idx="21">
                  <c:v>3.4599999999999992E-2</c:v>
                </c:pt>
                <c:pt idx="22">
                  <c:v>3.73E-2</c:v>
                </c:pt>
                <c:pt idx="23">
                  <c:v>4.1099999999999998E-2</c:v>
                </c:pt>
                <c:pt idx="24">
                  <c:v>4.36E-2</c:v>
                </c:pt>
                <c:pt idx="25">
                  <c:v>4.3199999999999988E-2</c:v>
                </c:pt>
                <c:pt idx="26">
                  <c:v>4.2599999999999999E-2</c:v>
                </c:pt>
                <c:pt idx="27">
                  <c:v>4.1099999999999998E-2</c:v>
                </c:pt>
                <c:pt idx="28">
                  <c:v>2.2900000000000004E-2</c:v>
                </c:pt>
                <c:pt idx="29">
                  <c:v>1.1800000000000005E-2</c:v>
                </c:pt>
                <c:pt idx="30">
                  <c:v>2.1500000000000019E-2</c:v>
                </c:pt>
                <c:pt idx="31">
                  <c:v>2.3699999999999999E-2</c:v>
                </c:pt>
                <c:pt idx="32">
                  <c:v>3.0900000000000011E-2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8C-4CD1-891A-BEAB7A0F1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42648064"/>
        <c:axId val="142649600"/>
      </c:barChart>
      <c:lineChart>
        <c:grouping val="standard"/>
        <c:varyColors val="0"/>
        <c:ser>
          <c:idx val="0"/>
          <c:order val="0"/>
          <c:tx>
            <c:strRef>
              <c:f>'Figure 7'!$C$5</c:f>
              <c:strCache>
                <c:ptCount val="1"/>
                <c:pt idx="0">
                  <c:v>Prices excluding VAT and other recoverable taxes and levies</c:v>
                </c:pt>
              </c:strCache>
            </c:strRef>
          </c:tx>
          <c:cat>
            <c:strRef>
              <c:f>'Figure 7'!$B$6:$B$38</c:f>
              <c:strCache>
                <c:ptCount val="33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  <c:pt idx="24">
                  <c:v>2020S1</c:v>
                </c:pt>
                <c:pt idx="25">
                  <c:v>2020S2</c:v>
                </c:pt>
                <c:pt idx="26">
                  <c:v>2021S1</c:v>
                </c:pt>
                <c:pt idx="27">
                  <c:v>2021S2</c:v>
                </c:pt>
                <c:pt idx="28">
                  <c:v>2022S1</c:v>
                </c:pt>
                <c:pt idx="29">
                  <c:v>2022S2</c:v>
                </c:pt>
                <c:pt idx="30">
                  <c:v>2023S1</c:v>
                </c:pt>
                <c:pt idx="31">
                  <c:v>2023S2</c:v>
                </c:pt>
                <c:pt idx="32">
                  <c:v>2024S1</c:v>
                </c:pt>
              </c:strCache>
            </c:strRef>
          </c:cat>
          <c:val>
            <c:numRef>
              <c:f>'Figure 7'!$C$6:$C$38</c:f>
              <c:numCache>
                <c:formatCode>#,##0.0000</c:formatCode>
                <c:ptCount val="33"/>
                <c:pt idx="0">
                  <c:v>9.6799999999999997E-2</c:v>
                </c:pt>
                <c:pt idx="1">
                  <c:v>0.1007</c:v>
                </c:pt>
                <c:pt idx="2">
                  <c:v>0.1047</c:v>
                </c:pt>
                <c:pt idx="3">
                  <c:v>0.1011</c:v>
                </c:pt>
                <c:pt idx="4">
                  <c:v>0.10349999999999999</c:v>
                </c:pt>
                <c:pt idx="5">
                  <c:v>0.1042</c:v>
                </c:pt>
                <c:pt idx="6">
                  <c:v>0.1106</c:v>
                </c:pt>
                <c:pt idx="7">
                  <c:v>0.1113</c:v>
                </c:pt>
                <c:pt idx="8">
                  <c:v>0.11459999999999999</c:v>
                </c:pt>
                <c:pt idx="9">
                  <c:v>0.1144</c:v>
                </c:pt>
                <c:pt idx="10">
                  <c:v>0.11899999999999999</c:v>
                </c:pt>
                <c:pt idx="11">
                  <c:v>0.11700000000000001</c:v>
                </c:pt>
                <c:pt idx="12">
                  <c:v>0.1215</c:v>
                </c:pt>
                <c:pt idx="13">
                  <c:v>0.1181</c:v>
                </c:pt>
                <c:pt idx="14">
                  <c:v>0.1172</c:v>
                </c:pt>
                <c:pt idx="15">
                  <c:v>0.1144</c:v>
                </c:pt>
                <c:pt idx="16">
                  <c:v>0.11310000000000001</c:v>
                </c:pt>
                <c:pt idx="17">
                  <c:v>0.1113</c:v>
                </c:pt>
                <c:pt idx="18">
                  <c:v>0.1132</c:v>
                </c:pt>
                <c:pt idx="19">
                  <c:v>0.11169999999999999</c:v>
                </c:pt>
                <c:pt idx="20">
                  <c:v>0.1129</c:v>
                </c:pt>
                <c:pt idx="21">
                  <c:v>0.1128</c:v>
                </c:pt>
                <c:pt idx="22">
                  <c:v>0.1215</c:v>
                </c:pt>
                <c:pt idx="23">
                  <c:v>0.11899999999999999</c:v>
                </c:pt>
                <c:pt idx="24">
                  <c:v>0.12529999999999999</c:v>
                </c:pt>
                <c:pt idx="25">
                  <c:v>0.12509999999999999</c:v>
                </c:pt>
                <c:pt idx="26">
                  <c:v>0.1285</c:v>
                </c:pt>
                <c:pt idx="27">
                  <c:v>0.14419999999999999</c:v>
                </c:pt>
                <c:pt idx="28">
                  <c:v>0.18329999999999999</c:v>
                </c:pt>
                <c:pt idx="29">
                  <c:v>0.2104</c:v>
                </c:pt>
                <c:pt idx="30">
                  <c:v>0.21510000000000001</c:v>
                </c:pt>
                <c:pt idx="31">
                  <c:v>0.20080000000000001</c:v>
                </c:pt>
                <c:pt idx="32">
                  <c:v>0.1867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AE-41F2-BCB2-AC6B1A9DD058}"/>
            </c:ext>
          </c:extLst>
        </c:ser>
        <c:ser>
          <c:idx val="2"/>
          <c:order val="1"/>
          <c:tx>
            <c:strRef>
              <c:f>'Figure 7'!$D$5</c:f>
              <c:strCache>
                <c:ptCount val="1"/>
                <c:pt idx="0">
                  <c:v>Prices excluding all taxes</c:v>
                </c:pt>
              </c:strCache>
            </c:strRef>
          </c:tx>
          <c:cat>
            <c:strRef>
              <c:f>'Figure 7'!$B$6:$B$38</c:f>
              <c:strCache>
                <c:ptCount val="33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  <c:pt idx="24">
                  <c:v>2020S1</c:v>
                </c:pt>
                <c:pt idx="25">
                  <c:v>2020S2</c:v>
                </c:pt>
                <c:pt idx="26">
                  <c:v>2021S1</c:v>
                </c:pt>
                <c:pt idx="27">
                  <c:v>2021S2</c:v>
                </c:pt>
                <c:pt idx="28">
                  <c:v>2022S1</c:v>
                </c:pt>
                <c:pt idx="29">
                  <c:v>2022S2</c:v>
                </c:pt>
                <c:pt idx="30">
                  <c:v>2023S1</c:v>
                </c:pt>
                <c:pt idx="31">
                  <c:v>2023S2</c:v>
                </c:pt>
                <c:pt idx="32">
                  <c:v>2024S1</c:v>
                </c:pt>
              </c:strCache>
            </c:strRef>
          </c:cat>
          <c:val>
            <c:numRef>
              <c:f>'Figure 7'!$D$6:$D$38</c:f>
              <c:numCache>
                <c:formatCode>0.0000</c:formatCode>
                <c:ptCount val="33"/>
                <c:pt idx="0">
                  <c:v>8.3400000000000002E-2</c:v>
                </c:pt>
                <c:pt idx="1">
                  <c:v>8.5999999999999993E-2</c:v>
                </c:pt>
                <c:pt idx="2">
                  <c:v>8.9499999999999996E-2</c:v>
                </c:pt>
                <c:pt idx="3">
                  <c:v>8.7300000000000003E-2</c:v>
                </c:pt>
                <c:pt idx="4">
                  <c:v>8.7999999999999995E-2</c:v>
                </c:pt>
                <c:pt idx="5">
                  <c:v>8.9499999999999996E-2</c:v>
                </c:pt>
                <c:pt idx="6">
                  <c:v>9.2499999999999999E-2</c:v>
                </c:pt>
                <c:pt idx="7">
                  <c:v>9.1999999999999998E-2</c:v>
                </c:pt>
                <c:pt idx="8">
                  <c:v>9.4299999999999995E-2</c:v>
                </c:pt>
                <c:pt idx="9">
                  <c:v>9.1600000000000001E-2</c:v>
                </c:pt>
                <c:pt idx="10">
                  <c:v>9.1999999999999998E-2</c:v>
                </c:pt>
                <c:pt idx="11">
                  <c:v>0.09</c:v>
                </c:pt>
                <c:pt idx="12">
                  <c:v>8.8599999999999998E-2</c:v>
                </c:pt>
                <c:pt idx="13">
                  <c:v>8.5500000000000007E-2</c:v>
                </c:pt>
                <c:pt idx="14">
                  <c:v>8.4199999999999997E-2</c:v>
                </c:pt>
                <c:pt idx="15">
                  <c:v>8.2299999999999998E-2</c:v>
                </c:pt>
                <c:pt idx="16">
                  <c:v>7.9299999999999995E-2</c:v>
                </c:pt>
                <c:pt idx="17">
                  <c:v>7.8299999999999995E-2</c:v>
                </c:pt>
                <c:pt idx="18">
                  <c:v>7.6700000000000004E-2</c:v>
                </c:pt>
                <c:pt idx="19">
                  <c:v>7.5499999999999998E-2</c:v>
                </c:pt>
                <c:pt idx="20">
                  <c:v>7.7899999999999997E-2</c:v>
                </c:pt>
                <c:pt idx="21">
                  <c:v>7.8200000000000006E-2</c:v>
                </c:pt>
                <c:pt idx="22">
                  <c:v>8.4199999999999997E-2</c:v>
                </c:pt>
                <c:pt idx="23">
                  <c:v>7.7899999999999997E-2</c:v>
                </c:pt>
                <c:pt idx="24">
                  <c:v>8.1699999999999995E-2</c:v>
                </c:pt>
                <c:pt idx="25">
                  <c:v>8.1900000000000001E-2</c:v>
                </c:pt>
                <c:pt idx="26">
                  <c:v>8.5900000000000004E-2</c:v>
                </c:pt>
                <c:pt idx="27">
                  <c:v>0.1031</c:v>
                </c:pt>
                <c:pt idx="28">
                  <c:v>0.16039999999999999</c:v>
                </c:pt>
                <c:pt idx="29">
                  <c:v>0.1986</c:v>
                </c:pt>
                <c:pt idx="30">
                  <c:v>0.19359999999999999</c:v>
                </c:pt>
                <c:pt idx="31">
                  <c:v>0.17710000000000001</c:v>
                </c:pt>
                <c:pt idx="32">
                  <c:v>0.15579999999999999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AE-41F2-BCB2-AC6B1A9DD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48064"/>
        <c:axId val="142649600"/>
      </c:lineChart>
      <c:catAx>
        <c:axId val="142648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42649600"/>
        <c:crosses val="autoZero"/>
        <c:auto val="1"/>
        <c:lblAlgn val="ctr"/>
        <c:lblOffset val="100"/>
        <c:tickMarkSkip val="1"/>
        <c:noMultiLvlLbl val="0"/>
      </c:catAx>
      <c:valAx>
        <c:axId val="1426496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26480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906967511414013"/>
          <c:y val="0.68017219935352446"/>
          <c:w val="0.56203590551181104"/>
          <c:h val="0.20642987685166214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taxes and levies paid by non-household consumers for electricity, first half 2024 </a:t>
            </a:r>
            <a:br>
              <a:rPr lang="en-US"/>
            </a:br>
            <a:r>
              <a:rPr lang="en-US"/>
              <a:t>(%)</a:t>
            </a:r>
          </a:p>
        </c:rich>
      </c:tx>
      <c:layout>
        <c:manualLayout>
          <c:xMode val="edge"/>
          <c:yMode val="edge"/>
          <c:x val="5.3333333333333332E-3"/>
          <c:y val="8.1960561158793271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6822405177842317"/>
          <c:w val="0.97066666666666668"/>
          <c:h val="0.60886677746400797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'Figure 8'!$B$6:$B$50</c:f>
              <c:strCache>
                <c:ptCount val="45"/>
                <c:pt idx="0">
                  <c:v>EU</c:v>
                </c:pt>
                <c:pt idx="1">
                  <c:v>Euro area</c:v>
                </c:pt>
                <c:pt idx="3">
                  <c:v>Poland</c:v>
                </c:pt>
                <c:pt idx="4">
                  <c:v>Italy</c:v>
                </c:pt>
                <c:pt idx="5">
                  <c:v>Cyprus</c:v>
                </c:pt>
                <c:pt idx="6">
                  <c:v>Netherlands</c:v>
                </c:pt>
                <c:pt idx="7">
                  <c:v>Belgium</c:v>
                </c:pt>
                <c:pt idx="8">
                  <c:v>Greece</c:v>
                </c:pt>
                <c:pt idx="9">
                  <c:v>Germany</c:v>
                </c:pt>
                <c:pt idx="10">
                  <c:v>Slovakia</c:v>
                </c:pt>
                <c:pt idx="11">
                  <c:v>Romania</c:v>
                </c:pt>
                <c:pt idx="12">
                  <c:v>Spain</c:v>
                </c:pt>
                <c:pt idx="13">
                  <c:v>Czechia</c:v>
                </c:pt>
                <c:pt idx="14">
                  <c:v>Hungary</c:v>
                </c:pt>
                <c:pt idx="15">
                  <c:v>France</c:v>
                </c:pt>
                <c:pt idx="16">
                  <c:v>Slovenia</c:v>
                </c:pt>
                <c:pt idx="17">
                  <c:v>Estonia</c:v>
                </c:pt>
                <c:pt idx="18">
                  <c:v>Portugal</c:v>
                </c:pt>
                <c:pt idx="19">
                  <c:v>Croatia</c:v>
                </c:pt>
                <c:pt idx="20">
                  <c:v>Austria (ᵉ)</c:v>
                </c:pt>
                <c:pt idx="21">
                  <c:v>Denmark</c:v>
                </c:pt>
                <c:pt idx="22">
                  <c:v>Latvia</c:v>
                </c:pt>
                <c:pt idx="23">
                  <c:v>Malta (ᵖ)</c:v>
                </c:pt>
                <c:pt idx="24">
                  <c:v>Bulgaria</c:v>
                </c:pt>
                <c:pt idx="25">
                  <c:v>Finland</c:v>
                </c:pt>
                <c:pt idx="26">
                  <c:v>Ireland</c:v>
                </c:pt>
                <c:pt idx="27">
                  <c:v>Sweden</c:v>
                </c:pt>
                <c:pt idx="28">
                  <c:v>Luxembourg</c:v>
                </c:pt>
                <c:pt idx="29">
                  <c:v>Lithuania</c:v>
                </c:pt>
                <c:pt idx="31">
                  <c:v>Norway</c:v>
                </c:pt>
                <c:pt idx="32">
                  <c:v>Liechtenstein</c:v>
                </c:pt>
                <c:pt idx="33">
                  <c:v>Island (ᵉ)</c:v>
                </c:pt>
                <c:pt idx="35">
                  <c:v>Serbia</c:v>
                </c:pt>
                <c:pt idx="36">
                  <c:v>Montenegro</c:v>
                </c:pt>
                <c:pt idx="37">
                  <c:v>Türkiye</c:v>
                </c:pt>
                <c:pt idx="38">
                  <c:v>Bosnia and Herzegovina</c:v>
                </c:pt>
                <c:pt idx="39">
                  <c:v>Moldova</c:v>
                </c:pt>
                <c:pt idx="40">
                  <c:v>North Macedonia</c:v>
                </c:pt>
                <c:pt idx="41">
                  <c:v>Georgia</c:v>
                </c:pt>
                <c:pt idx="42">
                  <c:v>Albania</c:v>
                </c:pt>
                <c:pt idx="44">
                  <c:v>Kosovo(¹)</c:v>
                </c:pt>
              </c:strCache>
            </c:strRef>
          </c:cat>
          <c:val>
            <c:numRef>
              <c:f>'Figure 8'!$E$6:$E$50</c:f>
              <c:numCache>
                <c:formatCode>0.0</c:formatCode>
                <c:ptCount val="45"/>
                <c:pt idx="0">
                  <c:v>16.550615961435465</c:v>
                </c:pt>
                <c:pt idx="1">
                  <c:v>15.636363636363644</c:v>
                </c:pt>
                <c:pt idx="3">
                  <c:v>38.79020643302929</c:v>
                </c:pt>
                <c:pt idx="4">
                  <c:v>27.511961722488039</c:v>
                </c:pt>
                <c:pt idx="5">
                  <c:v>25.642070933550748</c:v>
                </c:pt>
                <c:pt idx="6">
                  <c:v>22.205438066465259</c:v>
                </c:pt>
                <c:pt idx="7">
                  <c:v>21.797752808988765</c:v>
                </c:pt>
                <c:pt idx="8">
                  <c:v>17.854849068721897</c:v>
                </c:pt>
                <c:pt idx="9">
                  <c:v>15.12027491408935</c:v>
                </c:pt>
                <c:pt idx="10">
                  <c:v>14.232607541157721</c:v>
                </c:pt>
                <c:pt idx="11">
                  <c:v>11.507191994996873</c:v>
                </c:pt>
                <c:pt idx="12">
                  <c:v>11.232676878191098</c:v>
                </c:pt>
                <c:pt idx="13">
                  <c:v>10.594594594594598</c:v>
                </c:pt>
                <c:pt idx="14">
                  <c:v>9.9079351161771179</c:v>
                </c:pt>
                <c:pt idx="15">
                  <c:v>9.1174751607247231</c:v>
                </c:pt>
                <c:pt idx="16">
                  <c:v>8.7536231884057845</c:v>
                </c:pt>
                <c:pt idx="17">
                  <c:v>8.1175647305808258</c:v>
                </c:pt>
                <c:pt idx="18">
                  <c:v>7.0496083550913804</c:v>
                </c:pt>
                <c:pt idx="19">
                  <c:v>6.2662057044079447</c:v>
                </c:pt>
                <c:pt idx="20">
                  <c:v>1.6104680422747764</c:v>
                </c:pt>
                <c:pt idx="21">
                  <c:v>1.3251783893985825</c:v>
                </c:pt>
                <c:pt idx="22">
                  <c:v>1.2253233492171518</c:v>
                </c:pt>
                <c:pt idx="23">
                  <c:v>1.0653409090909101</c:v>
                </c:pt>
                <c:pt idx="24">
                  <c:v>0.88573959255978818</c:v>
                </c:pt>
                <c:pt idx="25">
                  <c:v>0.75431034482757797</c:v>
                </c:pt>
                <c:pt idx="26">
                  <c:v>0.6640624999999919</c:v>
                </c:pt>
                <c:pt idx="27">
                  <c:v>0.53078556263269683</c:v>
                </c:pt>
                <c:pt idx="28">
                  <c:v>0.341796875000003</c:v>
                </c:pt>
                <c:pt idx="29">
                  <c:v>0.23696682464455654</c:v>
                </c:pt>
                <c:pt idx="31">
                  <c:v>9.7031963470319571</c:v>
                </c:pt>
                <c:pt idx="32">
                  <c:v>7.6283618581906971</c:v>
                </c:pt>
                <c:pt idx="33">
                  <c:v>2.9069767441860333E-2</c:v>
                </c:pt>
                <c:pt idx="35">
                  <c:v>11.545988258317022</c:v>
                </c:pt>
                <c:pt idx="36">
                  <c:v>5.9929494712103333</c:v>
                </c:pt>
                <c:pt idx="37">
                  <c:v>0.77348066298341689</c:v>
                </c:pt>
                <c:pt idx="38">
                  <c:v>0.52301255230125565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4">
                  <c:v>4.0155440414507844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8D-4B23-B345-8AD0361FD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5840768"/>
        <c:axId val="145850752"/>
      </c:barChart>
      <c:catAx>
        <c:axId val="145840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45850752"/>
        <c:crosses val="autoZero"/>
        <c:auto val="1"/>
        <c:lblAlgn val="ctr"/>
        <c:lblOffset val="100"/>
        <c:tickMarkSkip val="1"/>
        <c:noMultiLvlLbl val="0"/>
      </c:catAx>
      <c:valAx>
        <c:axId val="145850752"/>
        <c:scaling>
          <c:orientation val="minMax"/>
          <c:max val="40"/>
          <c:min val="-2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584076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Change in electricity prices for non-household consumers compared with previous year, same semester, (National currency), first half 2024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 </a:t>
            </a:r>
          </a:p>
        </c:rich>
      </c:tx>
      <c:layout>
        <c:manualLayout>
          <c:xMode val="edge"/>
          <c:yMode val="edge"/>
          <c:x val="5.3312335958005247E-3"/>
          <c:y val="6.4624664849065455E-3"/>
        </c:manualLayout>
      </c:layout>
      <c:overlay val="0"/>
    </c:title>
    <c:autoTitleDeleted val="0"/>
    <c:plotArea>
      <c:layout>
        <c:manualLayout>
          <c:xMode val="edge"/>
          <c:yMode val="edge"/>
          <c:x val="5.3333333333333332E-3"/>
          <c:y val="0.13324257163920161"/>
          <c:w val="0.99293333333333356"/>
          <c:h val="0.74956013541512767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9'!$B$6:$B$47</c:f>
              <c:strCache>
                <c:ptCount val="42"/>
                <c:pt idx="0">
                  <c:v>Portugal</c:v>
                </c:pt>
                <c:pt idx="1">
                  <c:v>Germany</c:v>
                </c:pt>
                <c:pt idx="2">
                  <c:v>Lithuania</c:v>
                </c:pt>
                <c:pt idx="3">
                  <c:v>Latvia</c:v>
                </c:pt>
                <c:pt idx="4">
                  <c:v>Malta</c:v>
                </c:pt>
                <c:pt idx="5">
                  <c:v>Czechia</c:v>
                </c:pt>
                <c:pt idx="6">
                  <c:v>Finland</c:v>
                </c:pt>
                <c:pt idx="7">
                  <c:v>Poland</c:v>
                </c:pt>
                <c:pt idx="8">
                  <c:v>Estonia</c:v>
                </c:pt>
                <c:pt idx="9">
                  <c:v>Romania</c:v>
                </c:pt>
                <c:pt idx="10">
                  <c:v>Ireland</c:v>
                </c:pt>
                <c:pt idx="11">
                  <c:v>Cyprus</c:v>
                </c:pt>
                <c:pt idx="12">
                  <c:v>Sweden</c:v>
                </c:pt>
                <c:pt idx="13">
                  <c:v>Spain</c:v>
                </c:pt>
                <c:pt idx="14">
                  <c:v>Italy</c:v>
                </c:pt>
                <c:pt idx="15">
                  <c:v>Netherlands</c:v>
                </c:pt>
                <c:pt idx="16">
                  <c:v>Luxembourg</c:v>
                </c:pt>
                <c:pt idx="17">
                  <c:v>Greece</c:v>
                </c:pt>
                <c:pt idx="18">
                  <c:v>Croatia</c:v>
                </c:pt>
                <c:pt idx="19">
                  <c:v>Belgium</c:v>
                </c:pt>
                <c:pt idx="20">
                  <c:v>Slovenia</c:v>
                </c:pt>
                <c:pt idx="21">
                  <c:v>Austria</c:v>
                </c:pt>
                <c:pt idx="22">
                  <c:v>Hungary</c:v>
                </c:pt>
                <c:pt idx="23">
                  <c:v>Bulgaria</c:v>
                </c:pt>
                <c:pt idx="24">
                  <c:v>Denmark</c:v>
                </c:pt>
                <c:pt idx="25">
                  <c:v>Slovakia</c:v>
                </c:pt>
                <c:pt idx="26">
                  <c:v>France</c:v>
                </c:pt>
                <c:pt idx="28">
                  <c:v>Iceland(²)</c:v>
                </c:pt>
                <c:pt idx="29">
                  <c:v>Norway</c:v>
                </c:pt>
                <c:pt idx="30">
                  <c:v>Liechtenstein</c:v>
                </c:pt>
                <c:pt idx="32">
                  <c:v>Serbia</c:v>
                </c:pt>
                <c:pt idx="33">
                  <c:v>Bosnia and Herzegovina</c:v>
                </c:pt>
                <c:pt idx="34">
                  <c:v>Türkiye</c:v>
                </c:pt>
                <c:pt idx="35">
                  <c:v>Albania</c:v>
                </c:pt>
                <c:pt idx="36">
                  <c:v>Montenegro</c:v>
                </c:pt>
                <c:pt idx="37">
                  <c:v>Georgia</c:v>
                </c:pt>
                <c:pt idx="38">
                  <c:v>Moldova</c:v>
                </c:pt>
                <c:pt idx="39">
                  <c:v>North Macedonia</c:v>
                </c:pt>
                <c:pt idx="41">
                  <c:v>Kosovo (¹)</c:v>
                </c:pt>
              </c:strCache>
            </c:strRef>
          </c:cat>
          <c:val>
            <c:numRef>
              <c:f>'Figure 9'!$E$6:$E$47</c:f>
              <c:numCache>
                <c:formatCode>0.0</c:formatCode>
                <c:ptCount val="42"/>
                <c:pt idx="0">
                  <c:v>20.44025157232705</c:v>
                </c:pt>
                <c:pt idx="1">
                  <c:v>6.2043795620438047</c:v>
                </c:pt>
                <c:pt idx="2">
                  <c:v>1.1990407673860837</c:v>
                </c:pt>
                <c:pt idx="3">
                  <c:v>0.27303754266212454</c:v>
                </c:pt>
                <c:pt idx="4">
                  <c:v>-0.21261516654854651</c:v>
                </c:pt>
                <c:pt idx="5">
                  <c:v>-1.0242921905739499</c:v>
                </c:pt>
                <c:pt idx="6">
                  <c:v>-3.0303030303030276</c:v>
                </c:pt>
                <c:pt idx="7">
                  <c:v>-8.7922117432309044</c:v>
                </c:pt>
                <c:pt idx="8">
                  <c:v>-8.8066368857689916</c:v>
                </c:pt>
                <c:pt idx="9">
                  <c:v>-9.4880546075085341</c:v>
                </c:pt>
                <c:pt idx="10">
                  <c:v>-9.5086603039943434</c:v>
                </c:pt>
                <c:pt idx="11">
                  <c:v>-11.187545257060105</c:v>
                </c:pt>
                <c:pt idx="12">
                  <c:v>-11.447672499174644</c:v>
                </c:pt>
                <c:pt idx="13">
                  <c:v>-14.151534126487164</c:v>
                </c:pt>
                <c:pt idx="14">
                  <c:v>-14.449447400736803</c:v>
                </c:pt>
                <c:pt idx="15">
                  <c:v>-16.202531645569618</c:v>
                </c:pt>
                <c:pt idx="16">
                  <c:v>-17.585513078470814</c:v>
                </c:pt>
                <c:pt idx="17">
                  <c:v>-18.138801261829652</c:v>
                </c:pt>
                <c:pt idx="18">
                  <c:v>-20.888888888888889</c:v>
                </c:pt>
                <c:pt idx="19">
                  <c:v>-21.551344204495372</c:v>
                </c:pt>
                <c:pt idx="20">
                  <c:v>-22.051513782196118</c:v>
                </c:pt>
                <c:pt idx="21">
                  <c:v>-23.488640739314594</c:v>
                </c:pt>
                <c:pt idx="22">
                  <c:v>-24.062876115908395</c:v>
                </c:pt>
                <c:pt idx="23">
                  <c:v>-24.357656731757448</c:v>
                </c:pt>
                <c:pt idx="24">
                  <c:v>-26.572374360517603</c:v>
                </c:pt>
                <c:pt idx="25">
                  <c:v>-29.92184592482322</c:v>
                </c:pt>
                <c:pt idx="26">
                  <c:v>-32.34480031633057</c:v>
                </c:pt>
                <c:pt idx="28">
                  <c:v>8.6221470836855385</c:v>
                </c:pt>
                <c:pt idx="29">
                  <c:v>-22.050170331371955</c:v>
                </c:pt>
                <c:pt idx="30">
                  <c:v>-38.696601184908005</c:v>
                </c:pt>
                <c:pt idx="32">
                  <c:v>10.564594597923428</c:v>
                </c:pt>
                <c:pt idx="33">
                  <c:v>5.1152332771219777</c:v>
                </c:pt>
                <c:pt idx="34">
                  <c:v>2.3080733036156431</c:v>
                </c:pt>
                <c:pt idx="35">
                  <c:v>0</c:v>
                </c:pt>
                <c:pt idx="36">
                  <c:v>-1.1614401858304313</c:v>
                </c:pt>
                <c:pt idx="37">
                  <c:v>-8.6722947045280172</c:v>
                </c:pt>
                <c:pt idx="38">
                  <c:v>-34.793053744251502</c:v>
                </c:pt>
                <c:pt idx="39">
                  <c:v>-40.569135352061295</c:v>
                </c:pt>
                <c:pt idx="41">
                  <c:v>5.7534246575342562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EAD9-43B6-94FA-7E6A63675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5857536"/>
        <c:axId val="145511168"/>
        <c:extLst/>
      </c:barChart>
      <c:catAx>
        <c:axId val="1458575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5511168"/>
        <c:crossesAt val="-60"/>
        <c:auto val="1"/>
        <c:lblAlgn val="ctr"/>
        <c:lblOffset val="100"/>
        <c:tickMarkSkip val="1"/>
        <c:noMultiLvlLbl val="0"/>
      </c:catAx>
      <c:valAx>
        <c:axId val="145511168"/>
        <c:scaling>
          <c:orientation val="minMax"/>
          <c:max val="40"/>
          <c:min val="-5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5857536"/>
        <c:crosses val="max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CFFDC0.E8B09AF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238125</xdr:colOff>
      <xdr:row>3</xdr:row>
      <xdr:rowOff>47625</xdr:rowOff>
    </xdr:to>
    <xdr:pic>
      <xdr:nvPicPr>
        <xdr:cNvPr id="2" name="Picture 2" descr="cid:image002.png@01CFFDC0.E8B09AF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9075"/>
          <a:ext cx="34575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3808</xdr:colOff>
      <xdr:row>2</xdr:row>
      <xdr:rowOff>11430</xdr:rowOff>
    </xdr:from>
    <xdr:to>
      <xdr:col>24</xdr:col>
      <xdr:colOff>41908</xdr:colOff>
      <xdr:row>40</xdr:row>
      <xdr:rowOff>56732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</cdr:x>
      <cdr:y>0.88659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9E525BA0-4499-B511-7DCF-301E6362D725}"/>
            </a:ext>
          </a:extLst>
        </cdr:cNvPr>
        <cdr:cNvSpPr txBox="1"/>
      </cdr:nvSpPr>
      <cdr:spPr>
        <a:xfrm xmlns:a="http://schemas.openxmlformats.org/drawingml/2006/main">
          <a:off x="0" y="5174584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nrg_pc_204)</a:t>
          </a:r>
        </a:p>
      </cdr:txBody>
    </cdr:sp>
  </cdr:absSizeAnchor>
  <cdr:absSizeAnchor xmlns:cdr="http://schemas.openxmlformats.org/drawingml/2006/chartDrawing">
    <cdr:from>
      <cdr:x>0.83936</cdr:x>
      <cdr:y>0.92793</cdr:y>
    </cdr:from>
    <cdr:ext cx="1530099" cy="420623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BF98C14B-E2A0-B4EC-2072-D2C43EEA06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5879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306703</xdr:colOff>
      <xdr:row>5</xdr:row>
      <xdr:rowOff>53341</xdr:rowOff>
    </xdr:from>
    <xdr:to>
      <xdr:col>21</xdr:col>
      <xdr:colOff>401953</xdr:colOff>
      <xdr:row>43</xdr:row>
      <xdr:rowOff>103564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</cdr:x>
      <cdr:y>0.91691</cdr:y>
    </cdr:from>
    <cdr:ext cx="7994999" cy="48487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DE42BA55-31EE-CCE6-C1CD-DFAA2502A2A9}"/>
            </a:ext>
          </a:extLst>
        </cdr:cNvPr>
        <cdr:cNvSpPr txBox="1"/>
      </cdr:nvSpPr>
      <cdr:spPr>
        <a:xfrm xmlns:a="http://schemas.openxmlformats.org/drawingml/2006/main">
          <a:off x="0" y="5350833"/>
          <a:ext cx="7994999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(*) Deflated using HICP excluding the energy component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nrg_pc_204, prc_hicp_midx)</a:t>
          </a:r>
        </a:p>
      </cdr:txBody>
    </cdr:sp>
  </cdr:absSizeAnchor>
  <cdr:absSizeAnchor xmlns:cdr="http://schemas.openxmlformats.org/drawingml/2006/chartDrawing">
    <cdr:from>
      <cdr:x>0.8393</cdr:x>
      <cdr:y>0.92792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1619E8E2-1553-2EDE-72BA-A03C01B7A9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1091" y="5415083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609599</xdr:colOff>
      <xdr:row>4</xdr:row>
      <xdr:rowOff>2</xdr:rowOff>
    </xdr:from>
    <xdr:to>
      <xdr:col>25</xdr:col>
      <xdr:colOff>15239</xdr:colOff>
      <xdr:row>42</xdr:row>
      <xdr:rowOff>38103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21</xdr:col>
      <xdr:colOff>296335</xdr:colOff>
      <xdr:row>22</xdr:row>
      <xdr:rowOff>105833</xdr:rowOff>
    </xdr:from>
    <xdr:ext cx="63500" cy="457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3800668" y="3520722"/>
          <a:ext cx="63500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E" sz="1100"/>
        </a:p>
      </xdr:txBody>
    </xdr:sp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0.62722</cdr:x>
      <cdr:y>0.75177</cdr:y>
    </cdr:from>
    <cdr:to>
      <cdr:x>0.66962</cdr:x>
      <cdr:y>0.82004</cdr:y>
    </cdr:to>
    <cdr:sp macro="" textlink="">
      <cdr:nvSpPr>
        <cdr:cNvPr id="4" name="TextBox 3"/>
        <cdr:cNvSpPr txBox="1"/>
      </cdr:nvSpPr>
      <cdr:spPr>
        <a:xfrm xmlns:a="http://schemas.openxmlformats.org/drawingml/2006/main" rot="276470">
          <a:off x="6315288" y="5457545"/>
          <a:ext cx="426913" cy="4956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IE" sz="1100"/>
        </a:p>
      </cdr:txBody>
    </cdr:sp>
  </cdr:relSizeAnchor>
  <cdr:absSizeAnchor xmlns:cdr="http://schemas.openxmlformats.org/drawingml/2006/chartDrawing">
    <cdr:from>
      <cdr:x>0</cdr:x>
      <cdr:y>0.88645</cdr:y>
    </cdr:from>
    <cdr:ext cx="7995000" cy="661912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E1C308AA-56FA-74B9-D751-4ACA406D9FDE}"/>
            </a:ext>
          </a:extLst>
        </cdr:cNvPr>
        <cdr:cNvSpPr txBox="1"/>
      </cdr:nvSpPr>
      <cdr:spPr>
        <a:xfrm xmlns:a="http://schemas.openxmlformats.org/drawingml/2006/main">
          <a:off x="0" y="5167389"/>
          <a:ext cx="799500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nrg_pc_204)</a:t>
          </a:r>
        </a:p>
      </cdr:txBody>
    </cdr:sp>
  </cdr:absSizeAnchor>
  <cdr:absSizeAnchor xmlns:cdr="http://schemas.openxmlformats.org/drawingml/2006/chartDrawing">
    <cdr:from>
      <cdr:x>0.83936</cdr:x>
      <cdr:y>0.92784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1DB71127-1E94-4201-EF1E-3BEC2D6EE9A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08678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256370</xdr:colOff>
      <xdr:row>2</xdr:row>
      <xdr:rowOff>19785</xdr:rowOff>
    </xdr:from>
    <xdr:to>
      <xdr:col>23</xdr:col>
      <xdr:colOff>294470</xdr:colOff>
      <xdr:row>58</xdr:row>
      <xdr:rowOff>112737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0.18271</cdr:x>
      <cdr:y>0.59232</cdr:y>
    </cdr:from>
    <cdr:to>
      <cdr:x>0.27392</cdr:x>
      <cdr:y>0.67922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31722" y="623207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IE" sz="1100"/>
        </a:p>
      </cdr:txBody>
    </cdr:sp>
  </cdr:relSizeAnchor>
  <cdr:relSizeAnchor xmlns:cdr="http://schemas.openxmlformats.org/drawingml/2006/chartDrawing">
    <cdr:from>
      <cdr:x>0.17849</cdr:x>
      <cdr:y>0.58427</cdr:y>
    </cdr:from>
    <cdr:to>
      <cdr:x>0.21649</cdr:x>
      <cdr:y>0.61914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789388" y="6147404"/>
          <a:ext cx="381000" cy="366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IE" sz="1100"/>
        </a:p>
      </cdr:txBody>
    </cdr:sp>
  </cdr:relSizeAnchor>
  <cdr:absSizeAnchor xmlns:cdr="http://schemas.openxmlformats.org/drawingml/2006/chartDrawing">
    <cdr:from>
      <cdr:x>0</cdr:x>
      <cdr:y>0.92328</cdr:y>
    </cdr:from>
    <cdr:ext cx="7995000" cy="661911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9CBED1ED-D0BE-378D-22F0-FE9545643FC5}"/>
            </a:ext>
          </a:extLst>
        </cdr:cNvPr>
        <cdr:cNvSpPr txBox="1"/>
      </cdr:nvSpPr>
      <cdr:spPr>
        <a:xfrm xmlns:a="http://schemas.openxmlformats.org/drawingml/2006/main">
          <a:off x="0" y="7965440"/>
          <a:ext cx="799500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nrg_pc_204)</a:t>
          </a:r>
        </a:p>
      </cdr:txBody>
    </cdr:sp>
  </cdr:absSizeAnchor>
  <cdr:absSizeAnchor xmlns:cdr="http://schemas.openxmlformats.org/drawingml/2006/chartDrawing">
    <cdr:from>
      <cdr:x>0.83936</cdr:x>
      <cdr:y>0.95125</cdr:y>
    </cdr:from>
    <cdr:ext cx="1530099" cy="420623"/>
    <cdr:pic>
      <cdr:nvPicPr>
        <cdr:cNvPr id="8" name="LogoShape">
          <a:extLst xmlns:a="http://schemas.openxmlformats.org/drawingml/2006/main">
            <a:ext uri="{FF2B5EF4-FFF2-40B4-BE49-F238E27FC236}">
              <a16:creationId xmlns:a16="http://schemas.microsoft.com/office/drawing/2014/main" id="{F145F659-4820-DB57-845E-E586A1A2AA5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8206728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609599</xdr:colOff>
      <xdr:row>3</xdr:row>
      <xdr:rowOff>152396</xdr:rowOff>
    </xdr:from>
    <xdr:to>
      <xdr:col>23</xdr:col>
      <xdr:colOff>518159</xdr:colOff>
      <xdr:row>45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absSizeAnchor xmlns:cdr="http://schemas.openxmlformats.org/drawingml/2006/chartDrawing">
    <cdr:from>
      <cdr:x>0</cdr:x>
      <cdr:y>0.79294</cdr:y>
    </cdr:from>
    <cdr:ext cx="7995000" cy="1193018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02F8ABD4-0427-873E-C66A-F5F9EA7A3C3F}"/>
            </a:ext>
          </a:extLst>
        </cdr:cNvPr>
        <cdr:cNvSpPr txBox="1"/>
      </cdr:nvSpPr>
      <cdr:spPr>
        <a:xfrm xmlns:a="http://schemas.openxmlformats.org/drawingml/2006/main">
          <a:off x="0" y="4568801"/>
          <a:ext cx="7995000" cy="1193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(²) Estimate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(³) Low reliability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- Data for Malta are not available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nrg_pc_206)</a:t>
          </a:r>
        </a:p>
      </cdr:txBody>
    </cdr:sp>
  </cdr:absSizeAnchor>
  <cdr:absSizeAnchor xmlns:cdr="http://schemas.openxmlformats.org/drawingml/2006/chartDrawing">
    <cdr:from>
      <cdr:x>0.83936</cdr:x>
      <cdr:y>0.927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DB7993B5-294D-44C7-8241-37E9FC09E2F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341194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152399</xdr:rowOff>
    </xdr:from>
    <xdr:to>
      <xdr:col>22</xdr:col>
      <xdr:colOff>38100</xdr:colOff>
      <xdr:row>42</xdr:row>
      <xdr:rowOff>84232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absSizeAnchor xmlns:cdr="http://schemas.openxmlformats.org/drawingml/2006/chartDrawing">
    <cdr:from>
      <cdr:x>0</cdr:x>
      <cdr:y>0.79695</cdr:y>
    </cdr:from>
    <cdr:ext cx="7995000" cy="119301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15EBFFDC-604A-71CB-8EA1-99726BABC479}"/>
            </a:ext>
          </a:extLst>
        </cdr:cNvPr>
        <cdr:cNvSpPr txBox="1"/>
      </cdr:nvSpPr>
      <cdr:spPr>
        <a:xfrm xmlns:a="http://schemas.openxmlformats.org/drawingml/2006/main">
          <a:off x="0" y="4682414"/>
          <a:ext cx="7995000" cy="1193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(²) Not available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(ᵉ) Estimate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(ᵖ) Provisional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nrg_pc_205)</a:t>
          </a:r>
        </a:p>
      </cdr:txBody>
    </cdr:sp>
  </cdr:absSizeAnchor>
  <cdr:absSizeAnchor xmlns:cdr="http://schemas.openxmlformats.org/drawingml/2006/chartDrawing">
    <cdr:from>
      <cdr:x>0.83936</cdr:x>
      <cdr:y>0.92841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F074257B-36EB-C0A9-215A-E7E5BC23629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54810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213358</xdr:colOff>
      <xdr:row>4</xdr:row>
      <xdr:rowOff>19048</xdr:rowOff>
    </xdr:from>
    <xdr:to>
      <xdr:col>25</xdr:col>
      <xdr:colOff>304798</xdr:colOff>
      <xdr:row>39</xdr:row>
      <xdr:rowOff>55511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absSizeAnchor xmlns:cdr="http://schemas.openxmlformats.org/drawingml/2006/chartDrawing">
    <cdr:from>
      <cdr:x>0</cdr:x>
      <cdr:y>0.95385</cdr:y>
    </cdr:from>
    <cdr:ext cx="7994999" cy="269369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6B7449C1-B4B3-862D-BDD8-8BCBFFDA03AA}"/>
            </a:ext>
          </a:extLst>
        </cdr:cNvPr>
        <cdr:cNvSpPr txBox="1"/>
      </cdr:nvSpPr>
      <cdr:spPr>
        <a:xfrm xmlns:a="http://schemas.openxmlformats.org/drawingml/2006/main">
          <a:off x="0" y="5567819"/>
          <a:ext cx="7994999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nrg_pc_205,  prc_hicp_midx)</a:t>
          </a:r>
        </a:p>
      </cdr:txBody>
    </cdr:sp>
  </cdr:absSizeAnchor>
  <cdr:absSizeAnchor xmlns:cdr="http://schemas.openxmlformats.org/drawingml/2006/chartDrawing">
    <cdr:from>
      <cdr:x>0.8393</cdr:x>
      <cdr:y>0.92794</cdr:y>
    </cdr:from>
    <cdr:ext cx="1530099" cy="420625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108C3D2C-301F-0F8F-1578-AFFEBCA24E4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1091" y="5416563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236218</xdr:colOff>
      <xdr:row>4</xdr:row>
      <xdr:rowOff>30480</xdr:rowOff>
    </xdr:from>
    <xdr:to>
      <xdr:col>21</xdr:col>
      <xdr:colOff>335278</xdr:colOff>
      <xdr:row>44</xdr:row>
      <xdr:rowOff>134488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absSizeAnchor xmlns:cdr="http://schemas.openxmlformats.org/drawingml/2006/chartDrawing">
    <cdr:from>
      <cdr:x>0</cdr:x>
      <cdr:y>0.80752</cdr:y>
    </cdr:from>
    <cdr:ext cx="7995000" cy="1193019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559313DD-52A5-F1AE-813F-8BCD048D0055}"/>
            </a:ext>
          </a:extLst>
        </cdr:cNvPr>
        <cdr:cNvSpPr txBox="1"/>
      </cdr:nvSpPr>
      <cdr:spPr>
        <a:xfrm xmlns:a="http://schemas.openxmlformats.org/drawingml/2006/main">
          <a:off x="0" y="5005084"/>
          <a:ext cx="7995000" cy="1193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(²) Not available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(ᵉ) Estimate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(ᵖ) Provisional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nrg_pc_205)</a:t>
          </a:r>
        </a:p>
      </cdr:txBody>
    </cdr:sp>
  </cdr:absSizeAnchor>
  <cdr:absSizeAnchor xmlns:cdr="http://schemas.openxmlformats.org/drawingml/2006/chartDrawing">
    <cdr:from>
      <cdr:x>0.83936</cdr:x>
      <cdr:y>0.93214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EE1E7799-1132-7BBC-63BF-25DFD193D56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777479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133803</xdr:colOff>
      <xdr:row>3</xdr:row>
      <xdr:rowOff>92344</xdr:rowOff>
    </xdr:from>
    <xdr:to>
      <xdr:col>21</xdr:col>
      <xdr:colOff>225243</xdr:colOff>
      <xdr:row>64</xdr:row>
      <xdr:rowOff>89145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absSizeAnchor xmlns:cdr="http://schemas.openxmlformats.org/drawingml/2006/chartDrawing">
    <cdr:from>
      <cdr:x>0</cdr:x>
      <cdr:y>0.90972</cdr:y>
    </cdr:from>
    <cdr:ext cx="7991191" cy="838947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C18191AC-7BE9-B873-66CD-BCED5192A82B}"/>
            </a:ext>
          </a:extLst>
        </cdr:cNvPr>
        <cdr:cNvSpPr txBox="1"/>
      </cdr:nvSpPr>
      <cdr:spPr>
        <a:xfrm xmlns:a="http://schemas.openxmlformats.org/drawingml/2006/main">
          <a:off x="0" y="8454254"/>
          <a:ext cx="7991191" cy="8389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(²) Data not available for 2024 S1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nrg_pc_205)</a:t>
          </a:r>
        </a:p>
      </cdr:txBody>
    </cdr:sp>
  </cdr:absSizeAnchor>
  <cdr:absSizeAnchor xmlns:cdr="http://schemas.openxmlformats.org/drawingml/2006/chartDrawing">
    <cdr:from>
      <cdr:x>0.83936</cdr:x>
      <cdr:y>0.95474</cdr:y>
    </cdr:from>
    <cdr:ext cx="1530098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AF617FEB-59FE-8674-1777-13100C248D7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8872576"/>
          <a:ext cx="1530098" cy="420625"/>
        </a:xfrm>
        <a:prstGeom xmlns:a="http://schemas.openxmlformats.org/drawingml/2006/main" prst="rect">
          <a:avLst/>
        </a:prstGeom>
      </cdr:spPr>
    </cdr:pic>
  </cdr:abs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njatte\AppData\Local\Microsoft\Windows\INetCache\Content.Outlook\86FXQKDY\nrg_pc_2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</sheetNames>
    <sheetDataSet>
      <sheetData sheetId="0">
        <row r="273">
          <cell r="A273" t="str">
            <v>GEO/TIME</v>
          </cell>
          <cell r="B273" t="str">
            <v>2008S1</v>
          </cell>
          <cell r="C273" t="str">
            <v>Flags and footnotes</v>
          </cell>
          <cell r="D273" t="str">
            <v>2008S2</v>
          </cell>
          <cell r="E273" t="str">
            <v>Flags and footnotes</v>
          </cell>
          <cell r="F273" t="str">
            <v>2009S1</v>
          </cell>
          <cell r="G273" t="str">
            <v>Flags and footnotes</v>
          </cell>
          <cell r="H273" t="str">
            <v>2009S2</v>
          </cell>
          <cell r="I273" t="str">
            <v>Flags and footnotes</v>
          </cell>
          <cell r="J273" t="str">
            <v>2010S1</v>
          </cell>
          <cell r="K273" t="str">
            <v>Flags and footnotes</v>
          </cell>
          <cell r="L273" t="str">
            <v>2010S2</v>
          </cell>
          <cell r="M273" t="str">
            <v>Flags and footnotes</v>
          </cell>
          <cell r="N273" t="str">
            <v>2011S1</v>
          </cell>
          <cell r="O273" t="str">
            <v>Flags and footnotes</v>
          </cell>
          <cell r="P273" t="str">
            <v>2011S2</v>
          </cell>
          <cell r="Q273" t="str">
            <v>Flags and footnotes</v>
          </cell>
          <cell r="R273" t="str">
            <v>2012S1</v>
          </cell>
          <cell r="S273" t="str">
            <v>Flags and footnotes</v>
          </cell>
          <cell r="T273" t="str">
            <v>2012S2</v>
          </cell>
          <cell r="U273" t="str">
            <v>Flags and footnotes</v>
          </cell>
          <cell r="V273" t="str">
            <v>2013S1</v>
          </cell>
          <cell r="W273" t="str">
            <v>Flags and footnotes</v>
          </cell>
          <cell r="X273" t="str">
            <v>2013S2</v>
          </cell>
          <cell r="Y273" t="str">
            <v>Flags and footnotes</v>
          </cell>
          <cell r="Z273" t="str">
            <v>2014S1</v>
          </cell>
          <cell r="AA273" t="str">
            <v>Flags and footnotes</v>
          </cell>
          <cell r="AB273" t="str">
            <v>2014S2</v>
          </cell>
          <cell r="AC273" t="str">
            <v>Flags and footnotes</v>
          </cell>
          <cell r="AD273" t="str">
            <v>2015S1</v>
          </cell>
          <cell r="AE273" t="str">
            <v>Flags and footnotes</v>
          </cell>
          <cell r="AF273" t="str">
            <v>2015S2</v>
          </cell>
          <cell r="AG273" t="str">
            <v>Flags and footnotes</v>
          </cell>
          <cell r="AH273" t="str">
            <v>2016S1</v>
          </cell>
          <cell r="AI273" t="str">
            <v>Flags and footnotes</v>
          </cell>
          <cell r="AJ273" t="str">
            <v>2016S2</v>
          </cell>
          <cell r="AK273" t="str">
            <v>Flags and footnotes</v>
          </cell>
          <cell r="AL273" t="str">
            <v>2017S1</v>
          </cell>
          <cell r="AM273" t="str">
            <v>Flags and footnotes</v>
          </cell>
          <cell r="AN273" t="str">
            <v>2017S2</v>
          </cell>
          <cell r="AO273" t="str">
            <v>Flags and footnotes</v>
          </cell>
          <cell r="AP273" t="str">
            <v>2018S1</v>
          </cell>
          <cell r="AQ273" t="str">
            <v>Flags and footnotes</v>
          </cell>
          <cell r="AR273" t="str">
            <v>2018S2</v>
          </cell>
          <cell r="AS273" t="str">
            <v>Flags and footnotes</v>
          </cell>
          <cell r="AT273" t="str">
            <v>2019S1</v>
          </cell>
          <cell r="AU273" t="str">
            <v>Flags and footnotes</v>
          </cell>
          <cell r="AV273" t="str">
            <v>2019S2</v>
          </cell>
          <cell r="AW273" t="str">
            <v>Flags and footnotes</v>
          </cell>
          <cell r="AX273" t="str">
            <v>2020S1</v>
          </cell>
          <cell r="AY273" t="str">
            <v>Flags and footnotes</v>
          </cell>
          <cell r="AZ273" t="str">
            <v>2020S2</v>
          </cell>
          <cell r="BA273" t="str">
            <v>Flags and footnotes</v>
          </cell>
          <cell r="BB273" t="str">
            <v>2021S1</v>
          </cell>
          <cell r="BC273" t="str">
            <v>Flags and footnotes</v>
          </cell>
          <cell r="BD273" t="str">
            <v>2021S2</v>
          </cell>
          <cell r="BE273" t="str">
            <v>Flags and footnotes</v>
          </cell>
          <cell r="BF273" t="str">
            <v>2022S1</v>
          </cell>
          <cell r="BG273" t="str">
            <v>Flags and footnotes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eurostat/databrowser/view/nrg_pc_206/default/table?lang=en" TargetMode="External"/><Relationship Id="rId2" Type="http://schemas.openxmlformats.org/officeDocument/2006/relationships/hyperlink" Target="https://ec.europa.eu/eurostat/databrowser/view/nrg_pc_205/default/table?lang=en" TargetMode="External"/><Relationship Id="rId1" Type="http://schemas.openxmlformats.org/officeDocument/2006/relationships/hyperlink" Target="https://ec.europa.eu/eurostat/databrowser/view/nrg_pc_204/default/table?lang=en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69"/>
  <sheetViews>
    <sheetView topLeftCell="A6" workbookViewId="0">
      <selection activeCell="A25" sqref="A25"/>
    </sheetView>
  </sheetViews>
  <sheetFormatPr defaultColWidth="9.21875" defaultRowHeight="13.2" x14ac:dyDescent="0.3"/>
  <cols>
    <col min="1" max="3" width="9.21875" style="6"/>
    <col min="4" max="4" width="11.77734375" style="6" bestFit="1" customWidth="1"/>
    <col min="5" max="5" width="14.109375" style="6" customWidth="1"/>
    <col min="6" max="7" width="9.21875" style="6"/>
    <col min="8" max="14" width="9.21875" style="6" customWidth="1"/>
    <col min="15" max="16384" width="9.21875" style="6"/>
  </cols>
  <sheetData>
    <row r="1" spans="1:9" ht="17.25" customHeight="1" x14ac:dyDescent="0.25">
      <c r="A1" s="3">
        <v>2024</v>
      </c>
      <c r="B1" s="4"/>
      <c r="C1" s="5"/>
      <c r="D1" s="5"/>
      <c r="E1" s="5"/>
      <c r="F1" s="5"/>
      <c r="G1" s="5"/>
      <c r="H1" s="5"/>
      <c r="I1" s="5"/>
    </row>
    <row r="2" spans="1:9" ht="17.25" customHeight="1" x14ac:dyDescent="0.3">
      <c r="A2" s="7" t="s">
        <v>200</v>
      </c>
      <c r="B2" s="5"/>
      <c r="C2" s="5"/>
      <c r="D2" s="5"/>
      <c r="E2" s="5"/>
      <c r="F2" s="5"/>
      <c r="G2" s="5"/>
      <c r="H2" s="5"/>
      <c r="I2" s="5"/>
    </row>
    <row r="3" spans="1:9" ht="17.25" customHeight="1" x14ac:dyDescent="0.3">
      <c r="A3" s="7">
        <v>2</v>
      </c>
      <c r="B3" s="5"/>
      <c r="C3" s="8"/>
      <c r="D3" s="5"/>
      <c r="E3" s="9"/>
      <c r="F3" s="10"/>
      <c r="G3" s="10"/>
      <c r="H3" s="10"/>
      <c r="I3" s="10"/>
    </row>
    <row r="4" spans="1:9" ht="17.25" customHeight="1" x14ac:dyDescent="0.3">
      <c r="A4" s="5"/>
      <c r="B4" s="5"/>
      <c r="C4" s="5"/>
      <c r="D4" s="5"/>
      <c r="E4" s="5"/>
      <c r="F4" s="5"/>
      <c r="G4" s="5"/>
      <c r="H4" s="5"/>
      <c r="I4" s="5"/>
    </row>
    <row r="5" spans="1:9" ht="45.75" customHeight="1" x14ac:dyDescent="0.3">
      <c r="A5" s="5"/>
      <c r="B5" s="8" t="s">
        <v>41</v>
      </c>
      <c r="C5" s="5"/>
      <c r="D5" s="5"/>
      <c r="E5" s="11"/>
      <c r="F5" s="5"/>
      <c r="G5" s="5"/>
      <c r="H5" s="5"/>
      <c r="I5" s="5"/>
    </row>
    <row r="6" spans="1:9" ht="17.25" customHeight="1" x14ac:dyDescent="0.3">
      <c r="A6" s="6" t="str">
        <f>"This file includes results of the last collection exercise for electricity Prices, for reference year "&amp;A1&amp;", "&amp;A2&amp;" semester."</f>
        <v>This file includes results of the last collection exercise for electricity Prices, for reference year 2024, first semester.</v>
      </c>
    </row>
    <row r="7" spans="1:9" ht="17.25" customHeight="1" x14ac:dyDescent="0.3"/>
    <row r="8" spans="1:9" ht="17.25" customHeight="1" x14ac:dyDescent="0.3">
      <c r="A8" s="12" t="s">
        <v>39</v>
      </c>
      <c r="B8" s="12"/>
      <c r="C8" s="12"/>
      <c r="D8" s="12"/>
      <c r="E8" s="12"/>
      <c r="F8" s="12"/>
      <c r="G8" s="12"/>
      <c r="H8" s="12"/>
      <c r="I8" s="12"/>
    </row>
    <row r="9" spans="1:9" ht="17.25" customHeight="1" x14ac:dyDescent="0.3">
      <c r="A9" s="12"/>
      <c r="B9" s="12"/>
      <c r="C9" s="12"/>
      <c r="D9" s="12"/>
      <c r="E9" s="12"/>
      <c r="F9" s="12"/>
      <c r="G9" s="12"/>
      <c r="H9" s="12"/>
      <c r="I9" s="12"/>
    </row>
    <row r="10" spans="1:9" ht="17.25" customHeight="1" x14ac:dyDescent="0.3">
      <c r="A10" s="6" t="s">
        <v>84</v>
      </c>
      <c r="B10" s="6" t="str">
        <f>'Table 1'!B2</f>
        <v>Table 1: Electricity prices, first semester, 2024</v>
      </c>
    </row>
    <row r="11" spans="1:9" ht="17.25" customHeight="1" x14ac:dyDescent="0.3">
      <c r="A11" s="6" t="s">
        <v>85</v>
      </c>
      <c r="B11" s="6" t="str">
        <f>'Figure 1'!B2</f>
        <v>Electricity prices for household consumers, first half 2024</v>
      </c>
    </row>
    <row r="12" spans="1:9" ht="17.25" customHeight="1" x14ac:dyDescent="0.3">
      <c r="A12" s="6" t="s">
        <v>86</v>
      </c>
      <c r="B12" s="6" t="str">
        <f>'Figure 2'!B2</f>
        <v>Development of electricity prices for household consumers, 2008-2024</v>
      </c>
    </row>
    <row r="13" spans="1:9" ht="17.25" customHeight="1" x14ac:dyDescent="0.3">
      <c r="A13" s="6" t="s">
        <v>87</v>
      </c>
      <c r="B13" s="6" t="str">
        <f>'Figure 3'!C2</f>
        <v>Share of taxes and levies paid by household consumers for electricity, first half 2024</v>
      </c>
    </row>
    <row r="14" spans="1:9" ht="17.25" customHeight="1" x14ac:dyDescent="0.3">
      <c r="A14" s="6" t="s">
        <v>88</v>
      </c>
      <c r="B14" s="6" t="str">
        <f>'Figure 4'!B2</f>
        <v>Change in electricity prices for household consumers compared with previous year, same semester, first  half 2024</v>
      </c>
    </row>
    <row r="15" spans="1:9" ht="17.25" customHeight="1" x14ac:dyDescent="0.3">
      <c r="A15" s="6" t="s">
        <v>143</v>
      </c>
      <c r="B15" s="6" t="str">
        <f>'Map 1'!B2</f>
        <v>Electricity prices for household consumers, first half 2024</v>
      </c>
    </row>
    <row r="16" spans="1:9" ht="17.25" customHeight="1" x14ac:dyDescent="0.3">
      <c r="A16" s="6" t="s">
        <v>89</v>
      </c>
      <c r="B16" s="6" t="str">
        <f>'Figure 5'!B2</f>
        <v>Share of transmission and distribution costs paid by household consumers for electricity, 2023</v>
      </c>
    </row>
    <row r="17" spans="1:9" ht="17.25" customHeight="1" x14ac:dyDescent="0.3">
      <c r="A17" s="6" t="s">
        <v>90</v>
      </c>
      <c r="B17" s="6" t="str">
        <f>'Figure 6'!B2</f>
        <v>Electricity prices for non-household consumers, first half 2024</v>
      </c>
    </row>
    <row r="18" spans="1:9" ht="17.25" customHeight="1" x14ac:dyDescent="0.3">
      <c r="A18" s="6" t="s">
        <v>91</v>
      </c>
      <c r="B18" s="6" t="str">
        <f>'Figure 7'!B2</f>
        <v>Development of electricity prices for non-household consumers, EU, 2008-2024</v>
      </c>
    </row>
    <row r="19" spans="1:9" ht="17.25" customHeight="1" x14ac:dyDescent="0.3">
      <c r="A19" s="6" t="s">
        <v>92</v>
      </c>
      <c r="B19" s="6" t="str">
        <f>'Figure 8'!B2</f>
        <v>Share of taxes and levies paid by non-household consumers for electricity, first half 2024</v>
      </c>
    </row>
    <row r="20" spans="1:9" ht="17.25" customHeight="1" x14ac:dyDescent="0.3">
      <c r="A20" s="6" t="s">
        <v>142</v>
      </c>
      <c r="B20" s="6" t="str">
        <f>'Figure 9'!B2</f>
        <v>Change in electricity prices for non-household consumers compared with previous year, same semester, first half 2024</v>
      </c>
    </row>
    <row r="21" spans="1:9" ht="17.25" customHeight="1" x14ac:dyDescent="0.3"/>
    <row r="22" spans="1:9" ht="17.25" customHeight="1" x14ac:dyDescent="0.3">
      <c r="A22" s="6" t="s">
        <v>69</v>
      </c>
      <c r="F22" s="15" t="s">
        <v>170</v>
      </c>
    </row>
    <row r="23" spans="1:9" ht="17.25" customHeight="1" x14ac:dyDescent="0.3">
      <c r="A23" s="6" t="s">
        <v>70</v>
      </c>
      <c r="F23" s="15" t="s">
        <v>171</v>
      </c>
    </row>
    <row r="24" spans="1:9" ht="17.25" customHeight="1" x14ac:dyDescent="0.3">
      <c r="A24" s="6" t="s">
        <v>173</v>
      </c>
      <c r="F24" s="15" t="s">
        <v>172</v>
      </c>
    </row>
    <row r="25" spans="1:9" ht="17.25" customHeight="1" x14ac:dyDescent="0.3">
      <c r="F25" s="15"/>
    </row>
    <row r="26" spans="1:9" ht="17.25" customHeight="1" x14ac:dyDescent="0.3">
      <c r="A26" s="113" t="s">
        <v>174</v>
      </c>
      <c r="B26" s="113"/>
      <c r="C26" s="113"/>
      <c r="D26" s="113"/>
      <c r="E26" s="113"/>
      <c r="F26" s="113"/>
      <c r="G26" s="113"/>
      <c r="H26" s="113"/>
      <c r="I26" s="113"/>
    </row>
    <row r="27" spans="1:9" ht="17.25" customHeight="1" x14ac:dyDescent="0.3">
      <c r="A27" s="113"/>
      <c r="B27" s="113"/>
      <c r="C27" s="113"/>
      <c r="D27" s="113"/>
      <c r="E27" s="113"/>
      <c r="F27" s="113"/>
      <c r="G27" s="113"/>
      <c r="H27" s="113"/>
      <c r="I27" s="113"/>
    </row>
    <row r="28" spans="1:9" ht="17.25" customHeight="1" x14ac:dyDescent="0.3">
      <c r="A28" s="113"/>
      <c r="B28" s="113"/>
      <c r="C28" s="113"/>
      <c r="D28" s="113"/>
      <c r="E28" s="113"/>
      <c r="F28" s="113"/>
      <c r="G28" s="113"/>
      <c r="H28" s="113"/>
      <c r="I28" s="113"/>
    </row>
    <row r="29" spans="1:9" ht="17.25" customHeight="1" x14ac:dyDescent="0.3"/>
    <row r="30" spans="1:9" ht="17.25" customHeight="1" x14ac:dyDescent="0.3">
      <c r="A30" s="13"/>
      <c r="B30" s="13"/>
      <c r="C30" s="14" t="s">
        <v>40</v>
      </c>
      <c r="D30" s="13" t="s">
        <v>184</v>
      </c>
      <c r="E30" s="13"/>
      <c r="F30" s="13"/>
      <c r="G30" s="13"/>
      <c r="H30" s="13"/>
    </row>
    <row r="31" spans="1:9" ht="25.5" customHeight="1" x14ac:dyDescent="0.3"/>
    <row r="32" spans="1:9" ht="25.5" customHeight="1" x14ac:dyDescent="0.3"/>
    <row r="33" s="6" customFormat="1" ht="25.5" customHeight="1" x14ac:dyDescent="0.3"/>
    <row r="34" s="6" customFormat="1" ht="25.5" customHeight="1" x14ac:dyDescent="0.3"/>
    <row r="35" s="6" customFormat="1" ht="25.5" customHeight="1" x14ac:dyDescent="0.3"/>
    <row r="36" s="6" customFormat="1" ht="25.5" customHeight="1" x14ac:dyDescent="0.3"/>
    <row r="37" s="6" customFormat="1" ht="25.5" customHeight="1" x14ac:dyDescent="0.3"/>
    <row r="38" s="6" customFormat="1" ht="25.5" customHeight="1" x14ac:dyDescent="0.3"/>
    <row r="39" s="6" customFormat="1" ht="25.5" customHeight="1" x14ac:dyDescent="0.3"/>
    <row r="40" s="6" customFormat="1" ht="25.5" customHeight="1" x14ac:dyDescent="0.3"/>
    <row r="41" s="6" customFormat="1" ht="17.25" customHeight="1" x14ac:dyDescent="0.3"/>
    <row r="42" s="6" customFormat="1" ht="17.25" customHeight="1" x14ac:dyDescent="0.3"/>
    <row r="43" s="6" customFormat="1" ht="17.25" customHeight="1" x14ac:dyDescent="0.3"/>
    <row r="44" s="6" customFormat="1" ht="17.25" customHeight="1" x14ac:dyDescent="0.3"/>
    <row r="45" s="6" customFormat="1" ht="17.25" customHeight="1" x14ac:dyDescent="0.3"/>
    <row r="46" s="6" customFormat="1" ht="17.25" customHeight="1" x14ac:dyDescent="0.3"/>
    <row r="47" s="6" customFormat="1" ht="17.25" customHeight="1" x14ac:dyDescent="0.3"/>
    <row r="48" s="6" customFormat="1" ht="17.25" customHeight="1" x14ac:dyDescent="0.3"/>
    <row r="49" s="6" customFormat="1" ht="17.25" customHeight="1" x14ac:dyDescent="0.3"/>
    <row r="50" s="6" customFormat="1" ht="17.25" customHeight="1" x14ac:dyDescent="0.3"/>
    <row r="51" s="6" customFormat="1" ht="17.25" customHeight="1" x14ac:dyDescent="0.3"/>
    <row r="52" s="6" customFormat="1" ht="17.25" customHeight="1" x14ac:dyDescent="0.3"/>
    <row r="53" s="6" customFormat="1" ht="17.25" customHeight="1" x14ac:dyDescent="0.3"/>
    <row r="54" s="6" customFormat="1" ht="17.25" customHeight="1" x14ac:dyDescent="0.3"/>
    <row r="55" s="6" customFormat="1" ht="17.25" customHeight="1" x14ac:dyDescent="0.3"/>
    <row r="56" s="6" customFormat="1" ht="17.25" customHeight="1" x14ac:dyDescent="0.3"/>
    <row r="57" s="6" customFormat="1" ht="17.25" customHeight="1" x14ac:dyDescent="0.3"/>
    <row r="58" s="6" customFormat="1" ht="17.25" customHeight="1" x14ac:dyDescent="0.3"/>
    <row r="59" s="6" customFormat="1" ht="17.25" customHeight="1" x14ac:dyDescent="0.3"/>
    <row r="60" s="6" customFormat="1" ht="17.25" customHeight="1" x14ac:dyDescent="0.3"/>
    <row r="61" s="6" customFormat="1" ht="17.25" customHeight="1" x14ac:dyDescent="0.3"/>
    <row r="62" s="6" customFormat="1" ht="17.25" customHeight="1" x14ac:dyDescent="0.3"/>
    <row r="63" s="6" customFormat="1" ht="17.25" customHeight="1" x14ac:dyDescent="0.3"/>
    <row r="64" s="6" customFormat="1" ht="17.25" customHeight="1" x14ac:dyDescent="0.3"/>
    <row r="65" s="6" customFormat="1" ht="17.25" customHeight="1" x14ac:dyDescent="0.3"/>
    <row r="66" s="6" customFormat="1" ht="17.25" customHeight="1" x14ac:dyDescent="0.3"/>
    <row r="67" s="6" customFormat="1" ht="17.25" customHeight="1" x14ac:dyDescent="0.3"/>
    <row r="68" s="6" customFormat="1" ht="17.25" customHeight="1" x14ac:dyDescent="0.3"/>
    <row r="69" s="6" customFormat="1" ht="17.25" customHeight="1" x14ac:dyDescent="0.3"/>
  </sheetData>
  <mergeCells count="1">
    <mergeCell ref="A26:I28"/>
  </mergeCells>
  <hyperlinks>
    <hyperlink ref="F22" r:id="rId1" xr:uid="{49A44DE8-F333-47FD-AC81-CFE2EE4D6D5A}"/>
    <hyperlink ref="F23" r:id="rId2" xr:uid="{CF09BAB0-124A-4224-A662-0E9F90621B0D}"/>
    <hyperlink ref="F24" r:id="rId3" xr:uid="{7DF9D24F-C559-4500-8169-CE14C25440C0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63"/>
  <sheetViews>
    <sheetView showGridLines="0" topLeftCell="B3" zoomScaleNormal="100" workbookViewId="0">
      <selection activeCell="D34" sqref="D34"/>
    </sheetView>
  </sheetViews>
  <sheetFormatPr defaultColWidth="9.21875" defaultRowHeight="12" customHeight="1" x14ac:dyDescent="0.25"/>
  <cols>
    <col min="1" max="1" width="9.21875" style="16"/>
    <col min="2" max="2" width="20.77734375" style="19" customWidth="1"/>
    <col min="3" max="4" width="17.21875" style="19" customWidth="1"/>
    <col min="5" max="5" width="16.44140625" style="19" customWidth="1"/>
    <col min="6" max="8" width="17.21875" style="19" customWidth="1"/>
    <col min="9" max="16384" width="9.21875" style="19"/>
  </cols>
  <sheetData>
    <row r="1" spans="1:8" s="17" customFormat="1" ht="12" customHeight="1" x14ac:dyDescent="0.25">
      <c r="A1" s="16" t="s">
        <v>93</v>
      </c>
    </row>
    <row r="2" spans="1:8" ht="15" customHeight="1" x14ac:dyDescent="0.25">
      <c r="B2" s="18" t="s">
        <v>186</v>
      </c>
    </row>
    <row r="3" spans="1:8" ht="12" customHeight="1" x14ac:dyDescent="0.25">
      <c r="B3" s="1" t="s">
        <v>149</v>
      </c>
    </row>
    <row r="4" spans="1:8" ht="12" customHeight="1" x14ac:dyDescent="0.25">
      <c r="A4" s="20"/>
      <c r="B4" s="21"/>
      <c r="C4" s="21"/>
      <c r="D4" s="21"/>
      <c r="E4" s="21"/>
      <c r="F4" s="21"/>
      <c r="G4" s="21"/>
      <c r="H4" s="21"/>
    </row>
    <row r="5" spans="1:8" ht="12" customHeight="1" x14ac:dyDescent="0.25">
      <c r="A5" s="20"/>
      <c r="B5" s="22"/>
      <c r="C5" s="114" t="s">
        <v>76</v>
      </c>
      <c r="D5" s="114"/>
      <c r="E5" s="114"/>
      <c r="F5" s="115" t="s">
        <v>77</v>
      </c>
      <c r="G5" s="114"/>
      <c r="H5" s="114"/>
    </row>
    <row r="6" spans="1:8" ht="12" customHeight="1" x14ac:dyDescent="0.25">
      <c r="A6" s="20"/>
      <c r="B6" s="23"/>
      <c r="C6" s="24" t="s">
        <v>148</v>
      </c>
      <c r="D6" s="24" t="s">
        <v>155</v>
      </c>
      <c r="E6" s="24" t="s">
        <v>185</v>
      </c>
      <c r="F6" s="24" t="s">
        <v>148</v>
      </c>
      <c r="G6" s="24" t="s">
        <v>155</v>
      </c>
      <c r="H6" s="24" t="s">
        <v>185</v>
      </c>
    </row>
    <row r="7" spans="1:8" ht="12" customHeight="1" x14ac:dyDescent="0.25">
      <c r="A7" s="20">
        <v>1</v>
      </c>
      <c r="B7" s="25" t="s">
        <v>141</v>
      </c>
      <c r="C7" s="26">
        <v>0.2525</v>
      </c>
      <c r="D7" s="26">
        <v>0.29370000000000002</v>
      </c>
      <c r="E7" s="26">
        <v>0.28889999999999999</v>
      </c>
      <c r="F7" s="27">
        <v>0.18329999999999999</v>
      </c>
      <c r="G7" s="26">
        <v>0.21510000000000001</v>
      </c>
      <c r="H7" s="26">
        <v>0.1867</v>
      </c>
    </row>
    <row r="8" spans="1:8" ht="12" customHeight="1" x14ac:dyDescent="0.25">
      <c r="A8" s="20">
        <v>2</v>
      </c>
      <c r="B8" s="28" t="s">
        <v>38</v>
      </c>
      <c r="C8" s="29">
        <v>0.25829999999999997</v>
      </c>
      <c r="D8" s="29">
        <v>0.31240000000000001</v>
      </c>
      <c r="E8" s="29">
        <v>0.30580000000000002</v>
      </c>
      <c r="F8" s="30">
        <v>0.19120000000000001</v>
      </c>
      <c r="G8" s="29">
        <v>0.22320000000000001</v>
      </c>
      <c r="H8" s="29">
        <v>0.1925</v>
      </c>
    </row>
    <row r="9" spans="1:8" ht="12" customHeight="1" x14ac:dyDescent="0.25">
      <c r="A9" s="20">
        <v>3</v>
      </c>
      <c r="B9" s="31" t="s">
        <v>1</v>
      </c>
      <c r="C9" s="32">
        <v>0.34370000000000001</v>
      </c>
      <c r="D9" s="32">
        <v>0.435</v>
      </c>
      <c r="E9" s="32">
        <v>0.33539999999999998</v>
      </c>
      <c r="F9" s="33">
        <v>0.1943</v>
      </c>
      <c r="G9" s="32">
        <v>0.22689999999999999</v>
      </c>
      <c r="H9" s="32">
        <v>0.17799999999999999</v>
      </c>
    </row>
    <row r="10" spans="1:8" ht="12" customHeight="1" x14ac:dyDescent="0.25">
      <c r="A10" s="20">
        <v>4</v>
      </c>
      <c r="B10" s="34" t="s">
        <v>2</v>
      </c>
      <c r="C10" s="35">
        <v>0.10929999999999999</v>
      </c>
      <c r="D10" s="35">
        <v>0.1138</v>
      </c>
      <c r="E10" s="35">
        <v>0.1187</v>
      </c>
      <c r="F10" s="36">
        <v>0.1736</v>
      </c>
      <c r="G10" s="35">
        <v>0.1492</v>
      </c>
      <c r="H10" s="35">
        <v>0.1129</v>
      </c>
    </row>
    <row r="11" spans="1:8" ht="12" customHeight="1" x14ac:dyDescent="0.25">
      <c r="A11" s="20">
        <v>5</v>
      </c>
      <c r="B11" s="34" t="s">
        <v>72</v>
      </c>
      <c r="C11" s="35">
        <v>0.2445</v>
      </c>
      <c r="D11" s="35">
        <v>0.31900000000000001</v>
      </c>
      <c r="E11" s="35">
        <v>0.33810000000000001</v>
      </c>
      <c r="F11" s="36">
        <v>0.1573</v>
      </c>
      <c r="G11" s="35">
        <v>0.19739999999999999</v>
      </c>
      <c r="H11" s="35">
        <v>0.185</v>
      </c>
    </row>
    <row r="12" spans="1:8" ht="12" customHeight="1" x14ac:dyDescent="0.25">
      <c r="A12" s="20">
        <v>6</v>
      </c>
      <c r="B12" s="34" t="s">
        <v>3</v>
      </c>
      <c r="C12" s="35">
        <v>0.45590000000000003</v>
      </c>
      <c r="D12" s="35">
        <v>0.38109999999999999</v>
      </c>
      <c r="E12" s="35">
        <v>0.37080000000000002</v>
      </c>
      <c r="F12" s="36">
        <v>0.16089999999999999</v>
      </c>
      <c r="G12" s="35">
        <v>0.13389999999999999</v>
      </c>
      <c r="H12" s="35">
        <v>9.8100000000000007E-2</v>
      </c>
    </row>
    <row r="13" spans="1:8" ht="12" customHeight="1" x14ac:dyDescent="0.25">
      <c r="A13" s="20">
        <v>7</v>
      </c>
      <c r="B13" s="34" t="s">
        <v>66</v>
      </c>
      <c r="C13" s="35">
        <v>0.32790000000000002</v>
      </c>
      <c r="D13" s="35">
        <v>0.41249999999999998</v>
      </c>
      <c r="E13" s="35">
        <v>0.39510000000000001</v>
      </c>
      <c r="F13" s="36">
        <v>0.2132</v>
      </c>
      <c r="G13" s="35">
        <v>0.21920000000000001</v>
      </c>
      <c r="H13" s="35">
        <v>0.23280000000000001</v>
      </c>
    </row>
    <row r="14" spans="1:8" ht="12" customHeight="1" x14ac:dyDescent="0.25">
      <c r="A14" s="20">
        <v>8</v>
      </c>
      <c r="B14" s="34" t="s">
        <v>4</v>
      </c>
      <c r="C14" s="35">
        <v>0.2056</v>
      </c>
      <c r="D14" s="35">
        <v>0.216</v>
      </c>
      <c r="E14" s="35">
        <v>0.23</v>
      </c>
      <c r="F14" s="36">
        <v>0.16250000000000001</v>
      </c>
      <c r="G14" s="35">
        <v>0.15670000000000001</v>
      </c>
      <c r="H14" s="35">
        <v>0.1429</v>
      </c>
    </row>
    <row r="15" spans="1:8" ht="12" customHeight="1" x14ac:dyDescent="0.25">
      <c r="A15" s="20">
        <v>9</v>
      </c>
      <c r="B15" s="34" t="s">
        <v>5</v>
      </c>
      <c r="C15" s="35">
        <v>0.2324</v>
      </c>
      <c r="D15" s="35">
        <v>0.27350000000000002</v>
      </c>
      <c r="E15" s="35">
        <v>0.37359999999999999</v>
      </c>
      <c r="F15" s="36">
        <v>0.21759999999999999</v>
      </c>
      <c r="G15" s="35">
        <v>0.28289999999999998</v>
      </c>
      <c r="H15" s="35">
        <v>0.25600000000000001</v>
      </c>
    </row>
    <row r="16" spans="1:8" ht="12" customHeight="1" x14ac:dyDescent="0.25">
      <c r="A16" s="20">
        <v>10</v>
      </c>
      <c r="B16" s="34" t="s">
        <v>6</v>
      </c>
      <c r="C16" s="35">
        <v>0.21010000000000001</v>
      </c>
      <c r="D16" s="35">
        <v>0.23269999999999999</v>
      </c>
      <c r="E16" s="35">
        <v>0.21729999999999999</v>
      </c>
      <c r="F16" s="36">
        <v>0.23100000000000001</v>
      </c>
      <c r="G16" s="35">
        <v>0.19020000000000001</v>
      </c>
      <c r="H16" s="35">
        <v>0.15570000000000001</v>
      </c>
    </row>
    <row r="17" spans="1:8" ht="12" customHeight="1" x14ac:dyDescent="0.25">
      <c r="A17" s="20">
        <v>11</v>
      </c>
      <c r="B17" s="34" t="s">
        <v>7</v>
      </c>
      <c r="C17" s="35">
        <v>0.30709999999999998</v>
      </c>
      <c r="D17" s="35">
        <v>0.24540000000000001</v>
      </c>
      <c r="E17" s="35">
        <v>0.24360000000000001</v>
      </c>
      <c r="F17" s="36">
        <v>0.18790000000000001</v>
      </c>
      <c r="G17" s="35">
        <v>0.15970000000000001</v>
      </c>
      <c r="H17" s="35">
        <v>0.1371</v>
      </c>
    </row>
    <row r="18" spans="1:8" ht="12" customHeight="1" x14ac:dyDescent="0.25">
      <c r="A18" s="20">
        <v>12</v>
      </c>
      <c r="B18" s="34" t="s">
        <v>8</v>
      </c>
      <c r="C18" s="35">
        <v>0.2092</v>
      </c>
      <c r="D18" s="35">
        <v>0.23</v>
      </c>
      <c r="E18" s="35">
        <v>0.27760000000000001</v>
      </c>
      <c r="F18" s="36">
        <v>0.1273</v>
      </c>
      <c r="G18" s="35">
        <v>0.25290000000000001</v>
      </c>
      <c r="H18" s="35">
        <v>0.1711</v>
      </c>
    </row>
    <row r="19" spans="1:8" ht="12" customHeight="1" x14ac:dyDescent="0.25">
      <c r="A19" s="20">
        <v>13</v>
      </c>
      <c r="B19" s="34" t="s">
        <v>9</v>
      </c>
      <c r="C19" s="35">
        <v>0.13539999999999999</v>
      </c>
      <c r="D19" s="35">
        <v>0.14799999999999999</v>
      </c>
      <c r="E19" s="35">
        <v>0.1472</v>
      </c>
      <c r="F19" s="36">
        <v>0.15540000000000001</v>
      </c>
      <c r="G19" s="35">
        <v>0.29249999999999998</v>
      </c>
      <c r="H19" s="35">
        <v>0.23139999999999999</v>
      </c>
    </row>
    <row r="20" spans="1:8" ht="12" customHeight="1" x14ac:dyDescent="0.25">
      <c r="A20" s="20">
        <v>14</v>
      </c>
      <c r="B20" s="34" t="s">
        <v>10</v>
      </c>
      <c r="C20" s="35">
        <v>0.3115</v>
      </c>
      <c r="D20" s="35">
        <v>0.37819999999999998</v>
      </c>
      <c r="E20" s="35">
        <v>0.32740000000000002</v>
      </c>
      <c r="F20" s="36">
        <v>0.2525</v>
      </c>
      <c r="G20" s="35">
        <v>0.24429999999999999</v>
      </c>
      <c r="H20" s="35">
        <v>0.20899999999999999</v>
      </c>
    </row>
    <row r="21" spans="1:8" ht="12" customHeight="1" x14ac:dyDescent="0.25">
      <c r="A21" s="20">
        <v>15</v>
      </c>
      <c r="B21" s="34" t="s">
        <v>11</v>
      </c>
      <c r="C21" s="35">
        <v>0.26069999999999999</v>
      </c>
      <c r="D21" s="35">
        <v>0.37390000000000001</v>
      </c>
      <c r="E21" s="35">
        <v>0.3241</v>
      </c>
      <c r="F21" s="36">
        <v>0.24709999999999999</v>
      </c>
      <c r="G21" s="35">
        <v>0.2762</v>
      </c>
      <c r="H21" s="35">
        <v>0.24529999999999999</v>
      </c>
    </row>
    <row r="22" spans="1:8" ht="12" customHeight="1" x14ac:dyDescent="0.25">
      <c r="A22" s="20">
        <v>16</v>
      </c>
      <c r="B22" s="34" t="s">
        <v>12</v>
      </c>
      <c r="C22" s="35">
        <v>0.1759</v>
      </c>
      <c r="D22" s="35">
        <v>0.3054</v>
      </c>
      <c r="E22" s="35">
        <v>0.25459999999999999</v>
      </c>
      <c r="F22" s="36">
        <v>0.125</v>
      </c>
      <c r="G22" s="35">
        <v>0.14649999999999999</v>
      </c>
      <c r="H22" s="35">
        <v>0.1469</v>
      </c>
    </row>
    <row r="23" spans="1:8" ht="12" customHeight="1" x14ac:dyDescent="0.25">
      <c r="A23" s="20">
        <v>17</v>
      </c>
      <c r="B23" s="34" t="s">
        <v>13</v>
      </c>
      <c r="C23" s="35">
        <v>0.1497</v>
      </c>
      <c r="D23" s="35">
        <v>0.28199999999999997</v>
      </c>
      <c r="E23" s="35">
        <v>0.23150000000000001</v>
      </c>
      <c r="F23" s="36">
        <v>0.18029999999999999</v>
      </c>
      <c r="G23" s="35">
        <v>0.1668</v>
      </c>
      <c r="H23" s="35">
        <v>0.16880000000000001</v>
      </c>
    </row>
    <row r="24" spans="1:8" ht="12" customHeight="1" x14ac:dyDescent="0.25">
      <c r="A24" s="20">
        <v>18</v>
      </c>
      <c r="B24" s="34" t="s">
        <v>14</v>
      </c>
      <c r="C24" s="35">
        <v>0.20169999999999999</v>
      </c>
      <c r="D24" s="35">
        <v>0.20080000000000001</v>
      </c>
      <c r="E24" s="35">
        <v>0.2029</v>
      </c>
      <c r="F24" s="36">
        <v>0.12939999999999999</v>
      </c>
      <c r="G24" s="35">
        <v>0.2485</v>
      </c>
      <c r="H24" s="35">
        <v>0.20480000000000001</v>
      </c>
    </row>
    <row r="25" spans="1:8" ht="12" customHeight="1" x14ac:dyDescent="0.25">
      <c r="A25" s="20">
        <v>19</v>
      </c>
      <c r="B25" s="34" t="s">
        <v>15</v>
      </c>
      <c r="C25" s="35">
        <v>9.4799999999999995E-2</v>
      </c>
      <c r="D25" s="35">
        <v>0.1157</v>
      </c>
      <c r="E25" s="35">
        <v>0.1094</v>
      </c>
      <c r="F25" s="36">
        <v>0.16520000000000001</v>
      </c>
      <c r="G25" s="35">
        <v>0.3075</v>
      </c>
      <c r="H25" s="35">
        <v>0.2281</v>
      </c>
    </row>
    <row r="26" spans="1:8" ht="12" customHeight="1" x14ac:dyDescent="0.25">
      <c r="A26" s="20">
        <v>20</v>
      </c>
      <c r="B26" s="34" t="s">
        <v>16</v>
      </c>
      <c r="C26" s="35">
        <v>0.1298</v>
      </c>
      <c r="D26" s="35">
        <v>0.12609999999999999</v>
      </c>
      <c r="E26" s="35" t="s">
        <v>187</v>
      </c>
      <c r="F26" s="36">
        <v>0.13469999999999999</v>
      </c>
      <c r="G26" s="35">
        <v>0.1411</v>
      </c>
      <c r="H26" s="35" t="s">
        <v>192</v>
      </c>
    </row>
    <row r="27" spans="1:8" ht="12" customHeight="1" x14ac:dyDescent="0.25">
      <c r="A27" s="20">
        <v>21</v>
      </c>
      <c r="B27" s="34" t="s">
        <v>17</v>
      </c>
      <c r="C27" s="35">
        <v>4.5100000000000001E-2</v>
      </c>
      <c r="D27" s="35">
        <v>0.3795</v>
      </c>
      <c r="E27" s="35">
        <v>0.26950000000000002</v>
      </c>
      <c r="F27" s="36">
        <v>0.17219999999999999</v>
      </c>
      <c r="G27" s="35">
        <v>0.23699999999999999</v>
      </c>
      <c r="H27" s="35">
        <v>0.1986</v>
      </c>
    </row>
    <row r="28" spans="1:8" ht="12" customHeight="1" x14ac:dyDescent="0.25">
      <c r="A28" s="20">
        <v>22</v>
      </c>
      <c r="B28" s="34" t="s">
        <v>18</v>
      </c>
      <c r="C28" s="35">
        <v>0.22489999999999999</v>
      </c>
      <c r="D28" s="35" t="s">
        <v>158</v>
      </c>
      <c r="E28" s="35" t="s">
        <v>188</v>
      </c>
      <c r="F28" s="36">
        <v>0.16170000000000001</v>
      </c>
      <c r="G28" s="35" t="s">
        <v>193</v>
      </c>
      <c r="H28" s="35" t="s">
        <v>194</v>
      </c>
    </row>
    <row r="29" spans="1:8" ht="12" customHeight="1" x14ac:dyDescent="0.25">
      <c r="A29" s="20">
        <v>23</v>
      </c>
      <c r="B29" s="34" t="s">
        <v>19</v>
      </c>
      <c r="C29" s="35">
        <v>0.1464</v>
      </c>
      <c r="D29" s="35">
        <v>0.1769</v>
      </c>
      <c r="E29" s="35">
        <v>0.2112</v>
      </c>
      <c r="F29" s="36">
        <v>0.1555</v>
      </c>
      <c r="G29" s="35">
        <v>0.21329999999999999</v>
      </c>
      <c r="H29" s="35">
        <v>0.20830000000000001</v>
      </c>
    </row>
    <row r="30" spans="1:8" ht="12" customHeight="1" x14ac:dyDescent="0.25">
      <c r="A30" s="20">
        <v>24</v>
      </c>
      <c r="B30" s="34" t="s">
        <v>20</v>
      </c>
      <c r="C30" s="35">
        <v>0.21990000000000001</v>
      </c>
      <c r="D30" s="35">
        <v>0.20710000000000001</v>
      </c>
      <c r="E30" s="35">
        <v>0.24260000000000001</v>
      </c>
      <c r="F30" s="36">
        <v>0.1202</v>
      </c>
      <c r="G30" s="35">
        <v>9.5399999999999999E-2</v>
      </c>
      <c r="H30" s="35">
        <v>0.1154</v>
      </c>
    </row>
    <row r="31" spans="1:8" ht="12" customHeight="1" x14ac:dyDescent="0.25">
      <c r="A31" s="20">
        <v>25</v>
      </c>
      <c r="B31" s="34" t="s">
        <v>21</v>
      </c>
      <c r="C31" s="35" t="s">
        <v>230</v>
      </c>
      <c r="D31" s="35">
        <v>0.18920000000000001</v>
      </c>
      <c r="E31" s="35">
        <v>0.1883</v>
      </c>
      <c r="F31" s="36" t="s">
        <v>228</v>
      </c>
      <c r="G31" s="35">
        <v>0.17810000000000001</v>
      </c>
      <c r="H31" s="35">
        <v>0.15989999999999999</v>
      </c>
    </row>
    <row r="32" spans="1:8" ht="12" customHeight="1" x14ac:dyDescent="0.25">
      <c r="A32" s="20">
        <v>26</v>
      </c>
      <c r="B32" s="34" t="s">
        <v>22</v>
      </c>
      <c r="C32" s="35">
        <v>0.13900000000000001</v>
      </c>
      <c r="D32" s="35">
        <v>0.19170000000000001</v>
      </c>
      <c r="E32" s="35">
        <v>0.2084</v>
      </c>
      <c r="F32" s="36">
        <v>0.1585</v>
      </c>
      <c r="G32" s="35">
        <v>0.2213</v>
      </c>
      <c r="H32" s="35">
        <v>0.17249999999999999</v>
      </c>
    </row>
    <row r="33" spans="1:8" ht="12" customHeight="1" x14ac:dyDescent="0.25">
      <c r="A33" s="20">
        <v>27</v>
      </c>
      <c r="B33" s="34" t="s">
        <v>23</v>
      </c>
      <c r="C33" s="35">
        <v>0.17960000000000001</v>
      </c>
      <c r="D33" s="35">
        <v>0.18920000000000001</v>
      </c>
      <c r="E33" s="35">
        <v>0.18060000000000001</v>
      </c>
      <c r="F33" s="36">
        <v>0.216</v>
      </c>
      <c r="G33" s="35">
        <v>0.26869999999999999</v>
      </c>
      <c r="H33" s="35">
        <v>0.1883</v>
      </c>
    </row>
    <row r="34" spans="1:8" ht="12" customHeight="1" x14ac:dyDescent="0.25">
      <c r="A34" s="20">
        <v>28</v>
      </c>
      <c r="B34" s="34" t="s">
        <v>24</v>
      </c>
      <c r="C34" s="35">
        <v>0.19339999999999999</v>
      </c>
      <c r="D34" s="35">
        <v>0.25569999999999998</v>
      </c>
      <c r="E34" s="35">
        <v>0.2465</v>
      </c>
      <c r="F34" s="36">
        <v>8.0799999999999997E-2</v>
      </c>
      <c r="G34" s="35">
        <v>9.5699999999999993E-2</v>
      </c>
      <c r="H34" s="35">
        <v>9.2799999999999994E-2</v>
      </c>
    </row>
    <row r="35" spans="1:8" ht="12" customHeight="1" x14ac:dyDescent="0.25">
      <c r="A35" s="20">
        <v>29</v>
      </c>
      <c r="B35" s="37" t="s">
        <v>25</v>
      </c>
      <c r="C35" s="38">
        <v>0.2278</v>
      </c>
      <c r="D35" s="38">
        <v>0.26619999999999999</v>
      </c>
      <c r="E35" s="38">
        <v>0.24340000000000001</v>
      </c>
      <c r="F35" s="39">
        <v>0.11210000000000001</v>
      </c>
      <c r="G35" s="38">
        <v>0.1069</v>
      </c>
      <c r="H35" s="38">
        <v>9.4200000000000006E-2</v>
      </c>
    </row>
    <row r="36" spans="1:8" ht="12" customHeight="1" x14ac:dyDescent="0.25">
      <c r="A36" s="20">
        <v>30</v>
      </c>
      <c r="B36" s="40" t="s">
        <v>26</v>
      </c>
      <c r="C36" s="41">
        <v>0.153</v>
      </c>
      <c r="D36" s="41">
        <v>0.15310000000000001</v>
      </c>
      <c r="E36" s="41">
        <v>0.17019999999999999</v>
      </c>
      <c r="F36" s="42" t="s">
        <v>229</v>
      </c>
      <c r="G36" s="41" t="s">
        <v>159</v>
      </c>
      <c r="H36" s="41" t="s">
        <v>223</v>
      </c>
    </row>
    <row r="37" spans="1:8" ht="12" customHeight="1" x14ac:dyDescent="0.25">
      <c r="A37" s="20">
        <v>31</v>
      </c>
      <c r="B37" s="43" t="s">
        <v>27</v>
      </c>
      <c r="C37" s="44">
        <v>0.22009999999999999</v>
      </c>
      <c r="D37" s="44">
        <v>0.43509999999999999</v>
      </c>
      <c r="E37" s="44">
        <v>0.32069999999999999</v>
      </c>
      <c r="F37" s="45">
        <v>0.14050000000000001</v>
      </c>
      <c r="G37" s="44">
        <v>0.32550000000000001</v>
      </c>
      <c r="H37" s="44">
        <v>0.20449999999999999</v>
      </c>
    </row>
    <row r="38" spans="1:8" ht="12" customHeight="1" x14ac:dyDescent="0.25">
      <c r="A38" s="20">
        <v>32</v>
      </c>
      <c r="B38" s="46" t="s">
        <v>28</v>
      </c>
      <c r="C38" s="47">
        <v>0.19939999999999999</v>
      </c>
      <c r="D38" s="47">
        <v>0.19189999999999999</v>
      </c>
      <c r="E38" s="47">
        <v>0.1993</v>
      </c>
      <c r="F38" s="48">
        <v>0.1467</v>
      </c>
      <c r="G38" s="47">
        <v>0.114</v>
      </c>
      <c r="H38" s="47">
        <v>8.7599999999999997E-2</v>
      </c>
    </row>
    <row r="39" spans="1:8" ht="12" customHeight="1" x14ac:dyDescent="0.25">
      <c r="A39" s="20">
        <v>34</v>
      </c>
      <c r="B39" s="40" t="s">
        <v>32</v>
      </c>
      <c r="C39" s="41">
        <v>8.8700000000000001E-2</v>
      </c>
      <c r="D39" s="41">
        <v>8.7400000000000005E-2</v>
      </c>
      <c r="E39" s="41">
        <v>8.5300000000000001E-2</v>
      </c>
      <c r="F39" s="42">
        <v>7.4099999999999999E-2</v>
      </c>
      <c r="G39" s="41">
        <v>9.0999999999999998E-2</v>
      </c>
      <c r="H39" s="41">
        <v>9.5600000000000004E-2</v>
      </c>
    </row>
    <row r="40" spans="1:8" ht="12" customHeight="1" x14ac:dyDescent="0.25">
      <c r="A40" s="20">
        <v>35</v>
      </c>
      <c r="B40" s="49" t="s">
        <v>29</v>
      </c>
      <c r="C40" s="50">
        <v>9.6100000000000005E-2</v>
      </c>
      <c r="D40" s="50">
        <v>9.6799999999999997E-2</v>
      </c>
      <c r="E40" s="50">
        <v>9.7100000000000006E-2</v>
      </c>
      <c r="F40" s="51">
        <v>8.5000000000000006E-2</v>
      </c>
      <c r="G40" s="50">
        <v>8.6099999999999996E-2</v>
      </c>
      <c r="H40" s="50">
        <v>8.5099999999999995E-2</v>
      </c>
    </row>
    <row r="41" spans="1:8" ht="12" customHeight="1" x14ac:dyDescent="0.25">
      <c r="A41" s="20">
        <v>36</v>
      </c>
      <c r="B41" s="34" t="s">
        <v>33</v>
      </c>
      <c r="C41" s="35">
        <v>0.1172</v>
      </c>
      <c r="D41" s="35">
        <v>0.1797</v>
      </c>
      <c r="E41" s="35">
        <v>0.13589999999999999</v>
      </c>
      <c r="F41" s="36">
        <v>7.6100000000000001E-2</v>
      </c>
      <c r="G41" s="35">
        <v>0.14649999999999999</v>
      </c>
      <c r="H41" s="35">
        <v>9.8900000000000002E-2</v>
      </c>
    </row>
    <row r="42" spans="1:8" ht="12" customHeight="1" x14ac:dyDescent="0.25">
      <c r="A42" s="20">
        <v>37</v>
      </c>
      <c r="B42" s="43" t="s">
        <v>78</v>
      </c>
      <c r="C42" s="44">
        <v>9.4E-2</v>
      </c>
      <c r="D42" s="44">
        <v>0.1053</v>
      </c>
      <c r="E42" s="44">
        <v>0.1038</v>
      </c>
      <c r="F42" s="45">
        <v>0.16850000000000001</v>
      </c>
      <c r="G42" s="44">
        <v>0.16900000000000001</v>
      </c>
      <c r="H42" s="44">
        <v>0.10059999999999999</v>
      </c>
    </row>
    <row r="43" spans="1:8" ht="12" customHeight="1" x14ac:dyDescent="0.25">
      <c r="A43" s="20"/>
      <c r="B43" s="43" t="s">
        <v>73</v>
      </c>
      <c r="C43" s="44" t="s">
        <v>189</v>
      </c>
      <c r="D43" s="44">
        <v>8.4699999999999998E-2</v>
      </c>
      <c r="E43" s="44">
        <v>7.0999999999999994E-2</v>
      </c>
      <c r="F43" s="45" t="s">
        <v>189</v>
      </c>
      <c r="G43" s="44">
        <v>9.2799999999999994E-2</v>
      </c>
      <c r="H43" s="44">
        <v>8.14E-2</v>
      </c>
    </row>
    <row r="44" spans="1:8" ht="12" customHeight="1" x14ac:dyDescent="0.25">
      <c r="A44" s="20">
        <v>38</v>
      </c>
      <c r="B44" s="34" t="s">
        <v>30</v>
      </c>
      <c r="C44" s="35">
        <v>9.4100000000000003E-2</v>
      </c>
      <c r="D44" s="35">
        <v>0.10100000000000001</v>
      </c>
      <c r="E44" s="35">
        <v>0.1114</v>
      </c>
      <c r="F44" s="36">
        <v>0.1057</v>
      </c>
      <c r="G44" s="35" t="s">
        <v>160</v>
      </c>
      <c r="H44" s="35">
        <v>0.12520000000000001</v>
      </c>
    </row>
    <row r="45" spans="1:8" ht="12" customHeight="1" x14ac:dyDescent="0.25">
      <c r="A45" s="20">
        <v>39</v>
      </c>
      <c r="B45" s="34" t="s">
        <v>31</v>
      </c>
      <c r="C45" s="35">
        <v>8.0799999999999997E-2</v>
      </c>
      <c r="D45" s="35">
        <v>9.64E-2</v>
      </c>
      <c r="E45" s="35">
        <v>0.1082</v>
      </c>
      <c r="F45" s="36">
        <v>9.64E-2</v>
      </c>
      <c r="G45" s="35">
        <v>0.1384</v>
      </c>
      <c r="H45" s="35">
        <v>0.15329999999999999</v>
      </c>
    </row>
    <row r="46" spans="1:8" ht="12" customHeight="1" x14ac:dyDescent="0.25">
      <c r="A46" s="20">
        <v>40</v>
      </c>
      <c r="B46" s="37" t="s">
        <v>147</v>
      </c>
      <c r="C46" s="47">
        <v>8.6599999999999996E-2</v>
      </c>
      <c r="D46" s="47">
        <v>8.4199999999999997E-2</v>
      </c>
      <c r="E46" s="47">
        <v>4.8800000000000003E-2</v>
      </c>
      <c r="F46" s="48">
        <v>0.1181</v>
      </c>
      <c r="G46" s="47">
        <v>0.14019999999999999</v>
      </c>
      <c r="H46" s="47">
        <v>9.0499999999999997E-2</v>
      </c>
    </row>
    <row r="47" spans="1:8" ht="12" customHeight="1" x14ac:dyDescent="0.25">
      <c r="A47" s="20">
        <v>42</v>
      </c>
      <c r="B47" s="37" t="s">
        <v>157</v>
      </c>
      <c r="C47" s="47" t="s">
        <v>231</v>
      </c>
      <c r="D47" s="47">
        <v>6.7100000000000007E-2</v>
      </c>
      <c r="E47" s="47">
        <v>7.3599999999999999E-2</v>
      </c>
      <c r="F47" s="48">
        <v>6.7000000000000004E-2</v>
      </c>
      <c r="G47" s="47">
        <v>7.2999999999999995E-2</v>
      </c>
      <c r="H47" s="47">
        <v>7.7200000000000005E-2</v>
      </c>
    </row>
    <row r="48" spans="1:8" ht="12" customHeight="1" x14ac:dyDescent="0.25">
      <c r="B48" s="116"/>
      <c r="C48" s="116"/>
      <c r="D48" s="116"/>
      <c r="E48" s="116"/>
      <c r="F48" s="116"/>
      <c r="G48" s="116"/>
      <c r="H48" s="116"/>
    </row>
    <row r="49" spans="1:8" ht="12" customHeight="1" x14ac:dyDescent="0.25">
      <c r="B49" s="19" t="s">
        <v>227</v>
      </c>
    </row>
    <row r="50" spans="1:8" ht="12" customHeight="1" x14ac:dyDescent="0.25">
      <c r="B50" s="19" t="s">
        <v>191</v>
      </c>
    </row>
    <row r="51" spans="1:8" ht="12" customHeight="1" x14ac:dyDescent="0.25">
      <c r="B51" s="19" t="s">
        <v>226</v>
      </c>
    </row>
    <row r="52" spans="1:8" ht="12" customHeight="1" x14ac:dyDescent="0.25">
      <c r="B52" s="19" t="s">
        <v>190</v>
      </c>
    </row>
    <row r="53" spans="1:8" ht="12" customHeight="1" x14ac:dyDescent="0.25">
      <c r="B53" s="52" t="s">
        <v>42</v>
      </c>
      <c r="C53" s="53"/>
      <c r="D53" s="53"/>
      <c r="E53" s="53"/>
      <c r="F53" s="53"/>
      <c r="G53" s="53"/>
      <c r="H53" s="53"/>
    </row>
    <row r="54" spans="1:8" ht="12" customHeight="1" x14ac:dyDescent="0.25">
      <c r="A54" s="20"/>
      <c r="B54" s="54" t="s">
        <v>43</v>
      </c>
      <c r="C54" s="53"/>
      <c r="D54" s="53"/>
      <c r="E54" s="53"/>
      <c r="F54" s="54"/>
      <c r="G54" s="53"/>
      <c r="H54" s="53"/>
    </row>
    <row r="55" spans="1:8" ht="23.4" customHeight="1" x14ac:dyDescent="0.25">
      <c r="A55" s="20"/>
      <c r="B55" s="117" t="s">
        <v>156</v>
      </c>
      <c r="C55" s="117"/>
      <c r="D55" s="117"/>
      <c r="E55" s="117"/>
      <c r="F55" s="117"/>
      <c r="G55" s="117"/>
      <c r="H55" s="117"/>
    </row>
    <row r="56" spans="1:8" ht="12" customHeight="1" x14ac:dyDescent="0.25">
      <c r="A56" s="20"/>
      <c r="B56" s="55" t="s">
        <v>175</v>
      </c>
      <c r="C56" s="56"/>
      <c r="D56" s="56"/>
      <c r="E56" s="56"/>
      <c r="F56" s="56"/>
      <c r="G56" s="56"/>
      <c r="H56" s="56"/>
    </row>
    <row r="59" spans="1:8" ht="12" customHeight="1" x14ac:dyDescent="0.25">
      <c r="B59" s="49"/>
      <c r="C59" s="50"/>
      <c r="D59" s="50"/>
      <c r="E59" s="50"/>
      <c r="F59" s="51"/>
      <c r="G59" s="50"/>
      <c r="H59" s="50"/>
    </row>
    <row r="62" spans="1:8" ht="12" customHeight="1" x14ac:dyDescent="0.25">
      <c r="B62" s="49"/>
      <c r="C62" s="50"/>
      <c r="D62" s="50"/>
      <c r="E62" s="50"/>
      <c r="F62" s="50"/>
      <c r="G62" s="50"/>
      <c r="H62" s="50"/>
    </row>
    <row r="63" spans="1:8" ht="12" customHeight="1" x14ac:dyDescent="0.25">
      <c r="B63" s="49"/>
      <c r="C63" s="50"/>
      <c r="D63" s="50"/>
      <c r="E63" s="50"/>
      <c r="F63" s="50"/>
      <c r="G63" s="50"/>
      <c r="H63" s="50"/>
    </row>
  </sheetData>
  <mergeCells count="4">
    <mergeCell ref="C5:E5"/>
    <mergeCell ref="F5:H5"/>
    <mergeCell ref="B48:H48"/>
    <mergeCell ref="B55:H5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Y50"/>
  <sheetViews>
    <sheetView tabSelected="1" zoomScaleNormal="100" workbookViewId="0">
      <selection activeCell="D25" sqref="D25"/>
    </sheetView>
  </sheetViews>
  <sheetFormatPr defaultColWidth="9.21875" defaultRowHeight="12" customHeight="1" x14ac:dyDescent="0.25"/>
  <cols>
    <col min="1" max="1" width="9.21875" style="17"/>
    <col min="2" max="2" width="13" style="19" customWidth="1"/>
    <col min="3" max="5" width="12" style="19" customWidth="1"/>
    <col min="6" max="16384" width="9.21875" style="19"/>
  </cols>
  <sheetData>
    <row r="1" spans="1:7" s="17" customFormat="1" ht="12" customHeight="1" x14ac:dyDescent="0.25">
      <c r="A1" s="16" t="s">
        <v>79</v>
      </c>
      <c r="B1" s="16"/>
      <c r="C1" s="17">
        <v>57</v>
      </c>
    </row>
    <row r="2" spans="1:7" ht="12" customHeight="1" x14ac:dyDescent="0.25">
      <c r="A2" s="16"/>
      <c r="B2" s="57" t="s">
        <v>195</v>
      </c>
    </row>
    <row r="3" spans="1:7" ht="12" customHeight="1" x14ac:dyDescent="0.25">
      <c r="A3" s="16"/>
      <c r="B3" s="2" t="s">
        <v>149</v>
      </c>
    </row>
    <row r="5" spans="1:7" ht="12" customHeight="1" x14ac:dyDescent="0.25">
      <c r="B5" s="89" t="s">
        <v>0</v>
      </c>
      <c r="C5" s="67" t="s">
        <v>61</v>
      </c>
      <c r="D5" s="67" t="s">
        <v>62</v>
      </c>
      <c r="E5" s="67" t="s">
        <v>65</v>
      </c>
      <c r="F5" s="69" t="s">
        <v>63</v>
      </c>
      <c r="G5" s="69" t="s">
        <v>64</v>
      </c>
    </row>
    <row r="6" spans="1:7" ht="12" customHeight="1" x14ac:dyDescent="0.25">
      <c r="A6" s="20">
        <v>1</v>
      </c>
      <c r="B6" s="89" t="s">
        <v>141</v>
      </c>
      <c r="C6" s="77">
        <v>0.28889999999999999</v>
      </c>
      <c r="D6" s="77">
        <v>0.247</v>
      </c>
      <c r="E6" s="77">
        <v>0.21870000000000001</v>
      </c>
      <c r="F6" s="71">
        <v>2.8299999999999992E-2</v>
      </c>
      <c r="G6" s="71">
        <v>4.1899999999999993E-2</v>
      </c>
    </row>
    <row r="7" spans="1:7" ht="12" customHeight="1" x14ac:dyDescent="0.25">
      <c r="A7" s="20">
        <v>2</v>
      </c>
      <c r="B7" s="89" t="s">
        <v>38</v>
      </c>
      <c r="C7" s="77">
        <v>0.30580000000000002</v>
      </c>
      <c r="D7" s="77">
        <v>0.26390000000000002</v>
      </c>
      <c r="E7" s="77">
        <v>0.2387</v>
      </c>
      <c r="F7" s="71">
        <v>2.5200000000000028E-2</v>
      </c>
      <c r="G7" s="71">
        <v>4.1899999999999993E-2</v>
      </c>
    </row>
    <row r="8" spans="1:7" ht="12" customHeight="1" x14ac:dyDescent="0.25">
      <c r="A8" s="20"/>
      <c r="B8" s="89"/>
      <c r="C8" s="77"/>
      <c r="D8" s="77"/>
      <c r="E8" s="77"/>
      <c r="F8" s="71"/>
      <c r="G8" s="71"/>
    </row>
    <row r="9" spans="1:7" ht="12" customHeight="1" x14ac:dyDescent="0.25">
      <c r="A9" s="20">
        <v>14</v>
      </c>
      <c r="B9" s="89" t="s">
        <v>66</v>
      </c>
      <c r="C9" s="77">
        <v>0.39510000000000001</v>
      </c>
      <c r="D9" s="77">
        <v>0.33200000000000002</v>
      </c>
      <c r="E9" s="77">
        <v>0.28060000000000002</v>
      </c>
      <c r="F9" s="71">
        <v>5.1400000000000001E-2</v>
      </c>
      <c r="G9" s="71">
        <v>6.3099999999999989E-2</v>
      </c>
    </row>
    <row r="10" spans="1:7" ht="12" customHeight="1" x14ac:dyDescent="0.25">
      <c r="A10" s="20">
        <v>6</v>
      </c>
      <c r="B10" s="89" t="s">
        <v>5</v>
      </c>
      <c r="C10" s="77">
        <v>0.37359999999999999</v>
      </c>
      <c r="D10" s="77">
        <v>0.34289999999999998</v>
      </c>
      <c r="E10" s="77">
        <v>0.3856</v>
      </c>
      <c r="F10" s="71">
        <v>-4.2700000000000016E-2</v>
      </c>
      <c r="G10" s="71">
        <v>3.0700000000000005E-2</v>
      </c>
    </row>
    <row r="11" spans="1:7" ht="12" customHeight="1" x14ac:dyDescent="0.25">
      <c r="A11" s="20">
        <v>9</v>
      </c>
      <c r="B11" s="89" t="s">
        <v>3</v>
      </c>
      <c r="C11" s="77">
        <v>0.37080000000000002</v>
      </c>
      <c r="D11" s="77">
        <v>0.29659999999999997</v>
      </c>
      <c r="E11" s="77">
        <v>0.1883</v>
      </c>
      <c r="F11" s="71">
        <v>0.10829999999999998</v>
      </c>
      <c r="G11" s="71">
        <v>7.4200000000000044E-2</v>
      </c>
    </row>
    <row r="12" spans="1:7" ht="12" customHeight="1" x14ac:dyDescent="0.25">
      <c r="A12" s="20">
        <v>7</v>
      </c>
      <c r="B12" s="89" t="s">
        <v>72</v>
      </c>
      <c r="C12" s="77">
        <v>0.33810000000000001</v>
      </c>
      <c r="D12" s="77">
        <v>0.27939999999999998</v>
      </c>
      <c r="E12" s="77">
        <v>0.25740000000000002</v>
      </c>
      <c r="F12" s="71">
        <v>2.1999999999999964E-2</v>
      </c>
      <c r="G12" s="71">
        <v>5.870000000000003E-2</v>
      </c>
    </row>
    <row r="13" spans="1:7" ht="12" customHeight="1" x14ac:dyDescent="0.25">
      <c r="A13" s="20">
        <v>22</v>
      </c>
      <c r="B13" s="89" t="s">
        <v>1</v>
      </c>
      <c r="C13" s="77">
        <v>0.33539999999999998</v>
      </c>
      <c r="D13" s="77">
        <v>0.31659999999999999</v>
      </c>
      <c r="E13" s="77">
        <v>0.24049999999999999</v>
      </c>
      <c r="F13" s="71">
        <v>7.6100000000000001E-2</v>
      </c>
      <c r="G13" s="71">
        <v>1.8799999999999983E-2</v>
      </c>
    </row>
    <row r="14" spans="1:7" ht="12" customHeight="1" x14ac:dyDescent="0.25">
      <c r="A14" s="20">
        <v>13</v>
      </c>
      <c r="B14" s="89" t="s">
        <v>10</v>
      </c>
      <c r="C14" s="77">
        <v>0.32740000000000002</v>
      </c>
      <c r="D14" s="77">
        <v>0.29809999999999998</v>
      </c>
      <c r="E14" s="77">
        <v>0.24510000000000001</v>
      </c>
      <c r="F14" s="71">
        <v>5.2999999999999964E-2</v>
      </c>
      <c r="G14" s="71">
        <v>2.9300000000000048E-2</v>
      </c>
    </row>
    <row r="15" spans="1:7" ht="12" customHeight="1" x14ac:dyDescent="0.25">
      <c r="A15" s="20">
        <v>11</v>
      </c>
      <c r="B15" s="89" t="s">
        <v>11</v>
      </c>
      <c r="C15" s="77">
        <v>0.3241</v>
      </c>
      <c r="D15" s="77">
        <v>0.27310000000000001</v>
      </c>
      <c r="E15" s="77">
        <v>0.21060000000000001</v>
      </c>
      <c r="F15" s="71">
        <v>6.25E-2</v>
      </c>
      <c r="G15" s="71">
        <v>5.099999999999999E-2</v>
      </c>
    </row>
    <row r="16" spans="1:7" ht="12" customHeight="1" x14ac:dyDescent="0.25">
      <c r="A16" s="20">
        <v>29</v>
      </c>
      <c r="B16" s="89" t="s">
        <v>8</v>
      </c>
      <c r="C16" s="77">
        <v>0.27760000000000001</v>
      </c>
      <c r="D16" s="77">
        <v>0.23730000000000001</v>
      </c>
      <c r="E16" s="77">
        <v>0.21870000000000001</v>
      </c>
      <c r="F16" s="71">
        <v>1.8600000000000005E-2</v>
      </c>
      <c r="G16" s="71">
        <v>4.0300000000000002E-2</v>
      </c>
    </row>
    <row r="17" spans="1:7" ht="12" customHeight="1" x14ac:dyDescent="0.25">
      <c r="A17" s="20">
        <v>16</v>
      </c>
      <c r="B17" s="89" t="s">
        <v>18</v>
      </c>
      <c r="C17" s="77">
        <v>0.27310000000000001</v>
      </c>
      <c r="D17" s="77">
        <v>0.2276</v>
      </c>
      <c r="E17" s="77">
        <v>0.29459999999999997</v>
      </c>
      <c r="F17" s="71">
        <v>-6.6999999999999976E-2</v>
      </c>
      <c r="G17" s="71">
        <v>4.5500000000000013E-2</v>
      </c>
    </row>
    <row r="18" spans="1:7" ht="12" customHeight="1" x14ac:dyDescent="0.25">
      <c r="A18" s="20">
        <v>12</v>
      </c>
      <c r="B18" s="89" t="s">
        <v>17</v>
      </c>
      <c r="C18" s="77">
        <v>0.26950000000000002</v>
      </c>
      <c r="D18" s="77">
        <v>0.22270000000000001</v>
      </c>
      <c r="E18" s="77">
        <v>0.28989999999999999</v>
      </c>
      <c r="F18" s="71">
        <v>-6.7199999999999982E-2</v>
      </c>
      <c r="G18" s="71">
        <v>4.6800000000000008E-2</v>
      </c>
    </row>
    <row r="19" spans="1:7" ht="12" customHeight="1" x14ac:dyDescent="0.25">
      <c r="A19" s="20">
        <v>21</v>
      </c>
      <c r="B19" s="89" t="s">
        <v>12</v>
      </c>
      <c r="C19" s="77">
        <v>0.25459999999999999</v>
      </c>
      <c r="D19" s="77">
        <v>0.2104</v>
      </c>
      <c r="E19" s="77">
        <v>0.2261</v>
      </c>
      <c r="F19" s="71">
        <v>-1.5699999999999992E-2</v>
      </c>
      <c r="G19" s="71">
        <v>4.4199999999999989E-2</v>
      </c>
    </row>
    <row r="20" spans="1:7" ht="12" customHeight="1" x14ac:dyDescent="0.25">
      <c r="A20" s="20">
        <v>5</v>
      </c>
      <c r="B20" s="105" t="s">
        <v>24</v>
      </c>
      <c r="C20" s="77">
        <v>0.2465</v>
      </c>
      <c r="D20" s="77">
        <v>0.1988</v>
      </c>
      <c r="E20" s="77">
        <v>0.17630000000000001</v>
      </c>
      <c r="F20" s="71">
        <v>2.2499999999999992E-2</v>
      </c>
      <c r="G20" s="71">
        <v>4.7699999999999992E-2</v>
      </c>
    </row>
    <row r="21" spans="1:7" ht="12" customHeight="1" x14ac:dyDescent="0.25">
      <c r="A21" s="20">
        <v>15</v>
      </c>
      <c r="B21" s="89" t="s">
        <v>7</v>
      </c>
      <c r="C21" s="77">
        <v>0.24360000000000001</v>
      </c>
      <c r="D21" s="77">
        <v>0.2127</v>
      </c>
      <c r="E21" s="77">
        <v>0.18410000000000001</v>
      </c>
      <c r="F21" s="71">
        <v>2.8599999999999987E-2</v>
      </c>
      <c r="G21" s="71">
        <v>3.0900000000000011E-2</v>
      </c>
    </row>
    <row r="22" spans="1:7" ht="12" customHeight="1" x14ac:dyDescent="0.25">
      <c r="A22" s="20">
        <v>24</v>
      </c>
      <c r="B22" s="89" t="s">
        <v>25</v>
      </c>
      <c r="C22" s="77">
        <v>0.24340000000000001</v>
      </c>
      <c r="D22" s="77">
        <v>0.19470000000000001</v>
      </c>
      <c r="E22" s="77">
        <v>0.15709999999999999</v>
      </c>
      <c r="F22" s="71">
        <v>3.7600000000000022E-2</v>
      </c>
      <c r="G22" s="71">
        <v>4.8699999999999993E-2</v>
      </c>
    </row>
    <row r="23" spans="1:7" ht="12" customHeight="1" x14ac:dyDescent="0.25">
      <c r="A23" s="20">
        <v>17</v>
      </c>
      <c r="B23" s="89" t="s">
        <v>20</v>
      </c>
      <c r="C23" s="77">
        <v>0.24260000000000001</v>
      </c>
      <c r="D23" s="77">
        <v>0.20469999999999999</v>
      </c>
      <c r="E23" s="77">
        <v>0.18229999999999999</v>
      </c>
      <c r="F23" s="71">
        <v>2.2400000000000003E-2</v>
      </c>
      <c r="G23" s="71">
        <v>3.7900000000000017E-2</v>
      </c>
    </row>
    <row r="24" spans="1:7" ht="12" customHeight="1" x14ac:dyDescent="0.25">
      <c r="A24" s="20">
        <v>19</v>
      </c>
      <c r="B24" s="89" t="s">
        <v>13</v>
      </c>
      <c r="C24" s="77">
        <v>0.23150000000000001</v>
      </c>
      <c r="D24" s="77">
        <v>0.19139999999999999</v>
      </c>
      <c r="E24" s="77">
        <v>0.19139999999999999</v>
      </c>
      <c r="F24" s="71">
        <v>0</v>
      </c>
      <c r="G24" s="71">
        <v>4.0100000000000025E-2</v>
      </c>
    </row>
    <row r="25" spans="1:7" ht="12" customHeight="1" x14ac:dyDescent="0.25">
      <c r="A25" s="20"/>
      <c r="B25" s="89" t="s">
        <v>4</v>
      </c>
      <c r="C25" s="77">
        <v>0.23</v>
      </c>
      <c r="D25" s="77">
        <v>0.1885</v>
      </c>
      <c r="E25" s="77">
        <v>0.1769</v>
      </c>
      <c r="F25" s="71">
        <v>1.1599999999999999E-2</v>
      </c>
      <c r="G25" s="71">
        <v>4.1500000000000009E-2</v>
      </c>
    </row>
    <row r="26" spans="1:7" ht="12" customHeight="1" x14ac:dyDescent="0.25">
      <c r="A26" s="20">
        <v>25</v>
      </c>
      <c r="B26" s="89" t="s">
        <v>6</v>
      </c>
      <c r="C26" s="77">
        <v>0.21729999999999999</v>
      </c>
      <c r="D26" s="77">
        <v>0.20499999999999999</v>
      </c>
      <c r="E26" s="77">
        <v>0.1827</v>
      </c>
      <c r="F26" s="71">
        <v>2.2299999999999986E-2</v>
      </c>
      <c r="G26" s="71">
        <v>1.2300000000000005E-2</v>
      </c>
    </row>
    <row r="27" spans="1:7" ht="12" customHeight="1" x14ac:dyDescent="0.25">
      <c r="A27" s="20">
        <v>8</v>
      </c>
      <c r="B27" s="89" t="s">
        <v>19</v>
      </c>
      <c r="C27" s="77">
        <v>0.2112</v>
      </c>
      <c r="D27" s="77">
        <v>0.17169999999999999</v>
      </c>
      <c r="E27" s="77">
        <v>0.1065</v>
      </c>
      <c r="F27" s="71">
        <v>6.5199999999999994E-2</v>
      </c>
      <c r="G27" s="71">
        <v>3.9500000000000007E-2</v>
      </c>
    </row>
    <row r="28" spans="1:7" ht="12" customHeight="1" x14ac:dyDescent="0.25">
      <c r="A28" s="20">
        <v>20</v>
      </c>
      <c r="B28" s="89" t="s">
        <v>22</v>
      </c>
      <c r="C28" s="77">
        <v>0.2084</v>
      </c>
      <c r="D28" s="77">
        <v>0.17080000000000001</v>
      </c>
      <c r="E28" s="77">
        <v>0.16839999999999999</v>
      </c>
      <c r="F28" s="71">
        <v>2.4000000000000132E-3</v>
      </c>
      <c r="G28" s="71">
        <v>3.7599999999999995E-2</v>
      </c>
    </row>
    <row r="29" spans="1:7" ht="12" customHeight="1" x14ac:dyDescent="0.25">
      <c r="A29" s="20">
        <v>4</v>
      </c>
      <c r="B29" s="89" t="s">
        <v>14</v>
      </c>
      <c r="C29" s="77">
        <v>0.2029</v>
      </c>
      <c r="D29" s="77">
        <v>0.18790000000000001</v>
      </c>
      <c r="E29" s="77">
        <v>0.3024</v>
      </c>
      <c r="F29" s="71">
        <v>-0.11449999999999999</v>
      </c>
      <c r="G29" s="71">
        <v>1.4999999999999986E-2</v>
      </c>
    </row>
    <row r="30" spans="1:7" ht="12" customHeight="1" x14ac:dyDescent="0.25">
      <c r="A30" s="20">
        <v>23</v>
      </c>
      <c r="B30" s="89" t="s">
        <v>21</v>
      </c>
      <c r="C30" s="77">
        <v>0.1883</v>
      </c>
      <c r="D30" s="77">
        <v>0.15820000000000001</v>
      </c>
      <c r="E30" s="77">
        <v>0.13919999999999999</v>
      </c>
      <c r="F30" s="71">
        <v>1.9000000000000017E-2</v>
      </c>
      <c r="G30" s="71">
        <v>3.0099999999999988E-2</v>
      </c>
    </row>
    <row r="31" spans="1:7" ht="12" customHeight="1" x14ac:dyDescent="0.25">
      <c r="A31" s="20">
        <v>10</v>
      </c>
      <c r="B31" s="89" t="s">
        <v>23</v>
      </c>
      <c r="C31" s="77">
        <v>0.18060000000000001</v>
      </c>
      <c r="D31" s="77">
        <v>0.15049999999999999</v>
      </c>
      <c r="E31" s="77">
        <v>0.125</v>
      </c>
      <c r="F31" s="71">
        <v>2.5499999999999995E-2</v>
      </c>
      <c r="G31" s="71">
        <v>3.0100000000000016E-2</v>
      </c>
    </row>
    <row r="32" spans="1:7" ht="12" customHeight="1" x14ac:dyDescent="0.25">
      <c r="A32" s="20">
        <v>27</v>
      </c>
      <c r="B32" s="89" t="s">
        <v>9</v>
      </c>
      <c r="C32" s="77">
        <v>0.1472</v>
      </c>
      <c r="D32" s="77">
        <v>0.1303</v>
      </c>
      <c r="E32" s="77">
        <v>0.1167</v>
      </c>
      <c r="F32" s="71">
        <v>1.3600000000000001E-2</v>
      </c>
      <c r="G32" s="71">
        <v>1.6899999999999998E-2</v>
      </c>
    </row>
    <row r="33" spans="1:25" ht="12" customHeight="1" x14ac:dyDescent="0.25">
      <c r="A33" s="20">
        <v>28</v>
      </c>
      <c r="B33" s="89" t="s">
        <v>16</v>
      </c>
      <c r="C33" s="77">
        <v>0.12559999999999999</v>
      </c>
      <c r="D33" s="77">
        <v>0.1196</v>
      </c>
      <c r="E33" s="77">
        <v>0.1181</v>
      </c>
      <c r="F33" s="71">
        <v>1.5000000000000013E-3</v>
      </c>
      <c r="G33" s="71">
        <v>5.9999999999999915E-3</v>
      </c>
    </row>
    <row r="34" spans="1:25" ht="12" customHeight="1" x14ac:dyDescent="0.25">
      <c r="A34" s="20">
        <v>3</v>
      </c>
      <c r="B34" s="89" t="s">
        <v>2</v>
      </c>
      <c r="C34" s="77">
        <v>0.1187</v>
      </c>
      <c r="D34" s="77">
        <v>9.8900000000000002E-2</v>
      </c>
      <c r="E34" s="77">
        <v>9.8900000000000002E-2</v>
      </c>
      <c r="F34" s="71">
        <v>0</v>
      </c>
      <c r="G34" s="71">
        <v>1.9799999999999998E-2</v>
      </c>
    </row>
    <row r="35" spans="1:25" ht="12" customHeight="1" x14ac:dyDescent="0.25">
      <c r="A35" s="20">
        <v>18</v>
      </c>
      <c r="B35" s="89" t="s">
        <v>15</v>
      </c>
      <c r="C35" s="77">
        <v>0.1094</v>
      </c>
      <c r="D35" s="77">
        <v>8.6099999999999996E-2</v>
      </c>
      <c r="E35" s="77">
        <v>8.6099999999999996E-2</v>
      </c>
      <c r="F35" s="71">
        <v>0</v>
      </c>
      <c r="G35" s="71">
        <v>2.3300000000000001E-2</v>
      </c>
      <c r="V35" s="62"/>
      <c r="W35" s="62"/>
      <c r="X35" s="62"/>
      <c r="Y35" s="62"/>
    </row>
    <row r="36" spans="1:25" ht="12" customHeight="1" x14ac:dyDescent="0.25">
      <c r="A36" s="20"/>
      <c r="B36" s="89"/>
      <c r="C36" s="77"/>
      <c r="D36" s="77"/>
      <c r="E36" s="77"/>
      <c r="F36" s="71"/>
      <c r="G36" s="71"/>
      <c r="V36" s="62"/>
      <c r="W36" s="62"/>
      <c r="X36" s="62"/>
      <c r="Y36" s="62"/>
    </row>
    <row r="37" spans="1:25" ht="12" customHeight="1" x14ac:dyDescent="0.25">
      <c r="A37" s="20">
        <v>32</v>
      </c>
      <c r="B37" s="89" t="s">
        <v>27</v>
      </c>
      <c r="C37" s="77">
        <v>0.32069999999999999</v>
      </c>
      <c r="D37" s="77">
        <v>0.29670000000000002</v>
      </c>
      <c r="E37" s="77">
        <v>0.28110000000000002</v>
      </c>
      <c r="F37" s="71">
        <v>1.5600000000000003E-2</v>
      </c>
      <c r="G37" s="71">
        <v>2.3999999999999966E-2</v>
      </c>
    </row>
    <row r="38" spans="1:25" ht="12" customHeight="1" x14ac:dyDescent="0.25">
      <c r="A38" s="20">
        <v>30</v>
      </c>
      <c r="B38" s="89" t="s">
        <v>28</v>
      </c>
      <c r="C38" s="77">
        <v>0.1993</v>
      </c>
      <c r="D38" s="77">
        <v>0.16320000000000001</v>
      </c>
      <c r="E38" s="77">
        <v>0.15790000000000001</v>
      </c>
      <c r="F38" s="71">
        <v>5.2999999999999992E-3</v>
      </c>
      <c r="G38" s="71">
        <v>3.6099999999999993E-2</v>
      </c>
      <c r="J38" s="63"/>
    </row>
    <row r="39" spans="1:25" ht="12" customHeight="1" x14ac:dyDescent="0.25">
      <c r="A39" s="20"/>
      <c r="B39" s="89" t="s">
        <v>26</v>
      </c>
      <c r="C39" s="77">
        <v>0.17019999999999999</v>
      </c>
      <c r="D39" s="77">
        <v>0.13719999999999999</v>
      </c>
      <c r="E39" s="77">
        <v>0.13450000000000001</v>
      </c>
      <c r="F39" s="71">
        <v>2.6999999999999802E-3</v>
      </c>
      <c r="G39" s="71">
        <v>3.3000000000000002E-2</v>
      </c>
      <c r="J39" s="63"/>
    </row>
    <row r="40" spans="1:25" ht="12" customHeight="1" x14ac:dyDescent="0.25">
      <c r="A40" s="20">
        <v>35</v>
      </c>
      <c r="B40" s="89"/>
      <c r="C40" s="77"/>
      <c r="D40" s="77"/>
      <c r="E40" s="77"/>
      <c r="F40" s="71"/>
      <c r="G40" s="71"/>
    </row>
    <row r="41" spans="1:25" ht="12" customHeight="1" x14ac:dyDescent="0.25">
      <c r="A41" s="20">
        <v>34</v>
      </c>
      <c r="B41" s="89" t="s">
        <v>33</v>
      </c>
      <c r="C41" s="77">
        <v>0.13589999999999999</v>
      </c>
      <c r="D41" s="77">
        <v>0.13589999999999999</v>
      </c>
      <c r="E41" s="77">
        <v>0.13589999999999999</v>
      </c>
      <c r="F41" s="71">
        <v>0</v>
      </c>
      <c r="G41" s="71">
        <v>0</v>
      </c>
    </row>
    <row r="42" spans="1:25" ht="12" customHeight="1" x14ac:dyDescent="0.25">
      <c r="A42" s="20"/>
      <c r="B42" s="89" t="s">
        <v>30</v>
      </c>
      <c r="C42" s="77">
        <v>0.1114</v>
      </c>
      <c r="D42" s="77">
        <v>9.2899999999999996E-2</v>
      </c>
      <c r="E42" s="77">
        <v>9.2899999999999996E-2</v>
      </c>
      <c r="F42" s="71">
        <v>0</v>
      </c>
      <c r="G42" s="71">
        <v>1.8500000000000003E-2</v>
      </c>
    </row>
    <row r="43" spans="1:25" ht="12" customHeight="1" x14ac:dyDescent="0.25">
      <c r="A43" s="20">
        <v>41</v>
      </c>
      <c r="B43" s="89" t="s">
        <v>31</v>
      </c>
      <c r="C43" s="77">
        <v>0.1082</v>
      </c>
      <c r="D43" s="77">
        <v>9.0999999999999998E-2</v>
      </c>
      <c r="E43" s="77">
        <v>7.8299999999999995E-2</v>
      </c>
      <c r="F43" s="71">
        <v>1.2700000000000003E-2</v>
      </c>
      <c r="G43" s="71">
        <v>1.7200000000000007E-2</v>
      </c>
    </row>
    <row r="44" spans="1:25" ht="12" customHeight="1" x14ac:dyDescent="0.25">
      <c r="B44" s="89" t="s">
        <v>78</v>
      </c>
      <c r="C44" s="69">
        <v>0.1038</v>
      </c>
      <c r="D44" s="69">
        <v>9.4299999999999995E-2</v>
      </c>
      <c r="E44" s="69">
        <v>9.4299999999999995E-2</v>
      </c>
      <c r="F44" s="71">
        <v>0</v>
      </c>
      <c r="G44" s="71">
        <v>9.5000000000000084E-3</v>
      </c>
    </row>
    <row r="45" spans="1:25" ht="12" customHeight="1" x14ac:dyDescent="0.25">
      <c r="B45" s="89" t="s">
        <v>29</v>
      </c>
      <c r="C45" s="69">
        <v>9.7100000000000006E-2</v>
      </c>
      <c r="D45" s="69">
        <v>0.08</v>
      </c>
      <c r="E45" s="69">
        <v>8.9399999999999993E-2</v>
      </c>
      <c r="F45" s="71">
        <v>-9.3999999999999917E-3</v>
      </c>
      <c r="G45" s="71">
        <v>1.7100000000000004E-2</v>
      </c>
    </row>
    <row r="46" spans="1:25" ht="12" customHeight="1" x14ac:dyDescent="0.25">
      <c r="B46" s="89" t="s">
        <v>32</v>
      </c>
      <c r="C46" s="69">
        <v>8.5300000000000001E-2</v>
      </c>
      <c r="D46" s="69">
        <v>7.2900000000000006E-2</v>
      </c>
      <c r="E46" s="69">
        <v>7.2400000000000006E-2</v>
      </c>
      <c r="F46" s="71">
        <v>5.0000000000000044E-4</v>
      </c>
      <c r="G46" s="71">
        <v>1.2399999999999994E-2</v>
      </c>
    </row>
    <row r="47" spans="1:25" ht="12" customHeight="1" x14ac:dyDescent="0.25">
      <c r="B47" s="89" t="s">
        <v>73</v>
      </c>
      <c r="C47" s="69">
        <v>7.0999999999999994E-2</v>
      </c>
      <c r="D47" s="69">
        <v>6.0199999999999997E-2</v>
      </c>
      <c r="E47" s="69">
        <v>6.0199999999999997E-2</v>
      </c>
      <c r="F47" s="71">
        <v>0</v>
      </c>
      <c r="G47" s="71">
        <v>1.0799999999999997E-2</v>
      </c>
      <c r="J47" s="118" t="s">
        <v>74</v>
      </c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</row>
    <row r="48" spans="1:25" ht="12" customHeight="1" x14ac:dyDescent="0.25">
      <c r="B48" s="89" t="s">
        <v>147</v>
      </c>
      <c r="C48" s="69">
        <v>4.8800000000000003E-2</v>
      </c>
      <c r="D48" s="69">
        <v>4.4400000000000002E-2</v>
      </c>
      <c r="E48" s="69">
        <v>4.3400000000000001E-2</v>
      </c>
      <c r="F48" s="71">
        <v>1.0000000000000009E-3</v>
      </c>
      <c r="G48" s="71">
        <v>4.4000000000000011E-3</v>
      </c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</row>
    <row r="49" spans="2:10" ht="12" customHeight="1" x14ac:dyDescent="0.25">
      <c r="B49" s="89"/>
      <c r="C49" s="69"/>
      <c r="D49" s="69"/>
      <c r="E49" s="69"/>
      <c r="F49" s="71"/>
      <c r="G49" s="71"/>
      <c r="J49" s="66" t="s">
        <v>176</v>
      </c>
    </row>
    <row r="50" spans="2:10" ht="12" customHeight="1" x14ac:dyDescent="0.25">
      <c r="B50" s="89" t="s">
        <v>161</v>
      </c>
      <c r="C50" s="69">
        <v>7.3599999999999999E-2</v>
      </c>
      <c r="D50" s="69">
        <v>6.8099999999999994E-2</v>
      </c>
      <c r="E50" s="69">
        <v>6.5000000000000002E-2</v>
      </c>
      <c r="F50" s="71">
        <v>3.0999999999999917E-3</v>
      </c>
      <c r="G50" s="71">
        <v>5.5000000000000049E-3</v>
      </c>
    </row>
  </sheetData>
  <sortState xmlns:xlrd2="http://schemas.microsoft.com/office/spreadsheetml/2017/richdata2" ref="B9:G35">
    <sortCondition descending="1" ref="C9:C35"/>
  </sortState>
  <mergeCells count="1">
    <mergeCell ref="J47:U4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56"/>
  <sheetViews>
    <sheetView topLeftCell="A5" zoomScaleNormal="100" workbookViewId="0">
      <selection activeCell="E6" sqref="E6"/>
    </sheetView>
  </sheetViews>
  <sheetFormatPr defaultColWidth="9.21875" defaultRowHeight="12" customHeight="1" x14ac:dyDescent="0.25"/>
  <cols>
    <col min="1" max="1" width="2.33203125" style="17" customWidth="1"/>
    <col min="2" max="2" width="7.44140625" style="19" customWidth="1"/>
    <col min="3" max="4" width="12.6640625" style="19" customWidth="1"/>
    <col min="5" max="5" width="9.21875" style="17"/>
    <col min="6" max="6" width="10.44140625" style="19" customWidth="1"/>
    <col min="7" max="16384" width="9.21875" style="19"/>
  </cols>
  <sheetData>
    <row r="1" spans="1:6" s="17" customFormat="1" ht="12" customHeight="1" x14ac:dyDescent="0.25">
      <c r="A1" s="16" t="s">
        <v>81</v>
      </c>
    </row>
    <row r="2" spans="1:6" ht="12" customHeight="1" x14ac:dyDescent="0.25">
      <c r="B2" s="18" t="s">
        <v>196</v>
      </c>
    </row>
    <row r="3" spans="1:6" ht="12" customHeight="1" x14ac:dyDescent="0.25">
      <c r="B3" s="1" t="s">
        <v>149</v>
      </c>
    </row>
    <row r="4" spans="1:6" ht="12" customHeight="1" x14ac:dyDescent="0.25">
      <c r="B4" s="69"/>
      <c r="C4" s="69" t="s">
        <v>141</v>
      </c>
      <c r="D4" s="69" t="s">
        <v>141</v>
      </c>
      <c r="E4" s="100"/>
      <c r="F4" s="69"/>
    </row>
    <row r="5" spans="1:6" ht="39.6" customHeight="1" x14ac:dyDescent="0.25">
      <c r="B5" s="67" t="s">
        <v>202</v>
      </c>
      <c r="C5" s="78" t="s">
        <v>218</v>
      </c>
      <c r="D5" s="78" t="s">
        <v>219</v>
      </c>
      <c r="E5" s="102" t="s">
        <v>224</v>
      </c>
      <c r="F5" s="101" t="s">
        <v>201</v>
      </c>
    </row>
    <row r="6" spans="1:6" ht="12" customHeight="1" x14ac:dyDescent="0.25">
      <c r="A6" s="17">
        <v>1</v>
      </c>
      <c r="B6" s="67" t="s">
        <v>44</v>
      </c>
      <c r="C6" s="68">
        <v>0.16039999999999999</v>
      </c>
      <c r="D6" s="71">
        <v>0.1103</v>
      </c>
      <c r="E6" s="103">
        <v>5.0099999999999992E-2</v>
      </c>
      <c r="F6" s="104">
        <v>0.31234413965087277</v>
      </c>
    </row>
    <row r="7" spans="1:6" ht="12" customHeight="1" x14ac:dyDescent="0.25">
      <c r="A7" s="17">
        <v>3</v>
      </c>
      <c r="B7" s="67" t="s">
        <v>45</v>
      </c>
      <c r="C7" s="68">
        <v>0.1676</v>
      </c>
      <c r="D7" s="71">
        <v>0.1152</v>
      </c>
      <c r="E7" s="103">
        <v>5.2400000000000002E-2</v>
      </c>
      <c r="F7" s="104">
        <v>0.31264916467780429</v>
      </c>
    </row>
    <row r="8" spans="1:6" ht="12" customHeight="1" x14ac:dyDescent="0.25">
      <c r="A8" s="17">
        <v>5</v>
      </c>
      <c r="B8" s="67" t="s">
        <v>46</v>
      </c>
      <c r="C8" s="68">
        <v>0.16700000000000001</v>
      </c>
      <c r="D8" s="71">
        <v>0.11600000000000001</v>
      </c>
      <c r="E8" s="103">
        <v>5.1000000000000004E-2</v>
      </c>
      <c r="F8" s="104">
        <v>0.30538922155688625</v>
      </c>
    </row>
    <row r="9" spans="1:6" ht="12" customHeight="1" x14ac:dyDescent="0.25">
      <c r="A9" s="17">
        <v>7</v>
      </c>
      <c r="B9" s="67" t="s">
        <v>47</v>
      </c>
      <c r="C9" s="68">
        <v>0.16769999999999999</v>
      </c>
      <c r="D9" s="71">
        <v>0.1163</v>
      </c>
      <c r="E9" s="103">
        <v>5.1399999999999987E-2</v>
      </c>
      <c r="F9" s="104">
        <v>0.30649970184853903</v>
      </c>
    </row>
    <row r="10" spans="1:6" ht="12" customHeight="1" x14ac:dyDescent="0.25">
      <c r="A10" s="17">
        <v>9</v>
      </c>
      <c r="B10" s="67" t="s">
        <v>48</v>
      </c>
      <c r="C10" s="68">
        <v>0.17249999999999999</v>
      </c>
      <c r="D10" s="71">
        <v>0.1181</v>
      </c>
      <c r="E10" s="103">
        <v>5.439999999999999E-2</v>
      </c>
      <c r="F10" s="104">
        <v>0.31536231884057969</v>
      </c>
    </row>
    <row r="11" spans="1:6" ht="12" customHeight="1" x14ac:dyDescent="0.25">
      <c r="A11" s="17">
        <v>11</v>
      </c>
      <c r="B11" s="67" t="s">
        <v>49</v>
      </c>
      <c r="C11" s="68">
        <v>0.1777</v>
      </c>
      <c r="D11" s="71">
        <v>0.1226</v>
      </c>
      <c r="E11" s="103">
        <v>5.5099999999999996E-2</v>
      </c>
      <c r="F11" s="104">
        <v>0.3100731570061902</v>
      </c>
    </row>
    <row r="12" spans="1:6" ht="12" customHeight="1" x14ac:dyDescent="0.25">
      <c r="A12" s="17">
        <v>13</v>
      </c>
      <c r="B12" s="67" t="s">
        <v>50</v>
      </c>
      <c r="C12" s="68">
        <v>0.18579999999999999</v>
      </c>
      <c r="D12" s="71">
        <v>0.12690000000000001</v>
      </c>
      <c r="E12" s="103">
        <v>5.889999999999998E-2</v>
      </c>
      <c r="F12" s="104">
        <v>0.31700753498385353</v>
      </c>
    </row>
    <row r="13" spans="1:6" ht="12" customHeight="1" x14ac:dyDescent="0.25">
      <c r="A13" s="17">
        <v>15</v>
      </c>
      <c r="B13" s="67" t="s">
        <v>51</v>
      </c>
      <c r="C13" s="68">
        <v>0.18859999999999999</v>
      </c>
      <c r="D13" s="71">
        <v>0.12809999999999999</v>
      </c>
      <c r="E13" s="103">
        <v>6.0499999999999998E-2</v>
      </c>
      <c r="F13" s="104">
        <v>0.32078472958642629</v>
      </c>
    </row>
    <row r="14" spans="1:6" ht="12" customHeight="1" x14ac:dyDescent="0.25">
      <c r="A14" s="17">
        <v>17</v>
      </c>
      <c r="B14" s="67" t="s">
        <v>52</v>
      </c>
      <c r="C14" s="68">
        <v>0.19159999999999999</v>
      </c>
      <c r="D14" s="71">
        <v>0.1293</v>
      </c>
      <c r="E14" s="103">
        <v>6.2299999999999994E-2</v>
      </c>
      <c r="F14" s="104">
        <v>0.32515657620041755</v>
      </c>
    </row>
    <row r="15" spans="1:6" ht="12" customHeight="1" x14ac:dyDescent="0.25">
      <c r="A15" s="17">
        <v>19</v>
      </c>
      <c r="B15" s="67" t="s">
        <v>53</v>
      </c>
      <c r="C15" s="68">
        <v>0.1996</v>
      </c>
      <c r="D15" s="71">
        <v>0.1333</v>
      </c>
      <c r="E15" s="103">
        <v>6.6299999999999998E-2</v>
      </c>
      <c r="F15" s="104">
        <v>0.3321643286573146</v>
      </c>
    </row>
    <row r="16" spans="1:6" ht="12" customHeight="1" x14ac:dyDescent="0.25">
      <c r="A16" s="17">
        <v>21</v>
      </c>
      <c r="B16" s="67" t="s">
        <v>54</v>
      </c>
      <c r="C16" s="68">
        <v>0.20419999999999999</v>
      </c>
      <c r="D16" s="71">
        <v>0.1326</v>
      </c>
      <c r="E16" s="103">
        <v>7.1599999999999997E-2</v>
      </c>
      <c r="F16" s="104">
        <v>0.35063663075416257</v>
      </c>
    </row>
    <row r="17" spans="1:6" ht="12" customHeight="1" x14ac:dyDescent="0.25">
      <c r="A17" s="17">
        <v>23</v>
      </c>
      <c r="B17" s="67" t="s">
        <v>55</v>
      </c>
      <c r="C17" s="68">
        <v>0.20619999999999999</v>
      </c>
      <c r="D17" s="71">
        <v>0.1338</v>
      </c>
      <c r="E17" s="103">
        <v>7.2399999999999992E-2</v>
      </c>
      <c r="F17" s="104">
        <v>0.35111542192046552</v>
      </c>
    </row>
    <row r="18" spans="1:6" ht="12" customHeight="1" x14ac:dyDescent="0.25">
      <c r="A18" s="17">
        <v>25</v>
      </c>
      <c r="B18" s="67" t="s">
        <v>56</v>
      </c>
      <c r="C18" s="68">
        <v>0.20580000000000001</v>
      </c>
      <c r="D18" s="71">
        <v>0.1303</v>
      </c>
      <c r="E18" s="103">
        <v>7.5500000000000012E-2</v>
      </c>
      <c r="F18" s="104">
        <v>0.36686103012633631</v>
      </c>
    </row>
    <row r="19" spans="1:6" ht="12" customHeight="1" x14ac:dyDescent="0.25">
      <c r="A19" s="17">
        <v>27</v>
      </c>
      <c r="B19" s="67" t="s">
        <v>57</v>
      </c>
      <c r="C19" s="68">
        <v>0.2084</v>
      </c>
      <c r="D19" s="71">
        <v>0.1331</v>
      </c>
      <c r="E19" s="103">
        <v>7.5300000000000006E-2</v>
      </c>
      <c r="F19" s="104">
        <v>0.36132437619961616</v>
      </c>
    </row>
    <row r="20" spans="1:6" ht="12" customHeight="1" x14ac:dyDescent="0.25">
      <c r="A20" s="17">
        <v>29</v>
      </c>
      <c r="B20" s="67" t="s">
        <v>58</v>
      </c>
      <c r="C20" s="68">
        <v>0.20830000000000001</v>
      </c>
      <c r="D20" s="71">
        <v>0.13100000000000001</v>
      </c>
      <c r="E20" s="103">
        <v>7.7300000000000008E-2</v>
      </c>
      <c r="F20" s="104">
        <v>0.37109937590014402</v>
      </c>
    </row>
    <row r="21" spans="1:6" ht="12" customHeight="1" x14ac:dyDescent="0.25">
      <c r="A21" s="17">
        <v>31</v>
      </c>
      <c r="B21" s="67" t="s">
        <v>59</v>
      </c>
      <c r="C21" s="68">
        <v>0.2089</v>
      </c>
      <c r="D21" s="71">
        <v>0.13120000000000001</v>
      </c>
      <c r="E21" s="103">
        <v>7.7699999999999991E-2</v>
      </c>
      <c r="F21" s="104">
        <v>0.37194830062230727</v>
      </c>
    </row>
    <row r="22" spans="1:6" ht="12" customHeight="1" x14ac:dyDescent="0.25">
      <c r="A22" s="17">
        <v>33</v>
      </c>
      <c r="B22" s="67" t="s">
        <v>60</v>
      </c>
      <c r="C22" s="68">
        <v>0.2051</v>
      </c>
      <c r="D22" s="71">
        <v>0.12570000000000001</v>
      </c>
      <c r="E22" s="103">
        <v>7.9399999999999998E-2</v>
      </c>
      <c r="F22" s="104">
        <v>0.3871282301316431</v>
      </c>
    </row>
    <row r="23" spans="1:6" ht="12" customHeight="1" x14ac:dyDescent="0.25">
      <c r="A23" s="17">
        <v>35</v>
      </c>
      <c r="B23" s="67" t="s">
        <v>34</v>
      </c>
      <c r="C23" s="68">
        <v>0.2069</v>
      </c>
      <c r="D23" s="71">
        <v>0.12759999999999999</v>
      </c>
      <c r="E23" s="103">
        <v>7.9300000000000009E-2</v>
      </c>
      <c r="F23" s="104">
        <v>0.38327694538424362</v>
      </c>
    </row>
    <row r="24" spans="1:6" ht="12" customHeight="1" x14ac:dyDescent="0.25">
      <c r="A24" s="17">
        <v>37</v>
      </c>
      <c r="B24" s="67" t="s">
        <v>35</v>
      </c>
      <c r="C24" s="68">
        <v>0.20860000000000001</v>
      </c>
      <c r="D24" s="71">
        <v>0.12709999999999999</v>
      </c>
      <c r="E24" s="103">
        <v>8.1500000000000017E-2</v>
      </c>
      <c r="F24" s="104">
        <v>0.39069990412272299</v>
      </c>
    </row>
    <row r="25" spans="1:6" ht="12" customHeight="1" x14ac:dyDescent="0.25">
      <c r="A25" s="17">
        <v>39</v>
      </c>
      <c r="B25" s="67" t="s">
        <v>36</v>
      </c>
      <c r="C25" s="68">
        <v>0.2087</v>
      </c>
      <c r="D25" s="71">
        <v>0.127</v>
      </c>
      <c r="E25" s="103">
        <v>8.1699999999999995E-2</v>
      </c>
      <c r="F25" s="104">
        <v>0.39147101102060372</v>
      </c>
    </row>
    <row r="26" spans="1:6" ht="12" customHeight="1" x14ac:dyDescent="0.25">
      <c r="A26" s="17">
        <v>41</v>
      </c>
      <c r="B26" s="67" t="s">
        <v>71</v>
      </c>
      <c r="C26" s="68">
        <v>0.21</v>
      </c>
      <c r="D26" s="71">
        <v>0.12859999999999999</v>
      </c>
      <c r="E26" s="103">
        <v>8.14E-2</v>
      </c>
      <c r="F26" s="104">
        <v>0.38761904761904764</v>
      </c>
    </row>
    <row r="27" spans="1:6" ht="12" customHeight="1" x14ac:dyDescent="0.25">
      <c r="A27" s="17">
        <v>43</v>
      </c>
      <c r="B27" s="67" t="s">
        <v>80</v>
      </c>
      <c r="C27" s="68">
        <v>0.21490000000000001</v>
      </c>
      <c r="D27" s="71">
        <v>0.13289999999999999</v>
      </c>
      <c r="E27" s="103">
        <v>8.2000000000000017E-2</v>
      </c>
      <c r="F27" s="104">
        <v>0.38157282456956731</v>
      </c>
    </row>
    <row r="28" spans="1:6" ht="12" customHeight="1" x14ac:dyDescent="0.25">
      <c r="A28" s="17">
        <v>45</v>
      </c>
      <c r="B28" s="67" t="s">
        <v>82</v>
      </c>
      <c r="C28" s="68">
        <v>0.21679999999999999</v>
      </c>
      <c r="D28" s="71">
        <v>0.12820000000000001</v>
      </c>
      <c r="E28" s="103">
        <v>8.8599999999999984E-2</v>
      </c>
      <c r="F28" s="104">
        <v>0.40867158671586712</v>
      </c>
    </row>
    <row r="29" spans="1:6" ht="12" customHeight="1" x14ac:dyDescent="0.25">
      <c r="A29" s="17">
        <v>47</v>
      </c>
      <c r="B29" s="67" t="s">
        <v>83</v>
      </c>
      <c r="C29" s="68">
        <v>0.21679999999999999</v>
      </c>
      <c r="D29" s="71">
        <v>0.128</v>
      </c>
      <c r="E29" s="103">
        <v>8.879999999999999E-2</v>
      </c>
      <c r="F29" s="104">
        <v>0.40959409594095936</v>
      </c>
    </row>
    <row r="30" spans="1:6" ht="12" customHeight="1" x14ac:dyDescent="0.25">
      <c r="A30" s="17">
        <v>49</v>
      </c>
      <c r="B30" s="67" t="s">
        <v>96</v>
      </c>
      <c r="C30" s="68">
        <v>0.21310000000000001</v>
      </c>
      <c r="D30" s="71">
        <v>0.12690000000000001</v>
      </c>
      <c r="E30" s="103">
        <v>8.6199999999999999E-2</v>
      </c>
      <c r="F30" s="104">
        <v>0.40450492726419518</v>
      </c>
    </row>
    <row r="31" spans="1:6" ht="12" customHeight="1" x14ac:dyDescent="0.25">
      <c r="A31" s="17">
        <v>51</v>
      </c>
      <c r="B31" s="67" t="s">
        <v>136</v>
      </c>
      <c r="C31" s="68">
        <v>0.2132</v>
      </c>
      <c r="D31" s="71">
        <v>0.12820000000000001</v>
      </c>
      <c r="E31" s="103">
        <v>8.4999999999999992E-2</v>
      </c>
      <c r="F31" s="104">
        <v>0.39868667917448403</v>
      </c>
    </row>
    <row r="32" spans="1:6" ht="12" customHeight="1" x14ac:dyDescent="0.25">
      <c r="A32" s="17">
        <v>53</v>
      </c>
      <c r="B32" s="67" t="s">
        <v>140</v>
      </c>
      <c r="C32" s="68">
        <v>0.2203</v>
      </c>
      <c r="D32" s="73">
        <v>0.1341</v>
      </c>
      <c r="E32" s="103">
        <v>8.6199999999999999E-2</v>
      </c>
      <c r="F32" s="104">
        <v>0.39128461189287334</v>
      </c>
    </row>
    <row r="33" spans="1:6" ht="12" customHeight="1" x14ac:dyDescent="0.25">
      <c r="A33" s="17">
        <v>55</v>
      </c>
      <c r="B33" s="67" t="s">
        <v>144</v>
      </c>
      <c r="C33" s="68">
        <v>0.2369</v>
      </c>
      <c r="D33" s="77">
        <v>0.1515</v>
      </c>
      <c r="E33" s="103">
        <v>8.5400000000000004E-2</v>
      </c>
      <c r="F33" s="104">
        <v>0.36048965808357958</v>
      </c>
    </row>
    <row r="34" spans="1:6" ht="12" customHeight="1" x14ac:dyDescent="0.25">
      <c r="A34" s="17">
        <v>57</v>
      </c>
      <c r="B34" s="67" t="s">
        <v>148</v>
      </c>
      <c r="C34" s="68">
        <v>0.2525</v>
      </c>
      <c r="D34" s="77">
        <v>0.19339999999999999</v>
      </c>
      <c r="E34" s="103">
        <v>5.9100000000000014E-2</v>
      </c>
      <c r="F34" s="104">
        <v>0.2340594059405941</v>
      </c>
    </row>
    <row r="35" spans="1:6" ht="12" customHeight="1" x14ac:dyDescent="0.25">
      <c r="B35" s="67" t="s">
        <v>150</v>
      </c>
      <c r="C35" s="68">
        <v>0.28399999999999997</v>
      </c>
      <c r="D35" s="77">
        <v>0.24010000000000001</v>
      </c>
      <c r="E35" s="103">
        <v>4.3899999999999967E-2</v>
      </c>
      <c r="F35" s="104">
        <v>0.1545774647887323</v>
      </c>
    </row>
    <row r="36" spans="1:6" ht="12" customHeight="1" x14ac:dyDescent="0.25">
      <c r="B36" s="67" t="s">
        <v>155</v>
      </c>
      <c r="C36" s="68">
        <v>0.29370000000000002</v>
      </c>
      <c r="D36" s="77">
        <v>0.23930000000000001</v>
      </c>
      <c r="E36" s="103">
        <v>5.4400000000000004E-2</v>
      </c>
      <c r="F36" s="104">
        <v>0.18522301668369084</v>
      </c>
    </row>
    <row r="37" spans="1:6" ht="12" customHeight="1" x14ac:dyDescent="0.25">
      <c r="B37" s="67" t="s">
        <v>154</v>
      </c>
      <c r="C37" s="68">
        <v>0.28320000000000001</v>
      </c>
      <c r="D37" s="77">
        <v>0.22259999999999999</v>
      </c>
      <c r="E37" s="103">
        <v>6.0600000000000015E-2</v>
      </c>
      <c r="F37" s="104">
        <v>0.21398305084745767</v>
      </c>
    </row>
    <row r="38" spans="1:6" ht="12" customHeight="1" x14ac:dyDescent="0.25">
      <c r="B38" s="67" t="s">
        <v>185</v>
      </c>
      <c r="C38" s="68">
        <v>0.28889999999999999</v>
      </c>
      <c r="D38" s="68">
        <v>0.21870000000000001</v>
      </c>
      <c r="E38" s="103">
        <v>7.0199999999999985E-2</v>
      </c>
      <c r="F38" s="104">
        <v>0.24299065420560742</v>
      </c>
    </row>
    <row r="41" spans="1:6" ht="12" customHeight="1" x14ac:dyDescent="0.25">
      <c r="D41" s="112"/>
    </row>
    <row r="55" spans="7:7" ht="12" customHeight="1" x14ac:dyDescent="0.25">
      <c r="G55" s="19" t="s">
        <v>215</v>
      </c>
    </row>
    <row r="56" spans="7:7" ht="12" customHeight="1" x14ac:dyDescent="0.25">
      <c r="G56" s="66" t="s">
        <v>222</v>
      </c>
    </row>
  </sheetData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Z54"/>
  <sheetViews>
    <sheetView topLeftCell="E19" zoomScaleNormal="100" workbookViewId="0">
      <selection activeCell="E26" sqref="E26"/>
    </sheetView>
  </sheetViews>
  <sheetFormatPr defaultColWidth="9.21875" defaultRowHeight="12" customHeight="1" x14ac:dyDescent="0.25"/>
  <cols>
    <col min="1" max="1" width="0" style="17" hidden="1" customWidth="1"/>
    <col min="2" max="2" width="9.21875" style="17"/>
    <col min="3" max="3" width="18.77734375" style="19" customWidth="1"/>
    <col min="4" max="4" width="12.5546875" style="19" customWidth="1"/>
    <col min="5" max="5" width="13.21875" style="19" customWidth="1"/>
    <col min="6" max="6" width="12" style="19" customWidth="1"/>
    <col min="7" max="7" width="14.33203125" style="19" customWidth="1"/>
    <col min="8" max="8" width="14.21875" style="19" customWidth="1"/>
    <col min="9" max="16384" width="9.21875" style="19"/>
  </cols>
  <sheetData>
    <row r="1" spans="1:9" s="17" customFormat="1" ht="12" customHeight="1" x14ac:dyDescent="0.25">
      <c r="B1" s="17" t="s">
        <v>79</v>
      </c>
      <c r="D1" s="17">
        <v>57</v>
      </c>
    </row>
    <row r="2" spans="1:9" ht="12" customHeight="1" x14ac:dyDescent="0.25">
      <c r="C2" s="19" t="s">
        <v>198</v>
      </c>
      <c r="H2" s="19">
        <v>13.7</v>
      </c>
    </row>
    <row r="3" spans="1:9" ht="12" customHeight="1" x14ac:dyDescent="0.25">
      <c r="C3" s="19" t="s">
        <v>68</v>
      </c>
      <c r="H3" s="111"/>
    </row>
    <row r="4" spans="1:9" ht="12" customHeight="1" x14ac:dyDescent="0.25">
      <c r="G4" s="111"/>
    </row>
    <row r="5" spans="1:9" ht="12" customHeight="1" x14ac:dyDescent="0.25">
      <c r="C5" s="58" t="s">
        <v>0</v>
      </c>
      <c r="D5" s="58" t="s">
        <v>61</v>
      </c>
      <c r="E5" s="58" t="s">
        <v>94</v>
      </c>
      <c r="F5" s="58" t="s">
        <v>65</v>
      </c>
      <c r="G5" s="19" t="s">
        <v>97</v>
      </c>
      <c r="H5" s="19" t="s">
        <v>98</v>
      </c>
      <c r="I5" s="19" t="s">
        <v>99</v>
      </c>
    </row>
    <row r="6" spans="1:9" ht="12" customHeight="1" x14ac:dyDescent="0.25">
      <c r="A6" s="20" t="s">
        <v>137</v>
      </c>
      <c r="B6" s="20">
        <v>1</v>
      </c>
      <c r="C6" s="58" t="s">
        <v>141</v>
      </c>
      <c r="D6" s="59">
        <v>0.28889999999999999</v>
      </c>
      <c r="E6" s="59">
        <v>0.247</v>
      </c>
      <c r="F6" s="59">
        <v>0.21870000000000001</v>
      </c>
      <c r="G6" s="75">
        <v>24.299065420560744</v>
      </c>
      <c r="H6" s="75">
        <v>9.7957770854967094</v>
      </c>
      <c r="I6" s="75">
        <v>14.503288335064035</v>
      </c>
    </row>
    <row r="7" spans="1:9" ht="12" customHeight="1" x14ac:dyDescent="0.25">
      <c r="A7" s="20" t="s">
        <v>137</v>
      </c>
      <c r="B7" s="20">
        <v>2</v>
      </c>
      <c r="C7" s="58" t="s">
        <v>38</v>
      </c>
      <c r="D7" s="59">
        <v>0.30580000000000002</v>
      </c>
      <c r="E7" s="59">
        <v>0.26390000000000002</v>
      </c>
      <c r="F7" s="59">
        <v>0.23780000000000001</v>
      </c>
      <c r="G7" s="75">
        <v>22.23675604970569</v>
      </c>
      <c r="H7" s="75">
        <v>8.5349901896664502</v>
      </c>
      <c r="I7" s="75">
        <v>13.70176586003924</v>
      </c>
    </row>
    <row r="8" spans="1:9" ht="12" customHeight="1" x14ac:dyDescent="0.25">
      <c r="A8" s="20"/>
      <c r="B8" s="20"/>
      <c r="C8" s="58"/>
      <c r="D8" s="59"/>
      <c r="E8" s="59"/>
      <c r="F8" s="59"/>
      <c r="G8" s="75"/>
      <c r="H8" s="75"/>
      <c r="I8" s="75"/>
    </row>
    <row r="9" spans="1:9" ht="12" customHeight="1" x14ac:dyDescent="0.25">
      <c r="A9" s="20" t="s">
        <v>137</v>
      </c>
      <c r="B9" s="20">
        <v>23</v>
      </c>
      <c r="C9" s="58" t="s">
        <v>19</v>
      </c>
      <c r="D9" s="59">
        <v>0.2112</v>
      </c>
      <c r="E9" s="59">
        <v>0.17169999999999999</v>
      </c>
      <c r="F9" s="59">
        <v>0.1065</v>
      </c>
      <c r="G9" s="75">
        <v>49.57386363636364</v>
      </c>
      <c r="H9" s="75">
        <v>30.871212121212121</v>
      </c>
      <c r="I9" s="75">
        <v>18.702651515151519</v>
      </c>
    </row>
    <row r="10" spans="1:9" ht="12" customHeight="1" x14ac:dyDescent="0.25">
      <c r="A10" s="20" t="s">
        <v>137</v>
      </c>
      <c r="B10" s="20">
        <v>18</v>
      </c>
      <c r="C10" s="58" t="s">
        <v>3</v>
      </c>
      <c r="D10" s="59">
        <v>0.37080000000000002</v>
      </c>
      <c r="E10" s="59">
        <v>0.29659999999999997</v>
      </c>
      <c r="F10" s="59">
        <v>0.1883</v>
      </c>
      <c r="G10" s="75">
        <v>49.217907227615974</v>
      </c>
      <c r="H10" s="75">
        <v>29.207119741100321</v>
      </c>
      <c r="I10" s="75">
        <v>20.010787486515653</v>
      </c>
    </row>
    <row r="11" spans="1:9" ht="12" customHeight="1" x14ac:dyDescent="0.25">
      <c r="A11" s="20" t="s">
        <v>137</v>
      </c>
      <c r="B11" s="20">
        <v>15</v>
      </c>
      <c r="C11" s="58" t="s">
        <v>25</v>
      </c>
      <c r="D11" s="59">
        <v>0.24340000000000001</v>
      </c>
      <c r="E11" s="59">
        <v>0.19470000000000001</v>
      </c>
      <c r="F11" s="59">
        <v>0.15709999999999999</v>
      </c>
      <c r="G11" s="75">
        <v>35.456039441248976</v>
      </c>
      <c r="H11" s="75">
        <v>15.447822514379627</v>
      </c>
      <c r="I11" s="75">
        <v>20.008216926869348</v>
      </c>
    </row>
    <row r="12" spans="1:9" ht="12" customHeight="1" x14ac:dyDescent="0.25">
      <c r="A12" s="20" t="s">
        <v>137</v>
      </c>
      <c r="B12" s="20">
        <v>20</v>
      </c>
      <c r="C12" s="58" t="s">
        <v>11</v>
      </c>
      <c r="D12" s="59">
        <v>0.3241</v>
      </c>
      <c r="E12" s="59">
        <v>0.27310000000000001</v>
      </c>
      <c r="F12" s="59">
        <v>0.21060000000000001</v>
      </c>
      <c r="G12" s="75">
        <v>35.02005553841407</v>
      </c>
      <c r="H12" s="75">
        <v>19.284171551990131</v>
      </c>
      <c r="I12" s="75">
        <v>15.735883986423939</v>
      </c>
    </row>
    <row r="13" spans="1:9" ht="12" customHeight="1" x14ac:dyDescent="0.25">
      <c r="A13" s="20" t="s">
        <v>137</v>
      </c>
      <c r="B13" s="20">
        <v>26</v>
      </c>
      <c r="C13" s="58" t="s">
        <v>23</v>
      </c>
      <c r="D13" s="59">
        <v>0.18060000000000001</v>
      </c>
      <c r="E13" s="59">
        <v>0.15049999999999999</v>
      </c>
      <c r="F13" s="59">
        <v>0.125</v>
      </c>
      <c r="G13" s="75">
        <v>30.786267995570327</v>
      </c>
      <c r="H13" s="75">
        <v>14.119601328903652</v>
      </c>
      <c r="I13" s="75">
        <v>16.666666666666675</v>
      </c>
    </row>
    <row r="14" spans="1:9" ht="12" customHeight="1" x14ac:dyDescent="0.25">
      <c r="A14" s="20" t="s">
        <v>137</v>
      </c>
      <c r="B14" s="20">
        <v>5</v>
      </c>
      <c r="C14" s="58" t="s">
        <v>66</v>
      </c>
      <c r="D14" s="59">
        <v>0.39510000000000001</v>
      </c>
      <c r="E14" s="59">
        <v>0.33200000000000002</v>
      </c>
      <c r="F14" s="59">
        <v>0.28060000000000002</v>
      </c>
      <c r="G14" s="75">
        <v>28.980005062009617</v>
      </c>
      <c r="H14" s="75">
        <v>13.009364717792966</v>
      </c>
      <c r="I14" s="75">
        <v>15.970640344216651</v>
      </c>
    </row>
    <row r="15" spans="1:9" ht="12" customHeight="1" x14ac:dyDescent="0.25">
      <c r="A15" s="20" t="s">
        <v>137</v>
      </c>
      <c r="B15" s="20">
        <v>14</v>
      </c>
      <c r="C15" s="58" t="s">
        <v>24</v>
      </c>
      <c r="D15" s="59">
        <v>0.2465</v>
      </c>
      <c r="E15" s="59">
        <v>0.1988</v>
      </c>
      <c r="F15" s="59">
        <v>0.17630000000000001</v>
      </c>
      <c r="G15" s="75">
        <v>28.478701825557803</v>
      </c>
      <c r="H15" s="75">
        <v>9.1277890466531382</v>
      </c>
      <c r="I15" s="75">
        <v>19.350912778904664</v>
      </c>
    </row>
    <row r="16" spans="1:9" ht="12" customHeight="1" x14ac:dyDescent="0.25">
      <c r="A16" s="20" t="s">
        <v>137</v>
      </c>
      <c r="B16" s="20">
        <v>11</v>
      </c>
      <c r="C16" s="58" t="s">
        <v>1</v>
      </c>
      <c r="D16" s="59">
        <v>0.33539999999999998</v>
      </c>
      <c r="E16" s="59">
        <v>0.31659999999999999</v>
      </c>
      <c r="F16" s="59">
        <v>0.24049999999999999</v>
      </c>
      <c r="G16" s="75">
        <v>28.29457364341085</v>
      </c>
      <c r="H16" s="75">
        <v>22.689326177698273</v>
      </c>
      <c r="I16" s="75">
        <v>5.6052474657125773</v>
      </c>
    </row>
    <row r="17" spans="1:9" ht="12" customHeight="1" x14ac:dyDescent="0.25">
      <c r="A17" s="20" t="s">
        <v>137</v>
      </c>
      <c r="B17" s="20">
        <v>28</v>
      </c>
      <c r="C17" s="58" t="s">
        <v>21</v>
      </c>
      <c r="D17" s="59">
        <v>0.1883</v>
      </c>
      <c r="E17" s="59">
        <v>0.15820000000000001</v>
      </c>
      <c r="F17" s="59">
        <v>0.13919999999999999</v>
      </c>
      <c r="G17" s="75">
        <v>26.075411577270316</v>
      </c>
      <c r="H17" s="75">
        <v>10.090281465746157</v>
      </c>
      <c r="I17" s="75">
        <v>15.985130111524159</v>
      </c>
    </row>
    <row r="18" spans="1:9" ht="12" customHeight="1" x14ac:dyDescent="0.25">
      <c r="A18" s="20" t="s">
        <v>137</v>
      </c>
      <c r="B18" s="20">
        <v>19</v>
      </c>
      <c r="C18" s="58" t="s">
        <v>10</v>
      </c>
      <c r="D18" s="59">
        <v>0.32740000000000002</v>
      </c>
      <c r="E18" s="59">
        <v>0.29809999999999998</v>
      </c>
      <c r="F18" s="59">
        <v>0.24510000000000001</v>
      </c>
      <c r="G18" s="75">
        <v>25.137446548564448</v>
      </c>
      <c r="H18" s="75">
        <v>16.188149053145985</v>
      </c>
      <c r="I18" s="75">
        <v>8.9492974954184632</v>
      </c>
    </row>
    <row r="19" spans="1:9" ht="12" customHeight="1" x14ac:dyDescent="0.25">
      <c r="A19" s="20" t="s">
        <v>137</v>
      </c>
      <c r="B19" s="20">
        <v>12</v>
      </c>
      <c r="C19" s="58" t="s">
        <v>20</v>
      </c>
      <c r="D19" s="59">
        <v>0.24260000000000001</v>
      </c>
      <c r="E19" s="59">
        <v>0.20469999999999999</v>
      </c>
      <c r="F19" s="59">
        <v>0.18229999999999999</v>
      </c>
      <c r="G19" s="75">
        <v>24.855729596042877</v>
      </c>
      <c r="H19" s="75">
        <v>9.2333058532563914</v>
      </c>
      <c r="I19" s="75">
        <v>15.622423742786486</v>
      </c>
    </row>
    <row r="20" spans="1:9" ht="12" customHeight="1" x14ac:dyDescent="0.25">
      <c r="A20" s="20" t="s">
        <v>137</v>
      </c>
      <c r="B20" s="20">
        <v>24</v>
      </c>
      <c r="C20" s="58" t="s">
        <v>7</v>
      </c>
      <c r="D20" s="59">
        <v>0.24360000000000001</v>
      </c>
      <c r="E20" s="59">
        <v>0.2127</v>
      </c>
      <c r="F20" s="59">
        <v>0.18410000000000001</v>
      </c>
      <c r="G20" s="75">
        <v>24.425287356321835</v>
      </c>
      <c r="H20" s="75">
        <v>11.740558292282422</v>
      </c>
      <c r="I20" s="75">
        <v>12.684729064039413</v>
      </c>
    </row>
    <row r="21" spans="1:9" ht="12" customHeight="1" x14ac:dyDescent="0.25">
      <c r="A21" s="20" t="s">
        <v>137</v>
      </c>
      <c r="B21" s="20">
        <v>9</v>
      </c>
      <c r="C21" s="58" t="s">
        <v>72</v>
      </c>
      <c r="D21" s="59">
        <v>0.33810000000000001</v>
      </c>
      <c r="E21" s="59">
        <v>0.27939999999999998</v>
      </c>
      <c r="F21" s="59">
        <v>0.25740000000000002</v>
      </c>
      <c r="G21" s="75">
        <v>23.868677905944988</v>
      </c>
      <c r="H21" s="75">
        <v>6.5069506063294824</v>
      </c>
      <c r="I21" s="75">
        <v>17.361727299615506</v>
      </c>
    </row>
    <row r="22" spans="1:9" ht="12" customHeight="1" x14ac:dyDescent="0.25">
      <c r="A22" s="20" t="s">
        <v>137</v>
      </c>
      <c r="B22" s="20">
        <v>8</v>
      </c>
      <c r="C22" s="58" t="s">
        <v>4</v>
      </c>
      <c r="D22" s="59">
        <v>0.23</v>
      </c>
      <c r="E22" s="59">
        <v>0.1885</v>
      </c>
      <c r="F22" s="59">
        <v>0.1769</v>
      </c>
      <c r="G22" s="75">
        <v>23.086956521739133</v>
      </c>
      <c r="H22" s="75">
        <v>5.0434782608695627</v>
      </c>
      <c r="I22" s="75">
        <v>18.04347826086957</v>
      </c>
    </row>
    <row r="23" spans="1:9" ht="12" customHeight="1" x14ac:dyDescent="0.25">
      <c r="A23" s="20" t="s">
        <v>137</v>
      </c>
      <c r="B23" s="20">
        <v>13</v>
      </c>
      <c r="C23" s="58" t="s">
        <v>15</v>
      </c>
      <c r="D23" s="59">
        <v>0.1094</v>
      </c>
      <c r="E23" s="59">
        <v>8.6099999999999996E-2</v>
      </c>
      <c r="F23" s="59">
        <v>8.6099999999999996E-2</v>
      </c>
      <c r="G23" s="75">
        <v>21.297989031078611</v>
      </c>
      <c r="H23" s="75">
        <v>0</v>
      </c>
      <c r="I23" s="75">
        <v>21.297989031078611</v>
      </c>
    </row>
    <row r="24" spans="1:9" ht="12" customHeight="1" x14ac:dyDescent="0.25">
      <c r="A24" s="20" t="s">
        <v>137</v>
      </c>
      <c r="B24" s="20">
        <v>6</v>
      </c>
      <c r="C24" s="58" t="s">
        <v>8</v>
      </c>
      <c r="D24" s="59">
        <v>0.27760000000000001</v>
      </c>
      <c r="E24" s="59">
        <v>0.23730000000000001</v>
      </c>
      <c r="F24" s="59">
        <v>0.21870000000000001</v>
      </c>
      <c r="G24" s="75">
        <v>21.217579250720462</v>
      </c>
      <c r="H24" s="75">
        <v>6.7002881844380404</v>
      </c>
      <c r="I24" s="75">
        <v>14.517291066282421</v>
      </c>
    </row>
    <row r="25" spans="1:9" ht="12" customHeight="1" x14ac:dyDescent="0.25">
      <c r="A25" s="20"/>
      <c r="B25" s="20"/>
      <c r="C25" s="58" t="s">
        <v>9</v>
      </c>
      <c r="D25" s="59">
        <v>0.1472</v>
      </c>
      <c r="E25" s="59">
        <v>0.1303</v>
      </c>
      <c r="F25" s="59">
        <v>0.1167</v>
      </c>
      <c r="G25" s="75">
        <v>20.720108695652172</v>
      </c>
      <c r="H25" s="75">
        <v>9.2391304347826075</v>
      </c>
      <c r="I25" s="75">
        <v>11.480978260869565</v>
      </c>
    </row>
    <row r="26" spans="1:9" ht="12" customHeight="1" x14ac:dyDescent="0.25">
      <c r="A26" s="20" t="s">
        <v>137</v>
      </c>
      <c r="B26" s="20">
        <v>25</v>
      </c>
      <c r="C26" s="58" t="s">
        <v>22</v>
      </c>
      <c r="D26" s="59">
        <v>0.2084</v>
      </c>
      <c r="E26" s="59">
        <v>0.17080000000000001</v>
      </c>
      <c r="F26" s="59">
        <v>0.16839999999999999</v>
      </c>
      <c r="G26" s="75">
        <v>19.193857965451059</v>
      </c>
      <c r="H26" s="75">
        <v>1.1516314779270687</v>
      </c>
      <c r="I26" s="75">
        <v>18.04222648752399</v>
      </c>
    </row>
    <row r="27" spans="1:9" ht="12" customHeight="1" x14ac:dyDescent="0.25">
      <c r="A27" s="20" t="s">
        <v>137</v>
      </c>
      <c r="B27" s="20">
        <v>3</v>
      </c>
      <c r="C27" s="58" t="s">
        <v>13</v>
      </c>
      <c r="D27" s="59">
        <v>0.23150000000000001</v>
      </c>
      <c r="E27" s="59">
        <v>0.19139999999999999</v>
      </c>
      <c r="F27" s="59">
        <v>0.19139999999999999</v>
      </c>
      <c r="G27" s="75">
        <v>17.321814254859621</v>
      </c>
      <c r="H27" s="75">
        <v>0</v>
      </c>
      <c r="I27" s="75">
        <v>17.321814254859621</v>
      </c>
    </row>
    <row r="28" spans="1:9" ht="12" customHeight="1" x14ac:dyDescent="0.25">
      <c r="A28" s="20" t="s">
        <v>137</v>
      </c>
      <c r="B28" s="20">
        <v>29</v>
      </c>
      <c r="C28" s="58" t="s">
        <v>2</v>
      </c>
      <c r="D28" s="59">
        <v>0.1187</v>
      </c>
      <c r="E28" s="59">
        <v>9.8900000000000002E-2</v>
      </c>
      <c r="F28" s="59">
        <v>9.8900000000000002E-2</v>
      </c>
      <c r="G28" s="75">
        <v>16.680707666385846</v>
      </c>
      <c r="H28" s="75">
        <v>0</v>
      </c>
      <c r="I28" s="75">
        <v>16.680707666385846</v>
      </c>
    </row>
    <row r="29" spans="1:9" ht="12" customHeight="1" x14ac:dyDescent="0.25">
      <c r="A29" s="20" t="s">
        <v>137</v>
      </c>
      <c r="B29" s="20">
        <v>27</v>
      </c>
      <c r="C29" s="58" t="s">
        <v>6</v>
      </c>
      <c r="D29" s="59">
        <v>0.21729999999999999</v>
      </c>
      <c r="E29" s="59">
        <v>0.20499999999999999</v>
      </c>
      <c r="F29" s="59">
        <v>0.1827</v>
      </c>
      <c r="G29" s="75">
        <v>15.922687528762076</v>
      </c>
      <c r="H29" s="75">
        <v>10.262310170271508</v>
      </c>
      <c r="I29" s="75">
        <v>5.6603773584905683</v>
      </c>
    </row>
    <row r="30" spans="1:9" ht="12" customHeight="1" x14ac:dyDescent="0.25">
      <c r="A30" s="20"/>
      <c r="B30" s="20"/>
      <c r="C30" s="58" t="s">
        <v>12</v>
      </c>
      <c r="D30" s="59">
        <v>0.25459999999999999</v>
      </c>
      <c r="E30" s="59">
        <v>0.2104</v>
      </c>
      <c r="F30" s="59">
        <v>0.2261</v>
      </c>
      <c r="G30" s="75">
        <v>11.194029850746267</v>
      </c>
      <c r="H30" s="75">
        <v>-6.1665357423409244</v>
      </c>
      <c r="I30" s="75">
        <v>17.360565593087191</v>
      </c>
    </row>
    <row r="31" spans="1:9" ht="12" customHeight="1" x14ac:dyDescent="0.25">
      <c r="A31" s="20" t="s">
        <v>137</v>
      </c>
      <c r="B31" s="20">
        <v>10</v>
      </c>
      <c r="C31" s="58" t="s">
        <v>16</v>
      </c>
      <c r="D31" s="59">
        <v>0.12559999999999999</v>
      </c>
      <c r="E31" s="59">
        <v>0.1196</v>
      </c>
      <c r="F31" s="59">
        <v>0.1181</v>
      </c>
      <c r="G31" s="75">
        <v>5.9713375796178294</v>
      </c>
      <c r="H31" s="75">
        <v>1.1942675159235678</v>
      </c>
      <c r="I31" s="75">
        <v>4.7770700636942616</v>
      </c>
    </row>
    <row r="32" spans="1:9" ht="12" customHeight="1" x14ac:dyDescent="0.25">
      <c r="A32" s="20" t="s">
        <v>137</v>
      </c>
      <c r="B32" s="20">
        <v>7</v>
      </c>
      <c r="C32" s="58" t="s">
        <v>5</v>
      </c>
      <c r="D32" s="59">
        <v>0.37359999999999999</v>
      </c>
      <c r="E32" s="59">
        <v>0.34289999999999998</v>
      </c>
      <c r="F32" s="59">
        <v>0.3856</v>
      </c>
      <c r="G32" s="75">
        <v>-3.2119914346895104</v>
      </c>
      <c r="H32" s="75">
        <v>-11.429336188436835</v>
      </c>
      <c r="I32" s="75">
        <v>8.2173447537473248</v>
      </c>
    </row>
    <row r="33" spans="1:9" ht="12" customHeight="1" x14ac:dyDescent="0.25">
      <c r="A33" s="20" t="s">
        <v>137</v>
      </c>
      <c r="B33" s="20">
        <v>16</v>
      </c>
      <c r="C33" s="58" t="s">
        <v>17</v>
      </c>
      <c r="D33" s="59">
        <v>0.26950000000000002</v>
      </c>
      <c r="E33" s="59">
        <v>0.22270000000000001</v>
      </c>
      <c r="F33" s="59">
        <v>0.28989999999999999</v>
      </c>
      <c r="G33" s="75">
        <v>-7.569573283858988</v>
      </c>
      <c r="H33" s="75">
        <v>-24.935064935064929</v>
      </c>
      <c r="I33" s="75">
        <v>17.365491651205939</v>
      </c>
    </row>
    <row r="34" spans="1:9" ht="12" customHeight="1" x14ac:dyDescent="0.25">
      <c r="A34" s="20" t="s">
        <v>137</v>
      </c>
      <c r="B34" s="20">
        <v>22</v>
      </c>
      <c r="C34" s="58" t="s">
        <v>18</v>
      </c>
      <c r="D34" s="59">
        <v>0.27310000000000001</v>
      </c>
      <c r="E34" s="59">
        <v>0.2276</v>
      </c>
      <c r="F34" s="59">
        <v>0.29459999999999997</v>
      </c>
      <c r="G34" s="75">
        <v>-7.8725741486634799</v>
      </c>
      <c r="H34" s="75">
        <v>-24.53313804467227</v>
      </c>
      <c r="I34" s="75">
        <v>16.660563896008792</v>
      </c>
    </row>
    <row r="35" spans="1:9" ht="12" customHeight="1" x14ac:dyDescent="0.25">
      <c r="A35" s="20" t="s">
        <v>137</v>
      </c>
      <c r="B35" s="20">
        <v>17</v>
      </c>
      <c r="C35" s="58" t="s">
        <v>14</v>
      </c>
      <c r="D35" s="59">
        <v>0.2029</v>
      </c>
      <c r="E35" s="59">
        <v>0.18790000000000001</v>
      </c>
      <c r="F35" s="59">
        <v>0.3024</v>
      </c>
      <c r="G35" s="75">
        <v>-49.038935436175464</v>
      </c>
      <c r="H35" s="75">
        <v>-56.431739773287333</v>
      </c>
      <c r="I35" s="75">
        <v>7.3928043371118717</v>
      </c>
    </row>
    <row r="36" spans="1:9" ht="12" customHeight="1" x14ac:dyDescent="0.25">
      <c r="A36" s="20"/>
      <c r="B36" s="20"/>
      <c r="C36" s="58"/>
      <c r="D36" s="59"/>
      <c r="E36" s="59"/>
      <c r="F36" s="59"/>
      <c r="G36" s="75"/>
      <c r="H36" s="75"/>
      <c r="I36" s="75"/>
    </row>
    <row r="37" spans="1:9" ht="12" customHeight="1" x14ac:dyDescent="0.25">
      <c r="A37" s="20"/>
      <c r="B37" s="20"/>
      <c r="C37" s="58" t="s">
        <v>26</v>
      </c>
      <c r="D37" s="59">
        <v>0.17019999999999999</v>
      </c>
      <c r="E37" s="59">
        <v>0.13719999999999999</v>
      </c>
      <c r="F37" s="59">
        <v>0.13450000000000001</v>
      </c>
      <c r="G37" s="75">
        <v>20.975323149236182</v>
      </c>
      <c r="H37" s="75">
        <v>1.5863689776733132</v>
      </c>
      <c r="I37" s="75">
        <v>19.388954171562869</v>
      </c>
    </row>
    <row r="38" spans="1:9" ht="12" customHeight="1" x14ac:dyDescent="0.25">
      <c r="A38" s="20" t="s">
        <v>137</v>
      </c>
      <c r="B38" s="20">
        <v>30</v>
      </c>
      <c r="C38" s="58" t="s">
        <v>28</v>
      </c>
      <c r="D38" s="59">
        <v>0.1993</v>
      </c>
      <c r="E38" s="59">
        <v>0.16320000000000001</v>
      </c>
      <c r="F38" s="59">
        <v>0.15790000000000001</v>
      </c>
      <c r="G38" s="75">
        <v>20.772704465629698</v>
      </c>
      <c r="H38" s="75">
        <v>2.6593075765178078</v>
      </c>
      <c r="I38" s="75">
        <v>18.11339688911189</v>
      </c>
    </row>
    <row r="39" spans="1:9" ht="12" customHeight="1" x14ac:dyDescent="0.25">
      <c r="A39" s="20"/>
      <c r="B39" s="20"/>
      <c r="C39" s="58" t="s">
        <v>27</v>
      </c>
      <c r="D39" s="59">
        <v>0.32069999999999999</v>
      </c>
      <c r="E39" s="59">
        <v>0.29670000000000002</v>
      </c>
      <c r="F39" s="59">
        <v>0.28110000000000002</v>
      </c>
      <c r="G39" s="75">
        <v>12.347988774555651</v>
      </c>
      <c r="H39" s="75">
        <v>4.8643592142188972</v>
      </c>
      <c r="I39" s="75">
        <v>7.4836295603367535</v>
      </c>
    </row>
    <row r="40" spans="1:9" ht="12" customHeight="1" x14ac:dyDescent="0.25">
      <c r="A40" s="20"/>
      <c r="B40" s="20"/>
      <c r="C40" s="58"/>
      <c r="D40" s="59"/>
      <c r="E40" s="59"/>
      <c r="F40" s="59"/>
      <c r="G40" s="75"/>
      <c r="H40" s="75"/>
      <c r="I40" s="75"/>
    </row>
    <row r="41" spans="1:9" ht="12" customHeight="1" x14ac:dyDescent="0.25">
      <c r="A41" s="20" t="s">
        <v>137</v>
      </c>
      <c r="B41" s="20">
        <v>31</v>
      </c>
      <c r="C41" s="61" t="s">
        <v>31</v>
      </c>
      <c r="D41" s="76">
        <v>0.1082</v>
      </c>
      <c r="E41" s="76">
        <v>9.0999999999999998E-2</v>
      </c>
      <c r="F41" s="76">
        <v>7.8299999999999995E-2</v>
      </c>
      <c r="G41" s="75">
        <v>27.634011090573022</v>
      </c>
      <c r="H41" s="75">
        <v>11.737523105360447</v>
      </c>
      <c r="I41" s="75">
        <v>15.896487985212575</v>
      </c>
    </row>
    <row r="42" spans="1:9" ht="12" customHeight="1" x14ac:dyDescent="0.25">
      <c r="A42" s="20"/>
      <c r="B42" s="20"/>
      <c r="C42" s="58" t="s">
        <v>30</v>
      </c>
      <c r="D42" s="59">
        <v>0.1114</v>
      </c>
      <c r="E42" s="59">
        <v>9.2899999999999996E-2</v>
      </c>
      <c r="F42" s="59">
        <v>9.2899999999999996E-2</v>
      </c>
      <c r="G42" s="75">
        <v>16.606822262118495</v>
      </c>
      <c r="H42" s="75">
        <v>0</v>
      </c>
      <c r="I42" s="75">
        <v>16.606822262118495</v>
      </c>
    </row>
    <row r="43" spans="1:9" ht="12" customHeight="1" x14ac:dyDescent="0.25">
      <c r="A43" s="20" t="s">
        <v>137</v>
      </c>
      <c r="B43" s="20">
        <v>36</v>
      </c>
      <c r="C43" s="58" t="s">
        <v>73</v>
      </c>
      <c r="D43" s="59">
        <v>7.0999999999999994E-2</v>
      </c>
      <c r="E43" s="59">
        <v>6.0199999999999997E-2</v>
      </c>
      <c r="F43" s="59">
        <v>6.0199999999999997E-2</v>
      </c>
      <c r="G43" s="75">
        <v>15.211267605633799</v>
      </c>
      <c r="H43" s="75">
        <v>0</v>
      </c>
      <c r="I43" s="75">
        <v>15.211267605633799</v>
      </c>
    </row>
    <row r="44" spans="1:9" ht="12" customHeight="1" x14ac:dyDescent="0.25">
      <c r="A44" s="20"/>
      <c r="B44" s="20"/>
      <c r="C44" s="98" t="s">
        <v>32</v>
      </c>
      <c r="D44" s="88">
        <v>8.5300000000000001E-2</v>
      </c>
      <c r="E44" s="88">
        <v>7.2900000000000006E-2</v>
      </c>
      <c r="F44" s="88">
        <v>7.2400000000000006E-2</v>
      </c>
      <c r="G44" s="75">
        <v>15.123094958968341</v>
      </c>
      <c r="H44" s="75">
        <v>0.5861664712778456</v>
      </c>
      <c r="I44" s="75">
        <v>14.536928487690496</v>
      </c>
    </row>
    <row r="45" spans="1:9" ht="12" customHeight="1" x14ac:dyDescent="0.25">
      <c r="A45" s="20"/>
      <c r="B45" s="20">
        <v>43</v>
      </c>
      <c r="C45" s="67" t="s">
        <v>147</v>
      </c>
      <c r="D45" s="77">
        <v>4.8800000000000003E-2</v>
      </c>
      <c r="E45" s="77">
        <v>4.4400000000000002E-2</v>
      </c>
      <c r="F45" s="77">
        <v>4.3400000000000001E-2</v>
      </c>
      <c r="G45" s="75">
        <v>11.065573770491808</v>
      </c>
      <c r="H45" s="75">
        <v>2.0491803278688554</v>
      </c>
      <c r="I45" s="75">
        <v>9.0163934426229524</v>
      </c>
    </row>
    <row r="46" spans="1:9" ht="12" customHeight="1" x14ac:dyDescent="0.25">
      <c r="C46" s="78" t="s">
        <v>78</v>
      </c>
      <c r="D46" s="77">
        <v>0.1038</v>
      </c>
      <c r="E46" s="77">
        <v>9.4299999999999995E-2</v>
      </c>
      <c r="F46" s="77">
        <v>9.4299999999999995E-2</v>
      </c>
      <c r="G46" s="75">
        <v>9.1522157996146518</v>
      </c>
      <c r="H46" s="75">
        <v>0</v>
      </c>
      <c r="I46" s="75">
        <v>9.1522157996146518</v>
      </c>
    </row>
    <row r="47" spans="1:9" ht="12" customHeight="1" x14ac:dyDescent="0.25">
      <c r="C47" s="78" t="s">
        <v>29</v>
      </c>
      <c r="D47" s="69">
        <v>9.7100000000000006E-2</v>
      </c>
      <c r="E47" s="69">
        <v>0.08</v>
      </c>
      <c r="F47" s="69">
        <v>8.9399999999999993E-2</v>
      </c>
      <c r="G47" s="75">
        <v>7.9299691040164904</v>
      </c>
      <c r="H47" s="75">
        <v>-9.6807415036045228</v>
      </c>
      <c r="I47" s="75">
        <v>17.610710607621012</v>
      </c>
    </row>
    <row r="48" spans="1:9" ht="12" customHeight="1" x14ac:dyDescent="0.25">
      <c r="C48" s="78" t="s">
        <v>33</v>
      </c>
      <c r="D48" s="69">
        <v>0.13589999999999999</v>
      </c>
      <c r="E48" s="69">
        <v>0.13589999999999999</v>
      </c>
      <c r="F48" s="69">
        <v>0.13589999999999999</v>
      </c>
      <c r="G48" s="75">
        <v>0</v>
      </c>
      <c r="H48" s="75">
        <v>0</v>
      </c>
      <c r="I48" s="75">
        <v>0</v>
      </c>
    </row>
    <row r="49" spans="3:26" ht="12" customHeight="1" x14ac:dyDescent="0.25">
      <c r="C49" s="78"/>
      <c r="D49" s="69"/>
      <c r="E49" s="69"/>
      <c r="F49" s="69"/>
      <c r="G49" s="75"/>
      <c r="H49" s="75"/>
      <c r="I49" s="75"/>
    </row>
    <row r="50" spans="3:26" ht="12" customHeight="1" x14ac:dyDescent="0.25">
      <c r="C50" s="58" t="s">
        <v>177</v>
      </c>
      <c r="D50" s="69">
        <v>7.3599999999999999E-2</v>
      </c>
      <c r="E50" s="69">
        <v>6.8099999999999994E-2</v>
      </c>
      <c r="F50" s="69">
        <v>6.5000000000000002E-2</v>
      </c>
      <c r="G50" s="75">
        <v>11.684782608695647</v>
      </c>
      <c r="H50" s="75">
        <v>4.2119565217391184</v>
      </c>
      <c r="I50" s="75">
        <v>7.4728260869565286</v>
      </c>
      <c r="W50" s="62"/>
      <c r="X50" s="62"/>
      <c r="Y50" s="62"/>
      <c r="Z50" s="62"/>
    </row>
    <row r="52" spans="3:26" ht="12" customHeight="1" x14ac:dyDescent="0.25">
      <c r="K52" s="118" t="s">
        <v>74</v>
      </c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</row>
    <row r="53" spans="3:26" ht="12" customHeight="1" x14ac:dyDescent="0.25"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</row>
    <row r="54" spans="3:26" ht="12" customHeight="1" x14ac:dyDescent="0.25">
      <c r="K54" s="66" t="s">
        <v>176</v>
      </c>
    </row>
  </sheetData>
  <sortState xmlns:xlrd2="http://schemas.microsoft.com/office/spreadsheetml/2017/richdata2" ref="C41:I48">
    <sortCondition descending="1" ref="G41:G48"/>
  </sortState>
  <mergeCells count="1">
    <mergeCell ref="K52:V5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X62"/>
  <sheetViews>
    <sheetView topLeftCell="A22" zoomScaleNormal="100" workbookViewId="0">
      <selection activeCell="B61" sqref="B61"/>
    </sheetView>
  </sheetViews>
  <sheetFormatPr defaultColWidth="9.21875" defaultRowHeight="12" customHeight="1" x14ac:dyDescent="0.25"/>
  <cols>
    <col min="1" max="1" width="9.21875" style="17"/>
    <col min="2" max="2" width="13" style="19" customWidth="1"/>
    <col min="3" max="3" width="13.109375" style="19" customWidth="1"/>
    <col min="4" max="16384" width="9.21875" style="19"/>
  </cols>
  <sheetData>
    <row r="1" spans="1:6" s="17" customFormat="1" ht="12" customHeight="1" x14ac:dyDescent="0.25">
      <c r="A1" s="17" t="s">
        <v>79</v>
      </c>
    </row>
    <row r="2" spans="1:6" ht="12" customHeight="1" x14ac:dyDescent="0.25">
      <c r="B2" s="18" t="s">
        <v>199</v>
      </c>
    </row>
    <row r="4" spans="1:6" ht="12" customHeight="1" x14ac:dyDescent="0.25">
      <c r="C4" s="19" t="s">
        <v>138</v>
      </c>
      <c r="D4" s="19" t="s">
        <v>138</v>
      </c>
    </row>
    <row r="5" spans="1:6" ht="12" customHeight="1" x14ac:dyDescent="0.25">
      <c r="B5" s="58" t="s">
        <v>0</v>
      </c>
      <c r="C5" s="58" t="s">
        <v>155</v>
      </c>
      <c r="D5" s="58" t="s">
        <v>185</v>
      </c>
      <c r="E5" s="19" t="s">
        <v>139</v>
      </c>
    </row>
    <row r="6" spans="1:6" ht="12" customHeight="1" x14ac:dyDescent="0.25">
      <c r="B6" s="58"/>
      <c r="C6" s="58"/>
      <c r="D6" s="58"/>
    </row>
    <row r="7" spans="1:6" ht="12" customHeight="1" x14ac:dyDescent="0.25">
      <c r="A7" s="20">
        <v>19</v>
      </c>
      <c r="B7" s="58" t="s">
        <v>5</v>
      </c>
      <c r="C7" s="79">
        <v>0.27350000000000002</v>
      </c>
      <c r="D7" s="79">
        <v>0.37359999999999999</v>
      </c>
      <c r="E7" s="75">
        <v>36.599634369287017</v>
      </c>
      <c r="F7" s="75"/>
    </row>
    <row r="8" spans="1:6" ht="12" customHeight="1" x14ac:dyDescent="0.25">
      <c r="A8" s="20">
        <v>6</v>
      </c>
      <c r="B8" s="58" t="s">
        <v>8</v>
      </c>
      <c r="C8" s="79">
        <v>0.23</v>
      </c>
      <c r="D8" s="79">
        <v>0.27760000000000001</v>
      </c>
      <c r="E8" s="75">
        <v>20.695652173913047</v>
      </c>
      <c r="F8" s="75"/>
    </row>
    <row r="9" spans="1:6" ht="12" customHeight="1" x14ac:dyDescent="0.25">
      <c r="A9" s="20">
        <v>8</v>
      </c>
      <c r="B9" s="58" t="s">
        <v>20</v>
      </c>
      <c r="C9" s="79">
        <v>0.20710000000000001</v>
      </c>
      <c r="D9" s="79">
        <v>0.24260000000000001</v>
      </c>
      <c r="E9" s="75">
        <v>17.141477547078708</v>
      </c>
      <c r="F9" s="75"/>
    </row>
    <row r="10" spans="1:6" ht="12" customHeight="1" x14ac:dyDescent="0.25">
      <c r="A10" s="20">
        <v>9</v>
      </c>
      <c r="B10" s="58" t="s">
        <v>72</v>
      </c>
      <c r="C10" s="79">
        <v>7.5545999999999998</v>
      </c>
      <c r="D10" s="79">
        <v>8.4582999999999995</v>
      </c>
      <c r="E10" s="75">
        <v>11.962248166679901</v>
      </c>
      <c r="F10" s="75"/>
    </row>
    <row r="11" spans="1:6" ht="12" customHeight="1" x14ac:dyDescent="0.25">
      <c r="A11" s="20">
        <v>27</v>
      </c>
      <c r="B11" s="58" t="s">
        <v>19</v>
      </c>
      <c r="C11" s="79">
        <v>0.81759999999999999</v>
      </c>
      <c r="D11" s="79">
        <v>0.91169999999999995</v>
      </c>
      <c r="E11" s="75">
        <v>11.509295499021533</v>
      </c>
      <c r="F11" s="75"/>
    </row>
    <row r="12" spans="1:6" ht="12" customHeight="1" x14ac:dyDescent="0.25">
      <c r="A12" s="20">
        <v>17</v>
      </c>
      <c r="B12" s="58" t="s">
        <v>22</v>
      </c>
      <c r="C12" s="79">
        <v>0.19170000000000001</v>
      </c>
      <c r="D12" s="79">
        <v>0.2084</v>
      </c>
      <c r="E12" s="75">
        <v>8.7115284298382889</v>
      </c>
      <c r="F12" s="75"/>
    </row>
    <row r="13" spans="1:6" ht="12" customHeight="1" x14ac:dyDescent="0.25">
      <c r="A13" s="20">
        <v>5</v>
      </c>
      <c r="B13" s="58" t="s">
        <v>4</v>
      </c>
      <c r="C13" s="79">
        <v>0.216</v>
      </c>
      <c r="D13" s="79">
        <v>0.23</v>
      </c>
      <c r="E13" s="75">
        <v>6.4814814814814881</v>
      </c>
      <c r="F13" s="75"/>
    </row>
    <row r="14" spans="1:6" ht="12" customHeight="1" x14ac:dyDescent="0.25">
      <c r="A14" s="20">
        <v>28</v>
      </c>
      <c r="B14" s="58" t="s">
        <v>2</v>
      </c>
      <c r="C14" s="79">
        <v>0.2225</v>
      </c>
      <c r="D14" s="79">
        <v>0.23219999999999999</v>
      </c>
      <c r="E14" s="75">
        <v>4.3595505617977537</v>
      </c>
      <c r="F14" s="75"/>
    </row>
    <row r="15" spans="1:6" ht="12" customHeight="1" x14ac:dyDescent="0.25">
      <c r="A15" s="20">
        <v>10</v>
      </c>
      <c r="B15" s="58" t="s">
        <v>18</v>
      </c>
      <c r="C15" s="79">
        <v>0.26529999999999998</v>
      </c>
      <c r="D15" s="79">
        <v>0.27310000000000001</v>
      </c>
      <c r="E15" s="75">
        <v>2.940067847719563</v>
      </c>
      <c r="F15" s="75"/>
    </row>
    <row r="16" spans="1:6" ht="12" customHeight="1" x14ac:dyDescent="0.25">
      <c r="A16" s="20">
        <v>14</v>
      </c>
      <c r="B16" s="58" t="s">
        <v>14</v>
      </c>
      <c r="C16" s="79">
        <v>0.20080000000000001</v>
      </c>
      <c r="D16" s="79">
        <v>0.2029</v>
      </c>
      <c r="E16" s="75">
        <v>1.0458167330677171</v>
      </c>
      <c r="F16" s="75"/>
    </row>
    <row r="17" spans="1:6" ht="12" customHeight="1" x14ac:dyDescent="0.25">
      <c r="A17" s="20">
        <v>26</v>
      </c>
      <c r="B17" s="58" t="s">
        <v>21</v>
      </c>
      <c r="C17" s="79">
        <v>0.93379999999999996</v>
      </c>
      <c r="D17" s="79">
        <v>0.93659999999999999</v>
      </c>
      <c r="E17" s="75">
        <v>0.29985007496251548</v>
      </c>
      <c r="F17" s="75"/>
    </row>
    <row r="18" spans="1:6" ht="12" customHeight="1" x14ac:dyDescent="0.25">
      <c r="A18" s="20">
        <v>11</v>
      </c>
      <c r="B18" s="58" t="s">
        <v>16</v>
      </c>
      <c r="C18" s="79">
        <v>0.12609999999999999</v>
      </c>
      <c r="D18" s="79">
        <v>0.12559999999999999</v>
      </c>
      <c r="E18" s="75">
        <v>-0.3965107057890549</v>
      </c>
      <c r="F18" s="75"/>
    </row>
    <row r="19" spans="1:6" ht="12" customHeight="1" x14ac:dyDescent="0.25">
      <c r="A19" s="20">
        <v>4</v>
      </c>
      <c r="B19" s="58" t="s">
        <v>9</v>
      </c>
      <c r="C19" s="79">
        <v>0.14799999999999999</v>
      </c>
      <c r="D19" s="79">
        <v>0.1472</v>
      </c>
      <c r="E19" s="75">
        <v>-0.54054054054053502</v>
      </c>
      <c r="F19" s="75"/>
    </row>
    <row r="20" spans="1:6" ht="12" customHeight="1" x14ac:dyDescent="0.25">
      <c r="A20" s="20">
        <v>15</v>
      </c>
      <c r="B20" s="58" t="s">
        <v>7</v>
      </c>
      <c r="C20" s="79">
        <v>0.24540000000000001</v>
      </c>
      <c r="D20" s="79">
        <v>0.24360000000000001</v>
      </c>
      <c r="E20" s="75">
        <v>-0.73349633251833524</v>
      </c>
      <c r="F20" s="75"/>
    </row>
    <row r="21" spans="1:6" ht="12" customHeight="1" x14ac:dyDescent="0.25">
      <c r="A21" s="20">
        <v>23</v>
      </c>
      <c r="B21" s="58" t="s">
        <v>3</v>
      </c>
      <c r="C21" s="79">
        <v>2.8380999999999998</v>
      </c>
      <c r="D21" s="79">
        <v>2.7654000000000001</v>
      </c>
      <c r="E21" s="75">
        <v>-2.5615728832669715</v>
      </c>
      <c r="F21" s="75"/>
    </row>
    <row r="22" spans="1:6" ht="12" customHeight="1" x14ac:dyDescent="0.25">
      <c r="A22" s="20">
        <v>24</v>
      </c>
      <c r="B22" s="58" t="s">
        <v>15</v>
      </c>
      <c r="C22" s="79">
        <v>44.049399999999999</v>
      </c>
      <c r="D22" s="80">
        <v>42.626800000000003</v>
      </c>
      <c r="E22" s="75">
        <v>-3.2295559076854552</v>
      </c>
      <c r="F22" s="75"/>
    </row>
    <row r="23" spans="1:6" ht="12" customHeight="1" x14ac:dyDescent="0.25">
      <c r="A23" s="20">
        <v>29</v>
      </c>
      <c r="B23" s="58" t="s">
        <v>24</v>
      </c>
      <c r="C23" s="79">
        <v>0.25569999999999998</v>
      </c>
      <c r="D23" s="79">
        <v>0.2465</v>
      </c>
      <c r="E23" s="75">
        <v>-3.5979663668361361</v>
      </c>
      <c r="F23" s="75"/>
    </row>
    <row r="24" spans="1:6" ht="12" customHeight="1" x14ac:dyDescent="0.25">
      <c r="A24" s="20">
        <v>21</v>
      </c>
      <c r="B24" s="58" t="s">
        <v>66</v>
      </c>
      <c r="C24" s="79">
        <v>0.41249999999999998</v>
      </c>
      <c r="D24" s="79">
        <v>0.39510000000000001</v>
      </c>
      <c r="E24" s="75">
        <v>-4.2181818181818098</v>
      </c>
      <c r="F24" s="75"/>
    </row>
    <row r="25" spans="1:6" ht="12" customHeight="1" x14ac:dyDescent="0.25">
      <c r="A25" s="20">
        <v>3</v>
      </c>
      <c r="B25" s="58" t="s">
        <v>23</v>
      </c>
      <c r="C25" s="79">
        <v>0.18920000000000001</v>
      </c>
      <c r="D25" s="79">
        <v>0.18060000000000001</v>
      </c>
      <c r="E25" s="75">
        <v>-4.5454545454545414</v>
      </c>
      <c r="F25" s="75"/>
    </row>
    <row r="26" spans="1:6" ht="12" customHeight="1" x14ac:dyDescent="0.25">
      <c r="A26" s="20">
        <v>16</v>
      </c>
      <c r="B26" s="58" t="s">
        <v>6</v>
      </c>
      <c r="C26" s="79">
        <v>0.23269999999999999</v>
      </c>
      <c r="D26" s="79">
        <v>0.21729999999999999</v>
      </c>
      <c r="E26" s="75">
        <v>-6.6179630425440505</v>
      </c>
      <c r="F26" s="75"/>
    </row>
    <row r="27" spans="1:6" ht="12" customHeight="1" x14ac:dyDescent="0.25">
      <c r="A27" s="20">
        <v>18</v>
      </c>
      <c r="B27" s="58" t="s">
        <v>25</v>
      </c>
      <c r="C27" s="79">
        <v>3.0177</v>
      </c>
      <c r="D27" s="79">
        <v>2.7726000000000002</v>
      </c>
      <c r="E27" s="75">
        <v>-8.1220797295953879</v>
      </c>
      <c r="F27" s="75"/>
    </row>
    <row r="28" spans="1:6" ht="12" customHeight="1" x14ac:dyDescent="0.25">
      <c r="A28" s="20">
        <v>25</v>
      </c>
      <c r="B28" s="58" t="s">
        <v>11</v>
      </c>
      <c r="C28" s="79">
        <v>0.37390000000000001</v>
      </c>
      <c r="D28" s="79">
        <v>0.3241</v>
      </c>
      <c r="E28" s="75">
        <v>-13.319069269858252</v>
      </c>
      <c r="F28" s="75"/>
    </row>
    <row r="29" spans="1:6" ht="12" customHeight="1" x14ac:dyDescent="0.25">
      <c r="A29" s="20">
        <v>22</v>
      </c>
      <c r="B29" s="58" t="s">
        <v>10</v>
      </c>
      <c r="C29" s="79">
        <v>0.37819999999999998</v>
      </c>
      <c r="D29" s="79">
        <v>0.32740000000000002</v>
      </c>
      <c r="E29" s="75">
        <v>-13.432046536224206</v>
      </c>
      <c r="F29" s="75"/>
    </row>
    <row r="30" spans="1:6" ht="12" customHeight="1" x14ac:dyDescent="0.25">
      <c r="A30" s="20">
        <v>12</v>
      </c>
      <c r="B30" s="58" t="s">
        <v>12</v>
      </c>
      <c r="C30" s="79">
        <v>0.3054</v>
      </c>
      <c r="D30" s="81">
        <v>0.25459999999999999</v>
      </c>
      <c r="E30" s="75">
        <v>-16.633922724296013</v>
      </c>
      <c r="F30" s="75"/>
    </row>
    <row r="31" spans="1:6" ht="12" customHeight="1" x14ac:dyDescent="0.25">
      <c r="A31" s="20"/>
      <c r="B31" s="58" t="s">
        <v>13</v>
      </c>
      <c r="C31" s="82">
        <v>0.28199999999999997</v>
      </c>
      <c r="D31" s="68">
        <v>0.23150000000000001</v>
      </c>
      <c r="E31" s="75">
        <v>-17.907801418439707</v>
      </c>
      <c r="F31" s="75"/>
    </row>
    <row r="32" spans="1:6" ht="12" customHeight="1" x14ac:dyDescent="0.25">
      <c r="A32" s="20">
        <v>13</v>
      </c>
      <c r="B32" s="58" t="s">
        <v>1</v>
      </c>
      <c r="C32" s="79">
        <v>0.435</v>
      </c>
      <c r="D32" s="83">
        <v>0.33539999999999998</v>
      </c>
      <c r="E32" s="75">
        <v>-22.896551724137936</v>
      </c>
      <c r="F32" s="75"/>
    </row>
    <row r="33" spans="1:24" ht="12" customHeight="1" x14ac:dyDescent="0.25">
      <c r="A33" s="20">
        <v>7</v>
      </c>
      <c r="B33" s="58" t="s">
        <v>17</v>
      </c>
      <c r="C33" s="79">
        <v>0.3795</v>
      </c>
      <c r="D33" s="79">
        <v>0.26950000000000002</v>
      </c>
      <c r="E33" s="75">
        <v>-28.985507246376805</v>
      </c>
      <c r="F33" s="75"/>
    </row>
    <row r="34" spans="1:24" ht="12" customHeight="1" x14ac:dyDescent="0.25">
      <c r="A34" s="20"/>
      <c r="B34" s="58"/>
      <c r="C34" s="79"/>
      <c r="D34" s="79"/>
      <c r="E34" s="75"/>
      <c r="F34" s="75"/>
    </row>
    <row r="35" spans="1:24" ht="12" customHeight="1" x14ac:dyDescent="0.25">
      <c r="A35" s="20">
        <v>30</v>
      </c>
      <c r="B35" s="58" t="s">
        <v>26</v>
      </c>
      <c r="C35" s="79">
        <v>23.133600000000001</v>
      </c>
      <c r="D35" s="79">
        <v>25.438400000000001</v>
      </c>
      <c r="E35" s="75">
        <v>9.9629975446968935</v>
      </c>
      <c r="F35" s="75"/>
    </row>
    <row r="36" spans="1:24" ht="12" customHeight="1" x14ac:dyDescent="0.25">
      <c r="A36" s="20">
        <v>32</v>
      </c>
      <c r="B36" s="58" t="s">
        <v>28</v>
      </c>
      <c r="C36" s="79">
        <v>2.1739000000000002</v>
      </c>
      <c r="D36" s="79">
        <v>2.29</v>
      </c>
      <c r="E36" s="75">
        <v>5.3406320437922483</v>
      </c>
      <c r="F36" s="75"/>
    </row>
    <row r="37" spans="1:24" ht="12" customHeight="1" x14ac:dyDescent="0.25">
      <c r="A37" s="20"/>
      <c r="B37" s="58" t="s">
        <v>27</v>
      </c>
      <c r="C37" s="79">
        <v>0.42870000000000003</v>
      </c>
      <c r="D37" s="79">
        <v>0.30840000000000001</v>
      </c>
      <c r="E37" s="75">
        <v>-28.061581525542344</v>
      </c>
      <c r="F37" s="75"/>
    </row>
    <row r="38" spans="1:24" ht="12" customHeight="1" x14ac:dyDescent="0.25">
      <c r="A38" s="20">
        <v>38</v>
      </c>
      <c r="B38" s="58"/>
      <c r="C38" s="79"/>
      <c r="D38" s="79"/>
      <c r="E38" s="75"/>
      <c r="F38" s="75"/>
    </row>
    <row r="39" spans="1:24" ht="12" customHeight="1" x14ac:dyDescent="0.25">
      <c r="A39" s="20">
        <v>34</v>
      </c>
      <c r="B39" s="58" t="s">
        <v>31</v>
      </c>
      <c r="C39" s="79">
        <v>11.309900000000001</v>
      </c>
      <c r="D39" s="79">
        <v>12.675700000000001</v>
      </c>
      <c r="E39" s="75">
        <v>12.076145677680605</v>
      </c>
      <c r="F39" s="75"/>
    </row>
    <row r="40" spans="1:24" ht="12" customHeight="1" x14ac:dyDescent="0.25">
      <c r="A40" s="20">
        <v>40</v>
      </c>
      <c r="B40" s="58" t="s">
        <v>29</v>
      </c>
      <c r="C40" s="79">
        <v>9.6799999999999997E-2</v>
      </c>
      <c r="D40" s="79">
        <v>9.7100000000000006E-2</v>
      </c>
      <c r="E40" s="75">
        <v>0.30991735537191367</v>
      </c>
      <c r="F40" s="75"/>
    </row>
    <row r="41" spans="1:24" ht="12" customHeight="1" x14ac:dyDescent="0.25">
      <c r="A41" s="20"/>
      <c r="B41" s="58" t="s">
        <v>30</v>
      </c>
      <c r="C41" s="79">
        <v>11.4</v>
      </c>
      <c r="D41" s="79">
        <v>11.4</v>
      </c>
      <c r="E41" s="75">
        <v>0</v>
      </c>
      <c r="F41" s="75"/>
    </row>
    <row r="42" spans="1:24" ht="12" customHeight="1" x14ac:dyDescent="0.25">
      <c r="A42" s="20">
        <v>43</v>
      </c>
      <c r="B42" s="58" t="s">
        <v>78</v>
      </c>
      <c r="C42" s="79">
        <v>6.4855</v>
      </c>
      <c r="D42" s="79">
        <v>6.3842999999999996</v>
      </c>
      <c r="E42" s="75">
        <v>-1.5604039781050072</v>
      </c>
      <c r="F42" s="75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</row>
    <row r="43" spans="1:24" ht="12" customHeight="1" x14ac:dyDescent="0.25">
      <c r="B43" s="58" t="s">
        <v>32</v>
      </c>
      <c r="C43" s="79">
        <v>0.17100000000000001</v>
      </c>
      <c r="D43" s="79">
        <v>0.16689999999999999</v>
      </c>
      <c r="E43" s="75">
        <v>-2.3976608187134651</v>
      </c>
      <c r="U43" s="85"/>
      <c r="V43" s="85"/>
      <c r="W43" s="85"/>
      <c r="X43" s="85"/>
    </row>
    <row r="44" spans="1:24" ht="12" customHeight="1" x14ac:dyDescent="0.25">
      <c r="B44" s="58" t="s">
        <v>147</v>
      </c>
      <c r="C44" s="79">
        <v>1.8174999999999999</v>
      </c>
      <c r="D44" s="79">
        <v>1.6714</v>
      </c>
      <c r="E44" s="75">
        <v>-8.0385144429160889</v>
      </c>
    </row>
    <row r="45" spans="1:24" ht="12" customHeight="1" x14ac:dyDescent="0.25">
      <c r="B45" s="58" t="s">
        <v>73</v>
      </c>
      <c r="C45" s="79">
        <v>0.23780000000000001</v>
      </c>
      <c r="D45" s="79">
        <v>0.20780000000000001</v>
      </c>
      <c r="E45" s="75">
        <v>-12.615643397813292</v>
      </c>
    </row>
    <row r="46" spans="1:24" ht="12" customHeight="1" x14ac:dyDescent="0.25">
      <c r="B46" s="58" t="s">
        <v>33</v>
      </c>
      <c r="C46" s="79">
        <v>3.5739999999999998</v>
      </c>
      <c r="D46" s="79">
        <v>2.61</v>
      </c>
      <c r="E46" s="75">
        <v>-26.972579742585335</v>
      </c>
    </row>
    <row r="47" spans="1:24" ht="12" customHeight="1" x14ac:dyDescent="0.25">
      <c r="B47" s="58"/>
      <c r="C47" s="79"/>
      <c r="D47" s="79"/>
      <c r="E47" s="75"/>
    </row>
    <row r="48" spans="1:24" ht="12" customHeight="1" x14ac:dyDescent="0.25">
      <c r="B48" s="58" t="s">
        <v>177</v>
      </c>
      <c r="C48" s="19">
        <v>6.7100000000000007E-2</v>
      </c>
      <c r="D48" s="19">
        <v>7.3599999999999999E-2</v>
      </c>
      <c r="E48" s="75">
        <v>9.6870342771981921</v>
      </c>
    </row>
    <row r="58" spans="2:20" ht="12" customHeight="1" x14ac:dyDescent="0.25"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</row>
    <row r="59" spans="2:20" ht="12" customHeight="1" x14ac:dyDescent="0.25"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</row>
    <row r="60" spans="2:20" ht="12" customHeight="1" x14ac:dyDescent="0.25">
      <c r="I60" s="85" t="s">
        <v>75</v>
      </c>
    </row>
    <row r="61" spans="2:20" ht="12" customHeight="1" x14ac:dyDescent="0.25">
      <c r="B61" s="19" t="s">
        <v>74</v>
      </c>
    </row>
    <row r="62" spans="2:20" ht="12" customHeight="1" x14ac:dyDescent="0.25">
      <c r="B62" s="99" t="s">
        <v>176</v>
      </c>
    </row>
  </sheetData>
  <sortState xmlns:xlrd2="http://schemas.microsoft.com/office/spreadsheetml/2017/richdata2" ref="B39:E46">
    <sortCondition descending="1" ref="E39:E46"/>
  </sortState>
  <mergeCells count="1">
    <mergeCell ref="I58:T59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N47"/>
  <sheetViews>
    <sheetView zoomScale="67" workbookViewId="0">
      <selection activeCell="F6" sqref="F6"/>
    </sheetView>
  </sheetViews>
  <sheetFormatPr defaultColWidth="8.77734375" defaultRowHeight="13.2" x14ac:dyDescent="0.25"/>
  <cols>
    <col min="1" max="3" width="8.77734375" style="19"/>
    <col min="4" max="4" width="8.88671875" style="86" customWidth="1"/>
    <col min="5" max="16384" width="8.77734375" style="19"/>
  </cols>
  <sheetData>
    <row r="2" spans="1:14" x14ac:dyDescent="0.25">
      <c r="B2" s="19" t="s">
        <v>195</v>
      </c>
    </row>
    <row r="4" spans="1:14" x14ac:dyDescent="0.25">
      <c r="B4" s="19" t="s">
        <v>151</v>
      </c>
      <c r="D4" s="86" t="s">
        <v>152</v>
      </c>
      <c r="N4" s="86"/>
    </row>
    <row r="5" spans="1:14" x14ac:dyDescent="0.25">
      <c r="A5" s="19" t="s">
        <v>111</v>
      </c>
      <c r="B5" s="19">
        <v>0.2989</v>
      </c>
      <c r="D5" s="86">
        <v>29.89</v>
      </c>
      <c r="K5" s="86"/>
      <c r="L5" s="86"/>
      <c r="M5" s="86"/>
      <c r="N5" s="86"/>
    </row>
    <row r="6" spans="1:14" x14ac:dyDescent="0.25">
      <c r="A6" s="19" t="s">
        <v>129</v>
      </c>
      <c r="B6" s="19">
        <v>0.19670000000000001</v>
      </c>
      <c r="D6" s="86">
        <v>19.670000000000002</v>
      </c>
      <c r="N6" s="86"/>
    </row>
    <row r="7" spans="1:14" x14ac:dyDescent="0.25">
      <c r="A7" s="19" t="s">
        <v>118</v>
      </c>
      <c r="B7" s="19">
        <v>0.42159999999999997</v>
      </c>
      <c r="D7" s="86">
        <v>42.16</v>
      </c>
      <c r="K7" s="86"/>
      <c r="L7" s="86"/>
      <c r="M7" s="86"/>
      <c r="N7" s="86"/>
    </row>
    <row r="8" spans="1:14" x14ac:dyDescent="0.25">
      <c r="A8" s="19" t="s">
        <v>102</v>
      </c>
      <c r="B8" s="19">
        <v>0.2833</v>
      </c>
      <c r="D8" s="86">
        <v>28.33</v>
      </c>
      <c r="N8" s="86"/>
    </row>
    <row r="9" spans="1:14" x14ac:dyDescent="0.25">
      <c r="A9" s="19" t="s">
        <v>103</v>
      </c>
      <c r="B9" s="19">
        <v>0.3513</v>
      </c>
      <c r="D9" s="86">
        <v>35.130000000000003</v>
      </c>
      <c r="K9" s="86"/>
      <c r="L9" s="86"/>
      <c r="M9" s="86"/>
      <c r="N9" s="86"/>
    </row>
    <row r="10" spans="1:14" x14ac:dyDescent="0.25">
      <c r="A10" s="19" t="s">
        <v>116</v>
      </c>
      <c r="B10" s="19">
        <v>0.2555</v>
      </c>
      <c r="D10" s="86">
        <v>25.55</v>
      </c>
      <c r="N10" s="86"/>
    </row>
    <row r="11" spans="1:14" x14ac:dyDescent="0.25">
      <c r="A11" s="19" t="s">
        <v>130</v>
      </c>
      <c r="B11" s="19">
        <v>0.31109999999999999</v>
      </c>
      <c r="D11" s="86">
        <v>31.11</v>
      </c>
      <c r="K11" s="86"/>
      <c r="L11" s="86"/>
      <c r="M11" s="86"/>
      <c r="N11" s="86"/>
    </row>
    <row r="12" spans="1:14" x14ac:dyDescent="0.25">
      <c r="A12" s="19" t="s">
        <v>122</v>
      </c>
      <c r="B12" s="19">
        <v>0.26329999999999998</v>
      </c>
      <c r="D12" s="86">
        <v>26.33</v>
      </c>
      <c r="K12" s="86"/>
      <c r="L12" s="86"/>
      <c r="M12" s="86"/>
      <c r="N12" s="86"/>
    </row>
    <row r="13" spans="1:14" x14ac:dyDescent="0.25">
      <c r="A13" s="19" t="s">
        <v>104</v>
      </c>
      <c r="B13" s="19">
        <v>0.26619999999999999</v>
      </c>
      <c r="D13" s="86">
        <v>26.619999999999997</v>
      </c>
      <c r="K13" s="86"/>
      <c r="L13" s="86"/>
      <c r="M13" s="86"/>
      <c r="N13" s="86"/>
    </row>
    <row r="14" spans="1:14" x14ac:dyDescent="0.25">
      <c r="A14" s="19" t="s">
        <v>110</v>
      </c>
      <c r="B14" s="19">
        <v>0.25829999999999997</v>
      </c>
      <c r="D14" s="86">
        <v>25.83</v>
      </c>
      <c r="K14" s="86"/>
      <c r="L14" s="86"/>
      <c r="M14" s="86"/>
      <c r="N14" s="86"/>
    </row>
    <row r="15" spans="1:14" x14ac:dyDescent="0.25">
      <c r="A15" s="19" t="s">
        <v>123</v>
      </c>
      <c r="B15" s="19">
        <v>0.21299999999999999</v>
      </c>
      <c r="D15" s="86">
        <v>21.3</v>
      </c>
      <c r="N15" s="86"/>
    </row>
    <row r="16" spans="1:14" x14ac:dyDescent="0.25">
      <c r="A16" s="19" t="s">
        <v>106</v>
      </c>
      <c r="B16" s="19">
        <v>0.33910000000000001</v>
      </c>
      <c r="D16" s="86">
        <v>33.910000000000004</v>
      </c>
      <c r="K16" s="86"/>
      <c r="L16" s="86"/>
      <c r="M16" s="86"/>
      <c r="N16" s="86"/>
    </row>
    <row r="17" spans="1:14" x14ac:dyDescent="0.25">
      <c r="A17" s="19" t="s">
        <v>114</v>
      </c>
      <c r="B17" s="19">
        <v>0.36070000000000002</v>
      </c>
      <c r="D17" s="86">
        <v>36.07</v>
      </c>
      <c r="K17" s="86"/>
      <c r="L17" s="86"/>
      <c r="M17" s="86"/>
      <c r="N17" s="86"/>
    </row>
    <row r="18" spans="1:14" x14ac:dyDescent="0.25">
      <c r="A18" s="19" t="s">
        <v>113</v>
      </c>
      <c r="B18" s="19">
        <v>0.31569999999999998</v>
      </c>
      <c r="D18" s="86">
        <v>31.569999999999997</v>
      </c>
      <c r="N18" s="86"/>
    </row>
    <row r="19" spans="1:14" x14ac:dyDescent="0.25">
      <c r="A19" s="19" t="s">
        <v>124</v>
      </c>
      <c r="B19" s="19">
        <v>0.29970000000000002</v>
      </c>
      <c r="D19" s="86">
        <v>29.970000000000002</v>
      </c>
      <c r="K19" s="86"/>
      <c r="L19" s="86"/>
      <c r="M19" s="86"/>
      <c r="N19" s="86"/>
    </row>
    <row r="20" spans="1:14" x14ac:dyDescent="0.25">
      <c r="A20" s="19" t="s">
        <v>120</v>
      </c>
      <c r="B20" s="19">
        <v>0.15340000000000001</v>
      </c>
      <c r="D20" s="86">
        <v>15.340000000000002</v>
      </c>
      <c r="K20" s="86"/>
      <c r="L20" s="86"/>
      <c r="M20" s="86"/>
      <c r="N20" s="86"/>
    </row>
    <row r="21" spans="1:14" x14ac:dyDescent="0.25">
      <c r="A21" s="19" t="s">
        <v>125</v>
      </c>
      <c r="B21" s="19">
        <v>0.15670000000000001</v>
      </c>
      <c r="D21" s="86">
        <v>15.67</v>
      </c>
      <c r="N21" s="86"/>
    </row>
    <row r="22" spans="1:14" x14ac:dyDescent="0.25">
      <c r="A22" s="19" t="s">
        <v>131</v>
      </c>
      <c r="B22" s="19">
        <v>0.14000000000000001</v>
      </c>
      <c r="D22" s="86">
        <v>14.000000000000002</v>
      </c>
      <c r="K22" s="86"/>
      <c r="L22" s="86"/>
      <c r="M22" s="86"/>
      <c r="N22" s="86"/>
    </row>
    <row r="23" spans="1:14" x14ac:dyDescent="0.25">
      <c r="A23" s="19" t="s">
        <v>132</v>
      </c>
      <c r="B23" s="19">
        <v>0.22800000000000001</v>
      </c>
      <c r="D23" s="86">
        <v>22.8</v>
      </c>
      <c r="N23" s="86"/>
    </row>
    <row r="24" spans="1:14" x14ac:dyDescent="0.25">
      <c r="A24" s="19" t="s">
        <v>109</v>
      </c>
      <c r="B24" s="19">
        <v>0.24110000000000001</v>
      </c>
      <c r="D24" s="86">
        <v>24.11</v>
      </c>
      <c r="N24" s="86"/>
    </row>
    <row r="25" spans="1:14" x14ac:dyDescent="0.25">
      <c r="A25" s="19" t="s">
        <v>107</v>
      </c>
      <c r="B25" s="19">
        <v>0.30349999999999999</v>
      </c>
      <c r="D25" s="86">
        <v>30.349999999999998</v>
      </c>
      <c r="N25" s="86"/>
    </row>
    <row r="26" spans="1:14" x14ac:dyDescent="0.25">
      <c r="A26" s="19" t="s">
        <v>153</v>
      </c>
      <c r="B26" s="19">
        <v>0.29330000000000001</v>
      </c>
      <c r="D26" s="86">
        <v>29.330000000000002</v>
      </c>
      <c r="N26" s="86"/>
    </row>
    <row r="27" spans="1:14" x14ac:dyDescent="0.25">
      <c r="A27" s="19" t="s">
        <v>117</v>
      </c>
      <c r="B27" s="19">
        <v>0.33310000000000001</v>
      </c>
      <c r="C27" s="86"/>
      <c r="D27" s="86">
        <v>33.31</v>
      </c>
      <c r="E27" s="86"/>
      <c r="N27" s="86"/>
    </row>
    <row r="28" spans="1:14" x14ac:dyDescent="0.25">
      <c r="A28" s="86" t="s">
        <v>119</v>
      </c>
      <c r="B28" s="86">
        <v>0.24079999999999999</v>
      </c>
      <c r="C28" s="86"/>
      <c r="D28" s="86">
        <v>24.08</v>
      </c>
      <c r="E28" s="86"/>
      <c r="F28" s="86"/>
      <c r="G28" s="86"/>
      <c r="H28" s="86"/>
      <c r="N28" s="86"/>
    </row>
    <row r="29" spans="1:14" x14ac:dyDescent="0.25">
      <c r="A29" s="86" t="s">
        <v>108</v>
      </c>
      <c r="B29" s="86">
        <v>0.22289999999999999</v>
      </c>
      <c r="C29" s="86"/>
      <c r="D29" s="86">
        <v>22.29</v>
      </c>
      <c r="E29" s="86"/>
      <c r="F29" s="86"/>
      <c r="G29" s="86"/>
      <c r="H29" s="86"/>
      <c r="N29" s="86"/>
    </row>
    <row r="30" spans="1:14" x14ac:dyDescent="0.25">
      <c r="A30" s="86" t="s">
        <v>112</v>
      </c>
      <c r="B30" s="86">
        <v>0.20180000000000001</v>
      </c>
      <c r="C30" s="86"/>
      <c r="D30" s="86">
        <v>20.18</v>
      </c>
      <c r="E30" s="86"/>
      <c r="F30" s="86"/>
      <c r="G30" s="86"/>
      <c r="H30" s="86"/>
      <c r="N30" s="86"/>
    </row>
    <row r="31" spans="1:14" s="86" customFormat="1" x14ac:dyDescent="0.25">
      <c r="A31" s="86" t="s">
        <v>105</v>
      </c>
      <c r="B31" s="86">
        <v>0.20380000000000001</v>
      </c>
      <c r="D31" s="86">
        <v>20.380000000000003</v>
      </c>
      <c r="K31" s="19"/>
      <c r="L31" s="19"/>
      <c r="M31" s="19"/>
    </row>
    <row r="32" spans="1:14" x14ac:dyDescent="0.25">
      <c r="A32" s="86" t="s">
        <v>162</v>
      </c>
      <c r="B32" s="86">
        <v>0.1135</v>
      </c>
      <c r="C32" s="86"/>
      <c r="D32" s="86">
        <v>11.35</v>
      </c>
      <c r="E32" s="86"/>
      <c r="F32" s="86"/>
      <c r="G32" s="86"/>
      <c r="H32" s="86"/>
      <c r="N32" s="86"/>
    </row>
    <row r="33" spans="1:14" x14ac:dyDescent="0.25">
      <c r="A33" s="86" t="s">
        <v>115</v>
      </c>
      <c r="B33" s="86">
        <v>0.16109999999999999</v>
      </c>
      <c r="C33" s="86"/>
      <c r="D33" s="86">
        <v>16.11</v>
      </c>
      <c r="E33" s="86"/>
      <c r="F33" s="86"/>
      <c r="G33" s="86"/>
      <c r="H33" s="86"/>
      <c r="N33" s="86"/>
    </row>
    <row r="34" spans="1:14" x14ac:dyDescent="0.25">
      <c r="A34" s="86" t="s">
        <v>126</v>
      </c>
      <c r="B34" s="86">
        <v>0.1565</v>
      </c>
      <c r="C34" s="86"/>
      <c r="D34" s="86">
        <v>15.65</v>
      </c>
      <c r="E34" s="86"/>
      <c r="F34" s="86"/>
      <c r="G34" s="86"/>
      <c r="H34" s="86"/>
      <c r="N34" s="86"/>
    </row>
    <row r="35" spans="1:14" x14ac:dyDescent="0.25">
      <c r="A35" s="86" t="s">
        <v>101</v>
      </c>
      <c r="B35" s="86">
        <v>0.1706</v>
      </c>
      <c r="C35" s="86"/>
      <c r="D35" s="86">
        <v>17.059999999999999</v>
      </c>
      <c r="E35" s="86"/>
      <c r="F35" s="86"/>
      <c r="G35" s="86"/>
      <c r="H35" s="86"/>
      <c r="M35" s="86"/>
      <c r="N35" s="86"/>
    </row>
    <row r="36" spans="1:14" x14ac:dyDescent="0.25">
      <c r="A36" s="86" t="s">
        <v>128</v>
      </c>
      <c r="B36" s="86">
        <v>0.21410000000000001</v>
      </c>
      <c r="C36" s="86"/>
      <c r="D36" s="86">
        <v>21.41</v>
      </c>
      <c r="E36" s="86"/>
      <c r="F36" s="86"/>
      <c r="G36" s="86"/>
      <c r="H36" s="86"/>
      <c r="N36" s="86"/>
    </row>
    <row r="37" spans="1:14" x14ac:dyDescent="0.25">
      <c r="A37" s="86" t="s">
        <v>100</v>
      </c>
      <c r="B37" s="86">
        <v>0.1812</v>
      </c>
      <c r="C37" s="86"/>
      <c r="D37" s="86">
        <v>18.12</v>
      </c>
      <c r="E37" s="86"/>
      <c r="F37" s="86"/>
      <c r="G37" s="86"/>
      <c r="H37" s="86"/>
      <c r="N37" s="86"/>
    </row>
    <row r="38" spans="1:14" x14ac:dyDescent="0.25">
      <c r="A38" s="86" t="s">
        <v>121</v>
      </c>
      <c r="B38" s="86">
        <v>0.1764</v>
      </c>
      <c r="C38" s="86"/>
      <c r="D38" s="86">
        <v>17.64</v>
      </c>
      <c r="E38" s="86"/>
      <c r="F38" s="86"/>
      <c r="G38" s="86"/>
      <c r="H38" s="86"/>
      <c r="N38" s="86"/>
    </row>
    <row r="39" spans="1:14" x14ac:dyDescent="0.25">
      <c r="A39" s="86" t="s">
        <v>127</v>
      </c>
      <c r="B39" s="86">
        <v>0.14990000000000001</v>
      </c>
      <c r="C39" s="86"/>
      <c r="D39" s="86">
        <v>14.99</v>
      </c>
      <c r="E39" s="86"/>
      <c r="F39" s="86"/>
      <c r="G39" s="86"/>
      <c r="H39" s="86"/>
      <c r="N39" s="86"/>
    </row>
    <row r="40" spans="1:14" x14ac:dyDescent="0.25">
      <c r="A40" s="86"/>
      <c r="B40" s="86"/>
      <c r="C40" s="86"/>
      <c r="E40" s="86"/>
      <c r="F40" s="86"/>
      <c r="G40" s="86"/>
      <c r="H40" s="86"/>
    </row>
    <row r="41" spans="1:14" x14ac:dyDescent="0.25">
      <c r="A41" s="86"/>
      <c r="B41" s="86"/>
      <c r="C41" s="86"/>
      <c r="E41" s="86"/>
      <c r="F41" s="86"/>
      <c r="G41" s="86"/>
      <c r="H41" s="86"/>
    </row>
    <row r="42" spans="1:14" x14ac:dyDescent="0.25">
      <c r="A42" s="86"/>
      <c r="B42" s="86"/>
      <c r="C42" s="86"/>
      <c r="E42" s="86"/>
      <c r="F42" s="86"/>
      <c r="G42" s="86"/>
      <c r="H42" s="86"/>
    </row>
    <row r="43" spans="1:14" x14ac:dyDescent="0.25">
      <c r="A43" s="86"/>
      <c r="B43" s="86"/>
      <c r="C43" s="86"/>
      <c r="E43" s="86"/>
      <c r="F43" s="86"/>
      <c r="G43" s="86"/>
      <c r="H43" s="86"/>
    </row>
    <row r="44" spans="1:14" x14ac:dyDescent="0.25">
      <c r="A44" s="86"/>
      <c r="B44" s="86"/>
      <c r="C44" s="86"/>
      <c r="E44" s="86"/>
      <c r="F44" s="86"/>
      <c r="G44" s="86"/>
      <c r="H44" s="86"/>
    </row>
    <row r="45" spans="1:14" x14ac:dyDescent="0.25">
      <c r="A45" s="86"/>
      <c r="B45" s="86"/>
      <c r="C45" s="86"/>
      <c r="E45" s="86"/>
    </row>
    <row r="46" spans="1:14" x14ac:dyDescent="0.25">
      <c r="A46" s="86"/>
      <c r="B46" s="86"/>
      <c r="C46" s="86"/>
      <c r="E46" s="86"/>
    </row>
    <row r="47" spans="1:14" x14ac:dyDescent="0.25">
      <c r="A47" s="86"/>
      <c r="B47" s="86"/>
      <c r="C47" s="86"/>
      <c r="E47" s="86"/>
    </row>
  </sheetData>
  <sortState xmlns:xlrd2="http://schemas.microsoft.com/office/spreadsheetml/2017/richdata2" ref="K5:N39">
    <sortCondition ref="N5:N39"/>
  </sortState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45"/>
  <sheetViews>
    <sheetView zoomScaleNormal="100" workbookViewId="0">
      <selection activeCell="G30" sqref="G30"/>
    </sheetView>
  </sheetViews>
  <sheetFormatPr defaultColWidth="9.21875" defaultRowHeight="12" customHeight="1" x14ac:dyDescent="0.25"/>
  <cols>
    <col min="1" max="1" width="9.21875" style="17"/>
    <col min="2" max="2" width="18.77734375" style="19" customWidth="1"/>
    <col min="3" max="3" width="9.21875" style="19"/>
    <col min="4" max="4" width="16.5546875" style="19" customWidth="1"/>
    <col min="5" max="16384" width="9.21875" style="19"/>
  </cols>
  <sheetData>
    <row r="1" spans="1:8" s="17" customFormat="1" ht="12" customHeight="1" x14ac:dyDescent="0.25">
      <c r="C1" s="17" t="e">
        <f>MATCH(Info!A1&amp;"S"&amp;Info!A3, [1]Data!$A$273:$CZ$273,FALSE)-1</f>
        <v>#N/A</v>
      </c>
    </row>
    <row r="2" spans="1:8" ht="12" customHeight="1" x14ac:dyDescent="0.25">
      <c r="B2" s="18" t="str">
        <f>"Share of transmission and distribution costs paid by household consumers for electricity, "&amp; "2023"</f>
        <v>Share of transmission and distribution costs paid by household consumers for electricity, 2023</v>
      </c>
    </row>
    <row r="3" spans="1:8" ht="12" customHeight="1" x14ac:dyDescent="0.25">
      <c r="B3" s="1" t="s">
        <v>68</v>
      </c>
    </row>
    <row r="5" spans="1:8" ht="12" customHeight="1" x14ac:dyDescent="0.25">
      <c r="B5" s="58" t="s">
        <v>0</v>
      </c>
      <c r="C5" s="58" t="s">
        <v>133</v>
      </c>
      <c r="D5" s="58" t="s">
        <v>134</v>
      </c>
      <c r="E5" s="58" t="s">
        <v>135</v>
      </c>
    </row>
    <row r="6" spans="1:8" ht="12" customHeight="1" x14ac:dyDescent="0.25">
      <c r="A6" s="20"/>
      <c r="B6" s="58" t="s">
        <v>15</v>
      </c>
      <c r="C6" s="59">
        <v>40.490099999999998</v>
      </c>
      <c r="D6" s="59">
        <v>59.509900000000002</v>
      </c>
      <c r="E6" s="59" t="s">
        <v>145</v>
      </c>
      <c r="F6" s="75"/>
      <c r="G6" s="75"/>
      <c r="H6" s="75"/>
    </row>
    <row r="7" spans="1:8" ht="12" customHeight="1" x14ac:dyDescent="0.25">
      <c r="A7" s="20"/>
      <c r="B7" s="58" t="s">
        <v>5</v>
      </c>
      <c r="C7" s="59">
        <v>36</v>
      </c>
      <c r="D7" s="59">
        <v>64</v>
      </c>
      <c r="E7" s="59" t="s">
        <v>145</v>
      </c>
      <c r="F7" s="75"/>
      <c r="G7" s="75"/>
      <c r="H7" s="75"/>
    </row>
    <row r="8" spans="1:8" ht="12" customHeight="1" x14ac:dyDescent="0.25">
      <c r="A8" s="20"/>
      <c r="B8" s="58" t="s">
        <v>165</v>
      </c>
      <c r="C8" s="59">
        <v>33</v>
      </c>
      <c r="D8" s="59">
        <v>67</v>
      </c>
      <c r="E8" s="59" t="s">
        <v>163</v>
      </c>
      <c r="F8" s="75"/>
      <c r="G8" s="75"/>
      <c r="H8" s="75"/>
    </row>
    <row r="9" spans="1:8" ht="12" customHeight="1" x14ac:dyDescent="0.25">
      <c r="A9" s="20"/>
      <c r="B9" s="58" t="s">
        <v>66</v>
      </c>
      <c r="C9" s="59">
        <v>32.6</v>
      </c>
      <c r="D9" s="59">
        <v>67.400000000000006</v>
      </c>
      <c r="E9" s="59" t="s">
        <v>145</v>
      </c>
      <c r="F9" s="75"/>
      <c r="G9" s="75"/>
      <c r="H9" s="75"/>
    </row>
    <row r="10" spans="1:8" ht="12" customHeight="1" x14ac:dyDescent="0.25">
      <c r="A10" s="20"/>
      <c r="B10" s="58" t="s">
        <v>19</v>
      </c>
      <c r="C10" s="59">
        <v>27.606999999999999</v>
      </c>
      <c r="D10" s="59">
        <v>72.393000000000001</v>
      </c>
      <c r="E10" s="59" t="s">
        <v>145</v>
      </c>
      <c r="F10" s="75"/>
      <c r="G10" s="75"/>
      <c r="H10" s="75"/>
    </row>
    <row r="11" spans="1:8" ht="12" customHeight="1" x14ac:dyDescent="0.25">
      <c r="A11" s="20"/>
      <c r="B11" s="58" t="s">
        <v>9</v>
      </c>
      <c r="C11" s="59">
        <v>27.422000000000001</v>
      </c>
      <c r="D11" s="59">
        <v>72.578000000000003</v>
      </c>
      <c r="E11" s="59" t="s">
        <v>145</v>
      </c>
      <c r="F11" s="75"/>
      <c r="G11" s="75"/>
      <c r="H11" s="75"/>
    </row>
    <row r="12" spans="1:8" ht="12" customHeight="1" x14ac:dyDescent="0.25">
      <c r="A12" s="20"/>
      <c r="B12" s="58" t="s">
        <v>11</v>
      </c>
      <c r="C12" s="59">
        <v>25.212700000000002</v>
      </c>
      <c r="D12" s="59">
        <v>74.787300000000002</v>
      </c>
      <c r="E12" s="59" t="s">
        <v>145</v>
      </c>
      <c r="F12" s="75"/>
      <c r="G12" s="75"/>
      <c r="H12" s="75"/>
    </row>
    <row r="13" spans="1:8" ht="12" customHeight="1" x14ac:dyDescent="0.25">
      <c r="A13" s="20"/>
      <c r="B13" s="58" t="s">
        <v>22</v>
      </c>
      <c r="C13" s="59">
        <v>25</v>
      </c>
      <c r="D13" s="59">
        <v>75</v>
      </c>
      <c r="E13" s="59" t="s">
        <v>145</v>
      </c>
      <c r="F13" s="75"/>
      <c r="G13" s="75"/>
      <c r="H13" s="75"/>
    </row>
    <row r="14" spans="1:8" ht="12" customHeight="1" x14ac:dyDescent="0.25">
      <c r="A14" s="20"/>
      <c r="B14" s="58" t="s">
        <v>6</v>
      </c>
      <c r="C14" s="59">
        <v>22.58</v>
      </c>
      <c r="D14" s="59">
        <v>77.41</v>
      </c>
      <c r="E14" s="59" t="s">
        <v>145</v>
      </c>
      <c r="F14" s="75"/>
      <c r="G14" s="75"/>
      <c r="H14" s="75"/>
    </row>
    <row r="15" spans="1:8" ht="12" customHeight="1" x14ac:dyDescent="0.25">
      <c r="A15" s="20"/>
      <c r="B15" s="58" t="s">
        <v>2</v>
      </c>
      <c r="C15" s="59">
        <v>22.11</v>
      </c>
      <c r="D15" s="59">
        <v>77.89</v>
      </c>
      <c r="E15" s="59" t="s">
        <v>145</v>
      </c>
      <c r="F15" s="75"/>
      <c r="G15" s="75"/>
      <c r="H15" s="75"/>
    </row>
    <row r="16" spans="1:8" ht="12" customHeight="1" x14ac:dyDescent="0.25">
      <c r="A16" s="20"/>
      <c r="B16" s="58" t="s">
        <v>7</v>
      </c>
      <c r="C16" s="59">
        <v>21.694600000000001</v>
      </c>
      <c r="D16" s="59">
        <v>78.305400000000006</v>
      </c>
      <c r="E16" s="59" t="s">
        <v>145</v>
      </c>
      <c r="F16" s="75"/>
      <c r="G16" s="75"/>
      <c r="H16" s="75"/>
    </row>
    <row r="17" spans="1:8" ht="12" customHeight="1" x14ac:dyDescent="0.25">
      <c r="A17" s="20"/>
      <c r="B17" s="58" t="s">
        <v>3</v>
      </c>
      <c r="C17" s="59">
        <v>20</v>
      </c>
      <c r="D17" s="59">
        <v>80</v>
      </c>
      <c r="E17" s="59" t="s">
        <v>145</v>
      </c>
      <c r="F17" s="75"/>
      <c r="G17" s="75"/>
      <c r="H17" s="75"/>
    </row>
    <row r="18" spans="1:8" ht="12" customHeight="1" x14ac:dyDescent="0.25">
      <c r="A18" s="20"/>
      <c r="B18" s="58" t="s">
        <v>17</v>
      </c>
      <c r="C18" s="59">
        <v>18</v>
      </c>
      <c r="D18" s="59">
        <v>82</v>
      </c>
      <c r="E18" s="59" t="s">
        <v>145</v>
      </c>
      <c r="F18" s="75"/>
      <c r="G18" s="75"/>
      <c r="H18" s="75"/>
    </row>
    <row r="19" spans="1:8" ht="12" customHeight="1" x14ac:dyDescent="0.25">
      <c r="A19" s="20"/>
      <c r="B19" s="58" t="s">
        <v>10</v>
      </c>
      <c r="C19" s="59">
        <v>17.8</v>
      </c>
      <c r="D19" s="59">
        <v>82.2</v>
      </c>
      <c r="E19" s="59" t="s">
        <v>145</v>
      </c>
      <c r="F19" s="75"/>
      <c r="G19" s="75"/>
      <c r="H19" s="75"/>
    </row>
    <row r="20" spans="1:8" ht="12" customHeight="1" x14ac:dyDescent="0.25">
      <c r="A20" s="20"/>
      <c r="B20" s="58" t="s">
        <v>164</v>
      </c>
      <c r="C20" s="59">
        <v>16.7</v>
      </c>
      <c r="D20" s="59">
        <v>83.3</v>
      </c>
      <c r="E20" s="59" t="s">
        <v>146</v>
      </c>
      <c r="F20" s="75"/>
      <c r="G20" s="75"/>
      <c r="H20" s="75"/>
    </row>
    <row r="21" spans="1:8" ht="12" customHeight="1" x14ac:dyDescent="0.25">
      <c r="A21" s="20"/>
      <c r="B21" s="58" t="s">
        <v>72</v>
      </c>
      <c r="C21" s="59">
        <v>16</v>
      </c>
      <c r="D21" s="59">
        <v>84</v>
      </c>
      <c r="E21" s="59" t="s">
        <v>145</v>
      </c>
      <c r="F21" s="75"/>
      <c r="G21" s="75"/>
      <c r="H21" s="75"/>
    </row>
    <row r="22" spans="1:8" ht="12" customHeight="1" x14ac:dyDescent="0.25">
      <c r="A22" s="20"/>
      <c r="B22" s="58" t="s">
        <v>13</v>
      </c>
      <c r="C22" s="59">
        <v>15.52</v>
      </c>
      <c r="D22" s="59">
        <v>84.48</v>
      </c>
      <c r="E22" s="59" t="s">
        <v>145</v>
      </c>
      <c r="F22" s="75"/>
      <c r="G22" s="75"/>
      <c r="H22" s="75"/>
    </row>
    <row r="23" spans="1:8" ht="12" customHeight="1" x14ac:dyDescent="0.25">
      <c r="A23" s="20"/>
      <c r="B23" s="58" t="s">
        <v>20</v>
      </c>
      <c r="C23" s="59">
        <v>15.2</v>
      </c>
      <c r="D23" s="59">
        <v>84.8</v>
      </c>
      <c r="E23" s="59" t="s">
        <v>145</v>
      </c>
      <c r="F23" s="75"/>
      <c r="G23" s="75"/>
      <c r="H23" s="75"/>
    </row>
    <row r="24" spans="1:8" ht="12" customHeight="1" x14ac:dyDescent="0.25">
      <c r="A24" s="20"/>
      <c r="B24" s="58" t="s">
        <v>12</v>
      </c>
      <c r="C24" s="59">
        <v>15.111499999999999</v>
      </c>
      <c r="D24" s="59">
        <v>84.888499999999993</v>
      </c>
      <c r="E24" s="59" t="s">
        <v>145</v>
      </c>
      <c r="F24" s="75"/>
      <c r="G24" s="75"/>
      <c r="H24" s="75"/>
    </row>
    <row r="25" spans="1:8" ht="12" customHeight="1" x14ac:dyDescent="0.25">
      <c r="A25" s="20"/>
      <c r="B25" s="58" t="s">
        <v>1</v>
      </c>
      <c r="C25" s="59">
        <v>13</v>
      </c>
      <c r="D25" s="59">
        <v>87</v>
      </c>
      <c r="E25" s="59" t="s">
        <v>145</v>
      </c>
      <c r="F25" s="75"/>
      <c r="G25" s="75"/>
      <c r="H25" s="75"/>
    </row>
    <row r="26" spans="1:8" ht="12" customHeight="1" x14ac:dyDescent="0.25">
      <c r="A26" s="20"/>
      <c r="B26" s="58" t="s">
        <v>166</v>
      </c>
      <c r="C26" s="59">
        <v>12.375500000000001</v>
      </c>
      <c r="D26" s="59">
        <v>87.624499999999998</v>
      </c>
      <c r="E26" s="59" t="s">
        <v>146</v>
      </c>
      <c r="F26" s="75"/>
      <c r="G26" s="75"/>
      <c r="H26" s="75"/>
    </row>
    <row r="27" spans="1:8" ht="12" customHeight="1" x14ac:dyDescent="0.25">
      <c r="A27" s="20"/>
      <c r="B27" s="58" t="s">
        <v>25</v>
      </c>
      <c r="C27" s="59">
        <v>11.69</v>
      </c>
      <c r="D27" s="59">
        <v>88.31</v>
      </c>
      <c r="E27" s="59" t="s">
        <v>145</v>
      </c>
      <c r="F27" s="75"/>
      <c r="G27" s="75"/>
      <c r="H27" s="75"/>
    </row>
    <row r="28" spans="1:8" ht="12" customHeight="1" x14ac:dyDescent="0.25">
      <c r="A28" s="20"/>
      <c r="B28" s="58" t="s">
        <v>167</v>
      </c>
      <c r="C28" s="59">
        <v>10</v>
      </c>
      <c r="D28" s="59">
        <v>90</v>
      </c>
      <c r="E28" s="59" t="s">
        <v>146</v>
      </c>
      <c r="F28" s="75"/>
      <c r="G28" s="75"/>
      <c r="H28" s="75"/>
    </row>
    <row r="29" spans="1:8" ht="12" customHeight="1" x14ac:dyDescent="0.25">
      <c r="A29" s="20"/>
      <c r="B29" s="58" t="s">
        <v>8</v>
      </c>
      <c r="C29" s="59">
        <v>8.5960999999999999</v>
      </c>
      <c r="D29" s="59">
        <v>91.403899999999993</v>
      </c>
      <c r="E29" s="59" t="s">
        <v>145</v>
      </c>
      <c r="F29" s="75"/>
      <c r="G29" s="75"/>
      <c r="H29" s="75"/>
    </row>
    <row r="30" spans="1:8" ht="12" customHeight="1" x14ac:dyDescent="0.25">
      <c r="A30" s="20"/>
      <c r="B30" s="58" t="s">
        <v>23</v>
      </c>
      <c r="C30" s="59">
        <v>4.53</v>
      </c>
      <c r="D30" s="59">
        <v>95.47</v>
      </c>
      <c r="E30" s="59" t="s">
        <v>145</v>
      </c>
      <c r="F30" s="75"/>
      <c r="G30" s="75"/>
      <c r="H30" s="75"/>
    </row>
    <row r="31" spans="1:8" ht="12" customHeight="1" x14ac:dyDescent="0.25">
      <c r="A31" s="20"/>
      <c r="B31" s="58" t="s">
        <v>14</v>
      </c>
      <c r="C31" s="59">
        <v>1E-4</v>
      </c>
      <c r="D31" s="59">
        <v>99.999899999999997</v>
      </c>
      <c r="E31" s="59" t="s">
        <v>145</v>
      </c>
      <c r="F31" s="75"/>
      <c r="G31" s="75"/>
      <c r="H31" s="75"/>
    </row>
    <row r="32" spans="1:8" ht="12" customHeight="1" x14ac:dyDescent="0.25">
      <c r="A32" s="20"/>
      <c r="B32" s="58"/>
      <c r="C32" s="59"/>
      <c r="D32" s="59"/>
      <c r="E32" s="59"/>
      <c r="F32" s="75"/>
      <c r="G32" s="75"/>
      <c r="H32" s="75"/>
    </row>
    <row r="33" spans="1:24" ht="12" customHeight="1" x14ac:dyDescent="0.25">
      <c r="A33" s="20"/>
      <c r="B33" s="58" t="s">
        <v>168</v>
      </c>
      <c r="C33" s="59">
        <v>21.3354</v>
      </c>
      <c r="D33" s="59">
        <v>78.664599999999993</v>
      </c>
      <c r="E33" s="59" t="s">
        <v>146</v>
      </c>
      <c r="F33" s="75"/>
      <c r="G33" s="75"/>
      <c r="H33" s="75"/>
    </row>
    <row r="34" spans="1:24" ht="12" customHeight="1" x14ac:dyDescent="0.25">
      <c r="A34" s="20"/>
      <c r="B34" s="58" t="s">
        <v>28</v>
      </c>
      <c r="C34" s="59">
        <v>18.583100000000002</v>
      </c>
      <c r="D34" s="59">
        <v>81.416899999999998</v>
      </c>
      <c r="E34" s="59" t="s">
        <v>145</v>
      </c>
      <c r="F34" s="75"/>
      <c r="G34" s="75"/>
      <c r="H34" s="75"/>
    </row>
    <row r="35" spans="1:24" ht="12" customHeight="1" x14ac:dyDescent="0.25">
      <c r="A35" s="20"/>
      <c r="B35" s="58"/>
      <c r="C35" s="59"/>
      <c r="D35" s="59"/>
      <c r="E35" s="59"/>
      <c r="F35" s="75"/>
      <c r="G35" s="75"/>
      <c r="H35" s="75"/>
    </row>
    <row r="36" spans="1:24" ht="12" customHeight="1" x14ac:dyDescent="0.25">
      <c r="A36" s="20"/>
      <c r="B36" s="58" t="s">
        <v>147</v>
      </c>
      <c r="C36" s="59">
        <v>21.48</v>
      </c>
      <c r="D36" s="59">
        <v>78.52</v>
      </c>
      <c r="E36" s="59" t="s">
        <v>145</v>
      </c>
      <c r="F36" s="75"/>
      <c r="G36" s="75"/>
      <c r="H36" s="75"/>
    </row>
    <row r="37" spans="1:24" ht="12" customHeight="1" x14ac:dyDescent="0.25">
      <c r="A37" s="20"/>
      <c r="B37" s="58" t="s">
        <v>32</v>
      </c>
      <c r="C37" s="59">
        <v>20.6066</v>
      </c>
      <c r="D37" s="59">
        <v>79.3934</v>
      </c>
      <c r="E37" s="59" t="s">
        <v>145</v>
      </c>
    </row>
    <row r="38" spans="1:24" ht="12" customHeight="1" x14ac:dyDescent="0.25">
      <c r="B38" s="58" t="s">
        <v>73</v>
      </c>
      <c r="C38" s="59">
        <v>20.100000000000001</v>
      </c>
      <c r="D38" s="59">
        <v>79.900000000000006</v>
      </c>
      <c r="E38" s="59" t="s">
        <v>145</v>
      </c>
      <c r="F38" s="19" t="s">
        <v>183</v>
      </c>
    </row>
    <row r="39" spans="1:24" ht="12" customHeight="1" x14ac:dyDescent="0.25">
      <c r="B39" s="58" t="s">
        <v>31</v>
      </c>
      <c r="C39" s="59">
        <v>18.174099999999999</v>
      </c>
      <c r="D39" s="59">
        <v>81.825900000000004</v>
      </c>
      <c r="E39" s="59" t="s">
        <v>145</v>
      </c>
      <c r="F39" s="19" t="s">
        <v>179</v>
      </c>
    </row>
    <row r="40" spans="1:24" ht="12" customHeight="1" x14ac:dyDescent="0.25">
      <c r="B40" s="58" t="s">
        <v>29</v>
      </c>
      <c r="C40" s="59">
        <v>17</v>
      </c>
      <c r="D40" s="59">
        <v>83</v>
      </c>
      <c r="E40" s="59" t="s">
        <v>145</v>
      </c>
      <c r="F40" s="19" t="s">
        <v>180</v>
      </c>
    </row>
    <row r="41" spans="1:24" ht="12" customHeight="1" x14ac:dyDescent="0.25">
      <c r="B41" s="58" t="s">
        <v>169</v>
      </c>
      <c r="C41" s="59">
        <v>11.6919</v>
      </c>
      <c r="D41" s="59">
        <v>88.308099999999996</v>
      </c>
      <c r="E41" s="59" t="s">
        <v>146</v>
      </c>
      <c r="F41" s="19" t="s">
        <v>181</v>
      </c>
    </row>
    <row r="42" spans="1:24" ht="12" customHeight="1" x14ac:dyDescent="0.25">
      <c r="B42" s="58" t="s">
        <v>78</v>
      </c>
      <c r="C42" s="59">
        <v>10.8</v>
      </c>
      <c r="D42" s="59">
        <v>89.2</v>
      </c>
      <c r="E42" s="59" t="s">
        <v>145</v>
      </c>
      <c r="F42" s="99" t="s">
        <v>182</v>
      </c>
      <c r="U42" s="62"/>
      <c r="V42" s="62"/>
      <c r="W42" s="62"/>
      <c r="X42" s="62"/>
    </row>
    <row r="43" spans="1:24" ht="12" customHeight="1" x14ac:dyDescent="0.25">
      <c r="B43" s="58" t="s">
        <v>33</v>
      </c>
      <c r="C43" s="59">
        <v>4.6773999999999996</v>
      </c>
      <c r="D43" s="59">
        <v>95.322599999999994</v>
      </c>
      <c r="E43" s="59" t="s">
        <v>145</v>
      </c>
    </row>
    <row r="44" spans="1:24" ht="12" customHeight="1" x14ac:dyDescent="0.25">
      <c r="B44" s="58"/>
      <c r="C44" s="59"/>
      <c r="D44" s="59"/>
      <c r="E44" s="59" t="s">
        <v>145</v>
      </c>
    </row>
    <row r="45" spans="1:24" ht="12" customHeight="1" x14ac:dyDescent="0.25">
      <c r="B45" s="58" t="s">
        <v>161</v>
      </c>
      <c r="C45" s="59">
        <v>12.668900000000001</v>
      </c>
      <c r="D45" s="59">
        <v>87.331100000000006</v>
      </c>
    </row>
  </sheetData>
  <sortState xmlns:xlrd2="http://schemas.microsoft.com/office/spreadsheetml/2017/richdata2" ref="B36:E44">
    <sortCondition descending="1" ref="C36:C44"/>
  </sortState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W54"/>
  <sheetViews>
    <sheetView topLeftCell="A13" zoomScaleNormal="100" workbookViewId="0">
      <selection activeCell="B37" sqref="B37:E39"/>
    </sheetView>
  </sheetViews>
  <sheetFormatPr defaultColWidth="9.21875" defaultRowHeight="12" customHeight="1" x14ac:dyDescent="0.25"/>
  <cols>
    <col min="1" max="1" width="9.21875" style="17"/>
    <col min="2" max="16384" width="9.21875" style="19"/>
  </cols>
  <sheetData>
    <row r="1" spans="1:6" s="17" customFormat="1" ht="12" customHeight="1" x14ac:dyDescent="0.25">
      <c r="A1" s="17" t="s">
        <v>79</v>
      </c>
      <c r="C1" s="17">
        <v>57</v>
      </c>
    </row>
    <row r="2" spans="1:6" ht="12" customHeight="1" x14ac:dyDescent="0.25">
      <c r="B2" s="18" t="s">
        <v>203</v>
      </c>
    </row>
    <row r="3" spans="1:6" ht="12" customHeight="1" x14ac:dyDescent="0.25">
      <c r="B3" s="1" t="s">
        <v>37</v>
      </c>
    </row>
    <row r="5" spans="1:6" ht="12" customHeight="1" x14ac:dyDescent="0.25">
      <c r="B5" s="58" t="s">
        <v>0</v>
      </c>
      <c r="C5" s="58" t="s">
        <v>62</v>
      </c>
      <c r="D5" s="58" t="s">
        <v>65</v>
      </c>
      <c r="E5" s="19" t="s">
        <v>95</v>
      </c>
    </row>
    <row r="6" spans="1:6" ht="12" customHeight="1" x14ac:dyDescent="0.25">
      <c r="A6" s="17">
        <v>1</v>
      </c>
      <c r="B6" s="58" t="s">
        <v>141</v>
      </c>
      <c r="C6" s="59">
        <v>0.1867</v>
      </c>
      <c r="D6" s="59">
        <v>0.15579999999999999</v>
      </c>
      <c r="E6" s="60">
        <v>3.0900000000000011E-2</v>
      </c>
      <c r="F6" s="87"/>
    </row>
    <row r="7" spans="1:6" ht="12" customHeight="1" x14ac:dyDescent="0.25">
      <c r="A7" s="17">
        <v>2</v>
      </c>
      <c r="B7" s="58" t="s">
        <v>38</v>
      </c>
      <c r="C7" s="59">
        <v>0.1925</v>
      </c>
      <c r="D7" s="59">
        <v>0.16239999999999999</v>
      </c>
      <c r="E7" s="60">
        <v>3.0100000000000016E-2</v>
      </c>
      <c r="F7" s="87"/>
    </row>
    <row r="8" spans="1:6" ht="12" customHeight="1" x14ac:dyDescent="0.25">
      <c r="B8" s="58"/>
      <c r="C8" s="59"/>
      <c r="D8" s="59"/>
      <c r="E8" s="60"/>
      <c r="F8" s="87"/>
    </row>
    <row r="9" spans="1:6" ht="12" customHeight="1" x14ac:dyDescent="0.25">
      <c r="A9" s="17">
        <v>12</v>
      </c>
      <c r="B9" s="58" t="s">
        <v>5</v>
      </c>
      <c r="C9" s="59">
        <v>0.25600000000000001</v>
      </c>
      <c r="D9" s="59">
        <v>0.25430000000000003</v>
      </c>
      <c r="E9" s="60">
        <v>1.6999999999999793E-3</v>
      </c>
      <c r="F9" s="87"/>
    </row>
    <row r="10" spans="1:6" ht="12" customHeight="1" x14ac:dyDescent="0.25">
      <c r="A10" s="17">
        <v>21</v>
      </c>
      <c r="B10" s="58" t="s">
        <v>11</v>
      </c>
      <c r="C10" s="59">
        <v>0.24529999999999999</v>
      </c>
      <c r="D10" s="59">
        <v>0.18240000000000001</v>
      </c>
      <c r="E10" s="60">
        <v>6.2899999999999984E-2</v>
      </c>
      <c r="F10" s="87"/>
    </row>
    <row r="11" spans="1:6" ht="12" customHeight="1" x14ac:dyDescent="0.25">
      <c r="A11" s="17">
        <v>6</v>
      </c>
      <c r="B11" s="58" t="s">
        <v>66</v>
      </c>
      <c r="C11" s="59">
        <v>0.23280000000000001</v>
      </c>
      <c r="D11" s="59">
        <v>0.1976</v>
      </c>
      <c r="E11" s="60">
        <v>3.5200000000000009E-2</v>
      </c>
      <c r="F11" s="87"/>
    </row>
    <row r="12" spans="1:6" ht="12" customHeight="1" x14ac:dyDescent="0.25">
      <c r="A12" s="17">
        <v>8</v>
      </c>
      <c r="B12" s="58" t="s">
        <v>9</v>
      </c>
      <c r="C12" s="59">
        <v>0.23139999999999999</v>
      </c>
      <c r="D12" s="59">
        <v>0.21690000000000001</v>
      </c>
      <c r="E12" s="60">
        <v>1.4499999999999985E-2</v>
      </c>
      <c r="F12" s="87"/>
    </row>
    <row r="13" spans="1:6" ht="12" customHeight="1" x14ac:dyDescent="0.25">
      <c r="A13" s="17">
        <v>3</v>
      </c>
      <c r="B13" s="58" t="s">
        <v>15</v>
      </c>
      <c r="C13" s="59">
        <v>0.2281</v>
      </c>
      <c r="D13" s="59">
        <v>0.20549999999999999</v>
      </c>
      <c r="E13" s="60">
        <v>2.2600000000000009E-2</v>
      </c>
      <c r="F13" s="87"/>
    </row>
    <row r="14" spans="1:6" ht="12" customHeight="1" x14ac:dyDescent="0.25">
      <c r="A14" s="17">
        <v>27</v>
      </c>
      <c r="B14" s="58" t="s">
        <v>10</v>
      </c>
      <c r="C14" s="59">
        <v>0.20899999999999999</v>
      </c>
      <c r="D14" s="59">
        <v>0.1515</v>
      </c>
      <c r="E14" s="60">
        <v>5.7499999999999996E-2</v>
      </c>
      <c r="F14" s="87"/>
    </row>
    <row r="15" spans="1:6" ht="12" customHeight="1" x14ac:dyDescent="0.25">
      <c r="A15" s="17">
        <v>11</v>
      </c>
      <c r="B15" s="58" t="s">
        <v>19</v>
      </c>
      <c r="C15" s="59">
        <v>0.20830000000000001</v>
      </c>
      <c r="D15" s="59">
        <v>0.1275</v>
      </c>
      <c r="E15" s="60">
        <v>8.0800000000000011E-2</v>
      </c>
      <c r="F15" s="87"/>
    </row>
    <row r="16" spans="1:6" ht="12" customHeight="1" x14ac:dyDescent="0.25">
      <c r="A16" s="17">
        <v>24</v>
      </c>
      <c r="B16" s="58" t="s">
        <v>14</v>
      </c>
      <c r="C16" s="59">
        <v>0.20480000000000001</v>
      </c>
      <c r="D16" s="59">
        <v>0.2041</v>
      </c>
      <c r="E16" s="60">
        <v>7.0000000000000617E-4</v>
      </c>
      <c r="F16" s="87"/>
    </row>
    <row r="17" spans="1:6" ht="12" customHeight="1" x14ac:dyDescent="0.25">
      <c r="A17" s="17">
        <v>4</v>
      </c>
      <c r="B17" s="58" t="s">
        <v>208</v>
      </c>
      <c r="C17" s="59">
        <v>0.19869999999999999</v>
      </c>
      <c r="D17" s="59">
        <v>0.19550000000000001</v>
      </c>
      <c r="E17" s="60">
        <v>3.1999999999999806E-3</v>
      </c>
      <c r="F17" s="87"/>
    </row>
    <row r="18" spans="1:6" ht="12" customHeight="1" x14ac:dyDescent="0.25">
      <c r="A18" s="17">
        <v>10</v>
      </c>
      <c r="B18" s="58" t="s">
        <v>17</v>
      </c>
      <c r="C18" s="59">
        <v>0.1986</v>
      </c>
      <c r="D18" s="59">
        <v>0.1545</v>
      </c>
      <c r="E18" s="60">
        <v>4.41E-2</v>
      </c>
      <c r="F18" s="87"/>
    </row>
    <row r="19" spans="1:6" ht="12" customHeight="1" x14ac:dyDescent="0.25">
      <c r="A19" s="17">
        <v>25</v>
      </c>
      <c r="B19" s="58" t="s">
        <v>23</v>
      </c>
      <c r="C19" s="59">
        <v>0.1883</v>
      </c>
      <c r="D19" s="59">
        <v>0.1615</v>
      </c>
      <c r="E19" s="60">
        <v>2.679999999999999E-2</v>
      </c>
      <c r="F19" s="87"/>
    </row>
    <row r="20" spans="1:6" ht="12" customHeight="1" x14ac:dyDescent="0.25">
      <c r="A20" s="17">
        <v>5</v>
      </c>
      <c r="B20" s="58" t="s">
        <v>72</v>
      </c>
      <c r="C20" s="59">
        <v>0.185</v>
      </c>
      <c r="D20" s="59">
        <v>0.16539999999999999</v>
      </c>
      <c r="E20" s="60">
        <v>1.9600000000000006E-2</v>
      </c>
      <c r="F20" s="87"/>
    </row>
    <row r="21" spans="1:6" ht="12" customHeight="1" x14ac:dyDescent="0.25">
      <c r="A21" s="17">
        <v>1</v>
      </c>
      <c r="B21" s="58" t="s">
        <v>1</v>
      </c>
      <c r="C21" s="59">
        <v>0.17799999999999999</v>
      </c>
      <c r="D21" s="59">
        <v>0.13919999999999999</v>
      </c>
      <c r="E21" s="60">
        <v>3.8800000000000001E-2</v>
      </c>
      <c r="F21" s="87"/>
    </row>
    <row r="22" spans="1:6" ht="12" customHeight="1" x14ac:dyDescent="0.25">
      <c r="A22" s="17">
        <v>22</v>
      </c>
      <c r="B22" s="58" t="s">
        <v>22</v>
      </c>
      <c r="C22" s="59">
        <v>0.17249999999999999</v>
      </c>
      <c r="D22" s="59">
        <v>0.15740000000000001</v>
      </c>
      <c r="E22" s="60">
        <v>1.5099999999999975E-2</v>
      </c>
      <c r="F22" s="87"/>
    </row>
    <row r="23" spans="1:6" ht="12" customHeight="1" x14ac:dyDescent="0.25">
      <c r="A23" s="17">
        <v>9</v>
      </c>
      <c r="B23" s="58" t="s">
        <v>8</v>
      </c>
      <c r="C23" s="59">
        <v>0.1711</v>
      </c>
      <c r="D23" s="59">
        <v>0.1555</v>
      </c>
      <c r="E23" s="60">
        <v>1.5600000000000003E-2</v>
      </c>
      <c r="F23" s="87"/>
    </row>
    <row r="24" spans="1:6" ht="12" customHeight="1" x14ac:dyDescent="0.25">
      <c r="A24" s="17">
        <v>16</v>
      </c>
      <c r="B24" s="58" t="s">
        <v>13</v>
      </c>
      <c r="C24" s="59">
        <v>0.16880000000000001</v>
      </c>
      <c r="D24" s="59">
        <v>0.16839999999999999</v>
      </c>
      <c r="E24" s="60">
        <v>4.0000000000001146E-4</v>
      </c>
      <c r="F24" s="87"/>
    </row>
    <row r="25" spans="1:6" ht="12" customHeight="1" x14ac:dyDescent="0.25">
      <c r="A25" s="17">
        <v>15</v>
      </c>
      <c r="B25" s="58" t="s">
        <v>21</v>
      </c>
      <c r="C25" s="59">
        <v>0.15989999999999999</v>
      </c>
      <c r="D25" s="59">
        <v>0.14149999999999999</v>
      </c>
      <c r="E25" s="60">
        <v>1.84E-2</v>
      </c>
      <c r="F25" s="87"/>
    </row>
    <row r="26" spans="1:6" ht="12" customHeight="1" x14ac:dyDescent="0.25">
      <c r="A26" s="17">
        <v>13</v>
      </c>
      <c r="B26" s="58" t="s">
        <v>6</v>
      </c>
      <c r="C26" s="59">
        <v>0.15570000000000001</v>
      </c>
      <c r="D26" s="59">
        <v>0.12790000000000001</v>
      </c>
      <c r="E26" s="60">
        <v>2.7799999999999991E-2</v>
      </c>
      <c r="F26" s="87"/>
    </row>
    <row r="27" spans="1:6" ht="12" customHeight="1" x14ac:dyDescent="0.25">
      <c r="A27" s="17">
        <v>14</v>
      </c>
      <c r="B27" s="58" t="s">
        <v>12</v>
      </c>
      <c r="C27" s="59">
        <v>0.1469</v>
      </c>
      <c r="D27" s="59">
        <v>0.14510000000000001</v>
      </c>
      <c r="E27" s="60">
        <v>1.799999999999996E-3</v>
      </c>
      <c r="F27" s="87"/>
    </row>
    <row r="28" spans="1:6" ht="12" customHeight="1" x14ac:dyDescent="0.25">
      <c r="A28" s="17">
        <v>19</v>
      </c>
      <c r="B28" s="58" t="s">
        <v>4</v>
      </c>
      <c r="C28" s="59">
        <v>0.1429</v>
      </c>
      <c r="D28" s="59">
        <v>0.1313</v>
      </c>
      <c r="E28" s="60">
        <v>1.1599999999999999E-2</v>
      </c>
      <c r="F28" s="87"/>
    </row>
    <row r="29" spans="1:6" ht="12" customHeight="1" x14ac:dyDescent="0.25">
      <c r="A29" s="17">
        <v>20</v>
      </c>
      <c r="B29" s="58" t="s">
        <v>205</v>
      </c>
      <c r="C29" s="59">
        <v>0.14080000000000001</v>
      </c>
      <c r="D29" s="59">
        <v>0.13930000000000001</v>
      </c>
      <c r="E29" s="60">
        <v>1.5000000000000013E-3</v>
      </c>
      <c r="F29" s="87"/>
    </row>
    <row r="30" spans="1:6" ht="12" customHeight="1" x14ac:dyDescent="0.25">
      <c r="A30" s="17">
        <v>28</v>
      </c>
      <c r="B30" s="58" t="s">
        <v>7</v>
      </c>
      <c r="C30" s="59">
        <v>0.1371</v>
      </c>
      <c r="D30" s="59">
        <v>0.1217</v>
      </c>
      <c r="E30" s="60">
        <v>1.5399999999999997E-2</v>
      </c>
      <c r="F30" s="87"/>
    </row>
    <row r="31" spans="1:6" ht="12" customHeight="1" x14ac:dyDescent="0.25">
      <c r="A31" s="17">
        <v>26</v>
      </c>
      <c r="B31" s="58" t="s">
        <v>20</v>
      </c>
      <c r="C31" s="59">
        <v>0.1149</v>
      </c>
      <c r="D31" s="59">
        <v>0.10680000000000001</v>
      </c>
      <c r="E31" s="60">
        <v>8.0999999999999961E-3</v>
      </c>
      <c r="F31" s="87"/>
    </row>
    <row r="32" spans="1:6" ht="12" customHeight="1" x14ac:dyDescent="0.25">
      <c r="A32" s="17">
        <v>23</v>
      </c>
      <c r="B32" s="58" t="s">
        <v>2</v>
      </c>
      <c r="C32" s="59">
        <v>0.1129</v>
      </c>
      <c r="D32" s="59">
        <v>0.1119</v>
      </c>
      <c r="E32" s="60">
        <v>1.0000000000000009E-3</v>
      </c>
      <c r="F32" s="87"/>
    </row>
    <row r="33" spans="1:23" ht="12" customHeight="1" x14ac:dyDescent="0.25">
      <c r="B33" s="58" t="s">
        <v>3</v>
      </c>
      <c r="C33" s="59">
        <v>9.8100000000000007E-2</v>
      </c>
      <c r="D33" s="59">
        <v>9.6799999999999997E-2</v>
      </c>
      <c r="E33" s="60">
        <v>1.3000000000000095E-3</v>
      </c>
      <c r="F33" s="87"/>
    </row>
    <row r="34" spans="1:23" ht="12" customHeight="1" x14ac:dyDescent="0.25">
      <c r="A34" s="17">
        <v>17</v>
      </c>
      <c r="B34" s="58" t="s">
        <v>25</v>
      </c>
      <c r="C34" s="59">
        <v>9.4200000000000006E-2</v>
      </c>
      <c r="D34" s="59">
        <v>9.3700000000000006E-2</v>
      </c>
      <c r="E34" s="60">
        <v>5.0000000000000044E-4</v>
      </c>
      <c r="F34" s="87"/>
      <c r="T34" s="62"/>
      <c r="U34" s="62"/>
      <c r="V34" s="62"/>
      <c r="W34" s="62"/>
    </row>
    <row r="35" spans="1:23" ht="12" customHeight="1" x14ac:dyDescent="0.25">
      <c r="A35" s="17">
        <v>29</v>
      </c>
      <c r="B35" s="58" t="s">
        <v>24</v>
      </c>
      <c r="C35" s="59">
        <v>9.2799999999999994E-2</v>
      </c>
      <c r="D35" s="59">
        <v>9.2100000000000001E-2</v>
      </c>
      <c r="E35" s="60">
        <v>6.999999999999923E-4</v>
      </c>
      <c r="F35" s="87"/>
      <c r="H35" s="63"/>
    </row>
    <row r="36" spans="1:23" ht="12" customHeight="1" x14ac:dyDescent="0.25">
      <c r="B36" s="58"/>
      <c r="C36" s="59"/>
      <c r="D36" s="59"/>
      <c r="E36" s="60"/>
      <c r="F36" s="87"/>
      <c r="H36" s="63"/>
    </row>
    <row r="37" spans="1:23" ht="12" customHeight="1" x14ac:dyDescent="0.25">
      <c r="A37" s="17">
        <v>32</v>
      </c>
      <c r="B37" s="58" t="s">
        <v>225</v>
      </c>
      <c r="C37" s="59">
        <v>8.5999999999999993E-2</v>
      </c>
      <c r="D37" s="59">
        <v>8.3500000000000005E-2</v>
      </c>
      <c r="E37" s="60">
        <v>2.4999999999999883E-3</v>
      </c>
      <c r="F37" s="87"/>
    </row>
    <row r="38" spans="1:23" ht="12" customHeight="1" x14ac:dyDescent="0.25">
      <c r="A38" s="17">
        <v>31</v>
      </c>
      <c r="B38" s="58" t="s">
        <v>27</v>
      </c>
      <c r="C38" s="88">
        <v>0.20449999999999999</v>
      </c>
      <c r="D38" s="88">
        <v>0.18890000000000001</v>
      </c>
      <c r="E38" s="60">
        <v>1.5599999999999975E-2</v>
      </c>
      <c r="F38" s="87"/>
    </row>
    <row r="39" spans="1:23" ht="12" customHeight="1" x14ac:dyDescent="0.25">
      <c r="A39" s="19"/>
      <c r="B39" s="89" t="s">
        <v>28</v>
      </c>
      <c r="C39" s="77">
        <v>8.7599999999999997E-2</v>
      </c>
      <c r="D39" s="77">
        <v>7.9100000000000004E-2</v>
      </c>
      <c r="E39" s="60">
        <v>8.4999999999999937E-3</v>
      </c>
      <c r="F39" s="87"/>
    </row>
    <row r="40" spans="1:23" ht="12" customHeight="1" x14ac:dyDescent="0.25">
      <c r="A40" s="19"/>
      <c r="E40" s="60"/>
    </row>
    <row r="41" spans="1:23" ht="12" customHeight="1" x14ac:dyDescent="0.25">
      <c r="A41" s="60"/>
      <c r="B41" s="89" t="s">
        <v>31</v>
      </c>
      <c r="C41" s="71">
        <v>0.15329999999999999</v>
      </c>
      <c r="D41" s="71">
        <v>0.1356</v>
      </c>
      <c r="E41" s="60">
        <v>1.7699999999999994E-2</v>
      </c>
      <c r="F41" s="87"/>
    </row>
    <row r="42" spans="1:23" ht="12" customHeight="1" x14ac:dyDescent="0.25">
      <c r="A42" s="60"/>
      <c r="B42" s="89" t="s">
        <v>30</v>
      </c>
      <c r="C42" s="71">
        <v>0.12520000000000001</v>
      </c>
      <c r="D42" s="71">
        <v>0.12520000000000001</v>
      </c>
      <c r="E42" s="60">
        <v>0</v>
      </c>
    </row>
    <row r="43" spans="1:23" ht="12" customHeight="1" x14ac:dyDescent="0.25">
      <c r="A43" s="60"/>
      <c r="B43" s="89" t="s">
        <v>78</v>
      </c>
      <c r="C43" s="71">
        <v>0.10059999999999999</v>
      </c>
      <c r="D43" s="71">
        <v>0.10059999999999999</v>
      </c>
      <c r="E43" s="60">
        <v>0</v>
      </c>
    </row>
    <row r="44" spans="1:23" ht="12" customHeight="1" x14ac:dyDescent="0.25">
      <c r="A44" s="60"/>
      <c r="B44" s="89" t="s">
        <v>33</v>
      </c>
      <c r="C44" s="71">
        <v>9.8900000000000002E-2</v>
      </c>
      <c r="D44" s="71">
        <v>9.8900000000000002E-2</v>
      </c>
      <c r="E44" s="60">
        <v>0</v>
      </c>
    </row>
    <row r="45" spans="1:23" ht="12" customHeight="1" x14ac:dyDescent="0.25">
      <c r="A45" s="60"/>
      <c r="B45" s="89" t="s">
        <v>32</v>
      </c>
      <c r="C45" s="71">
        <v>9.5600000000000004E-2</v>
      </c>
      <c r="D45" s="71">
        <v>9.5100000000000004E-2</v>
      </c>
      <c r="E45" s="60">
        <v>5.0000000000000044E-4</v>
      </c>
    </row>
    <row r="46" spans="1:23" ht="12" customHeight="1" x14ac:dyDescent="0.25">
      <c r="A46" s="60"/>
      <c r="B46" s="89" t="s">
        <v>147</v>
      </c>
      <c r="C46" s="71">
        <v>9.0499999999999997E-2</v>
      </c>
      <c r="D46" s="71">
        <v>8.9800000000000005E-2</v>
      </c>
      <c r="E46" s="60">
        <v>6.999999999999923E-4</v>
      </c>
    </row>
    <row r="47" spans="1:23" ht="12" customHeight="1" x14ac:dyDescent="0.25">
      <c r="A47" s="60"/>
      <c r="B47" s="89" t="s">
        <v>29</v>
      </c>
      <c r="C47" s="71">
        <v>8.5099999999999995E-2</v>
      </c>
      <c r="D47" s="71">
        <v>0.08</v>
      </c>
      <c r="E47" s="60">
        <v>5.0999999999999934E-3</v>
      </c>
    </row>
    <row r="48" spans="1:23" ht="12" customHeight="1" x14ac:dyDescent="0.25">
      <c r="A48" s="60"/>
      <c r="B48" s="89" t="s">
        <v>73</v>
      </c>
      <c r="C48" s="71">
        <v>8.14E-2</v>
      </c>
      <c r="D48" s="71">
        <v>8.14E-2</v>
      </c>
      <c r="E48" s="60">
        <v>0</v>
      </c>
    </row>
    <row r="49" spans="1:19" ht="12" customHeight="1" x14ac:dyDescent="0.25">
      <c r="A49" s="60"/>
      <c r="B49" s="89"/>
      <c r="C49" s="71"/>
      <c r="D49" s="71"/>
      <c r="E49" s="60"/>
    </row>
    <row r="50" spans="1:19" ht="12" customHeight="1" x14ac:dyDescent="0.25">
      <c r="A50" s="60"/>
      <c r="B50" s="90" t="s">
        <v>161</v>
      </c>
      <c r="C50" s="71">
        <v>7.7200000000000005E-2</v>
      </c>
      <c r="D50" s="71">
        <v>7.4099999999999999E-2</v>
      </c>
      <c r="E50" s="60">
        <v>3.1000000000000055E-3</v>
      </c>
      <c r="F50" s="56"/>
      <c r="H50" s="118" t="s">
        <v>74</v>
      </c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</row>
    <row r="51" spans="1:19" ht="12" customHeight="1" x14ac:dyDescent="0.25">
      <c r="B51" s="91"/>
      <c r="C51" s="92"/>
      <c r="D51" s="92"/>
      <c r="E51" s="92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</row>
    <row r="52" spans="1:19" ht="12" customHeight="1" x14ac:dyDescent="0.25">
      <c r="B52" s="91"/>
      <c r="C52" s="93"/>
      <c r="D52" s="93"/>
      <c r="E52" s="93"/>
      <c r="H52" s="19" t="s">
        <v>206</v>
      </c>
    </row>
    <row r="53" spans="1:19" ht="12" customHeight="1" x14ac:dyDescent="0.25">
      <c r="B53" s="94"/>
      <c r="C53" s="65"/>
      <c r="D53" s="65"/>
      <c r="E53" s="65"/>
      <c r="H53" s="19" t="s">
        <v>209</v>
      </c>
    </row>
    <row r="54" spans="1:19" ht="12" customHeight="1" x14ac:dyDescent="0.25">
      <c r="H54" s="66" t="s">
        <v>178</v>
      </c>
    </row>
  </sheetData>
  <sortState xmlns:xlrd2="http://schemas.microsoft.com/office/spreadsheetml/2017/richdata2" ref="B41:D48">
    <sortCondition descending="1" ref="C41:C48"/>
  </sortState>
  <mergeCells count="1">
    <mergeCell ref="H50:S51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K56"/>
  <sheetViews>
    <sheetView topLeftCell="A27" zoomScaleNormal="100" workbookViewId="0">
      <selection activeCell="E8" sqref="E8"/>
    </sheetView>
  </sheetViews>
  <sheetFormatPr defaultColWidth="9.21875" defaultRowHeight="12" customHeight="1" x14ac:dyDescent="0.25"/>
  <cols>
    <col min="1" max="1" width="2" style="17" customWidth="1"/>
    <col min="2" max="2" width="9.21875" style="19"/>
    <col min="3" max="3" width="19.21875" style="19" customWidth="1"/>
    <col min="4" max="4" width="17.33203125" style="19" customWidth="1"/>
    <col min="5" max="5" width="9.21875" style="19"/>
    <col min="6" max="6" width="14.21875" style="19" customWidth="1"/>
    <col min="7" max="7" width="14.33203125" style="19" customWidth="1"/>
    <col min="8" max="9" width="9.21875" style="19"/>
    <col min="10" max="10" width="9.21875" style="63"/>
    <col min="11" max="16384" width="9.21875" style="19"/>
  </cols>
  <sheetData>
    <row r="1" spans="1:10" s="17" customFormat="1" ht="12" customHeight="1" x14ac:dyDescent="0.25">
      <c r="A1" s="16" t="s">
        <v>81</v>
      </c>
      <c r="J1" s="63"/>
    </row>
    <row r="2" spans="1:10" ht="12" customHeight="1" x14ac:dyDescent="0.25">
      <c r="B2" s="18" t="s">
        <v>211</v>
      </c>
    </row>
    <row r="3" spans="1:10" ht="12" customHeight="1" x14ac:dyDescent="0.25">
      <c r="B3" s="19" t="s">
        <v>149</v>
      </c>
    </row>
    <row r="4" spans="1:10" ht="12" customHeight="1" x14ac:dyDescent="0.25">
      <c r="B4" s="69"/>
      <c r="C4" s="69" t="s">
        <v>141</v>
      </c>
      <c r="D4" s="69" t="s">
        <v>141</v>
      </c>
      <c r="E4" s="69" t="s">
        <v>141</v>
      </c>
      <c r="F4" s="69"/>
      <c r="G4" s="69"/>
      <c r="H4" s="100"/>
      <c r="I4" s="69"/>
    </row>
    <row r="5" spans="1:10" ht="48.6" customHeight="1" x14ac:dyDescent="0.25">
      <c r="B5" s="67" t="s">
        <v>202</v>
      </c>
      <c r="C5" s="78" t="s">
        <v>220</v>
      </c>
      <c r="D5" s="78" t="s">
        <v>221</v>
      </c>
      <c r="E5" s="78" t="s">
        <v>197</v>
      </c>
      <c r="F5" s="106" t="s">
        <v>216</v>
      </c>
      <c r="G5" s="106" t="s">
        <v>217</v>
      </c>
      <c r="H5" s="102" t="s">
        <v>207</v>
      </c>
      <c r="I5" s="101" t="s">
        <v>201</v>
      </c>
    </row>
    <row r="6" spans="1:10" ht="12" customHeight="1" x14ac:dyDescent="0.25">
      <c r="A6" s="17">
        <v>1</v>
      </c>
      <c r="B6" s="89" t="s">
        <v>44</v>
      </c>
      <c r="C6" s="68">
        <v>9.6799999999999997E-2</v>
      </c>
      <c r="D6" s="71">
        <v>8.3400000000000002E-2</v>
      </c>
      <c r="E6" s="70">
        <v>90.3</v>
      </c>
      <c r="F6" s="71">
        <v>0.10719822812846069</v>
      </c>
      <c r="G6" s="71">
        <v>9.2358803986710966E-2</v>
      </c>
      <c r="H6" s="71">
        <v>1.3399999999999995E-2</v>
      </c>
      <c r="I6" s="95">
        <v>0.13842975206611566</v>
      </c>
      <c r="J6" s="95"/>
    </row>
    <row r="7" spans="1:10" ht="12" customHeight="1" x14ac:dyDescent="0.25">
      <c r="A7" s="17">
        <v>3</v>
      </c>
      <c r="B7" s="89" t="s">
        <v>45</v>
      </c>
      <c r="C7" s="68">
        <v>0.1007</v>
      </c>
      <c r="D7" s="71">
        <v>8.5999999999999993E-2</v>
      </c>
      <c r="E7" s="70">
        <v>91.256666666666661</v>
      </c>
      <c r="F7" s="71">
        <v>0.11034810242174088</v>
      </c>
      <c r="G7" s="71">
        <v>9.4239690250940575E-2</v>
      </c>
      <c r="H7" s="71">
        <v>1.4700000000000005E-2</v>
      </c>
      <c r="I7" s="95">
        <v>0.14597815292949359</v>
      </c>
      <c r="J7" s="95"/>
    </row>
    <row r="8" spans="1:10" ht="12" customHeight="1" x14ac:dyDescent="0.25">
      <c r="A8" s="17">
        <v>5</v>
      </c>
      <c r="B8" s="89" t="s">
        <v>46</v>
      </c>
      <c r="C8" s="68">
        <v>0.1047</v>
      </c>
      <c r="D8" s="71">
        <v>8.9499999999999996E-2</v>
      </c>
      <c r="E8" s="70">
        <v>92.035000000000011</v>
      </c>
      <c r="F8" s="71">
        <v>0.11376106915847231</v>
      </c>
      <c r="G8" s="71">
        <v>9.7245613081979668E-2</v>
      </c>
      <c r="H8" s="71">
        <v>1.5200000000000005E-2</v>
      </c>
      <c r="I8" s="95">
        <v>0.14517669531996183</v>
      </c>
      <c r="J8" s="95"/>
    </row>
    <row r="9" spans="1:10" ht="12" customHeight="1" x14ac:dyDescent="0.25">
      <c r="A9" s="17">
        <v>7</v>
      </c>
      <c r="B9" s="89" t="s">
        <v>47</v>
      </c>
      <c r="C9" s="68">
        <v>0.1011</v>
      </c>
      <c r="D9" s="71">
        <v>8.7300000000000003E-2</v>
      </c>
      <c r="E9" s="70">
        <v>92.388333333333335</v>
      </c>
      <c r="F9" s="71">
        <v>0.10942940125917774</v>
      </c>
      <c r="G9" s="71">
        <v>9.4492450345462081E-2</v>
      </c>
      <c r="H9" s="71">
        <v>1.3799999999999993E-2</v>
      </c>
      <c r="I9" s="95">
        <v>0.13649851632047472</v>
      </c>
      <c r="J9" s="95"/>
    </row>
    <row r="10" spans="1:10" ht="12" customHeight="1" x14ac:dyDescent="0.25">
      <c r="A10" s="17">
        <v>9</v>
      </c>
      <c r="B10" s="89" t="s">
        <v>48</v>
      </c>
      <c r="C10" s="68">
        <v>0.10349999999999999</v>
      </c>
      <c r="D10" s="71">
        <v>8.7999999999999995E-2</v>
      </c>
      <c r="E10" s="70">
        <v>92.973333333333315</v>
      </c>
      <c r="F10" s="71">
        <v>0.1113222429370429</v>
      </c>
      <c r="G10" s="71">
        <v>9.4650795927147577E-2</v>
      </c>
      <c r="H10" s="71">
        <v>1.55E-2</v>
      </c>
      <c r="I10" s="95">
        <v>0.14975845410628019</v>
      </c>
      <c r="J10" s="95"/>
    </row>
    <row r="11" spans="1:10" ht="12" customHeight="1" x14ac:dyDescent="0.25">
      <c r="A11" s="17">
        <v>11</v>
      </c>
      <c r="B11" s="89" t="s">
        <v>49</v>
      </c>
      <c r="C11" s="68">
        <v>0.1042</v>
      </c>
      <c r="D11" s="71">
        <v>8.9499999999999996E-2</v>
      </c>
      <c r="E11" s="70">
        <v>93.691666666666663</v>
      </c>
      <c r="F11" s="71">
        <v>0.11121586765098285</v>
      </c>
      <c r="G11" s="71">
        <v>9.5526105132082179E-2</v>
      </c>
      <c r="H11" s="71">
        <v>1.4700000000000005E-2</v>
      </c>
      <c r="I11" s="95">
        <v>0.14107485604606532</v>
      </c>
      <c r="J11" s="95"/>
    </row>
    <row r="12" spans="1:10" ht="12" customHeight="1" x14ac:dyDescent="0.25">
      <c r="A12" s="17">
        <v>13</v>
      </c>
      <c r="B12" s="89" t="s">
        <v>50</v>
      </c>
      <c r="C12" s="68">
        <v>0.1106</v>
      </c>
      <c r="D12" s="71">
        <v>9.2499999999999999E-2</v>
      </c>
      <c r="E12" s="70">
        <v>94.651666666666685</v>
      </c>
      <c r="F12" s="71">
        <v>0.11684950080118325</v>
      </c>
      <c r="G12" s="71">
        <v>9.7726752478385637E-2</v>
      </c>
      <c r="H12" s="71">
        <v>1.8100000000000005E-2</v>
      </c>
      <c r="I12" s="95">
        <v>0.16365280289330927</v>
      </c>
      <c r="J12" s="95"/>
    </row>
    <row r="13" spans="1:10" ht="12" customHeight="1" x14ac:dyDescent="0.25">
      <c r="A13" s="17">
        <v>15</v>
      </c>
      <c r="B13" s="89" t="s">
        <v>51</v>
      </c>
      <c r="C13" s="68">
        <v>0.1113</v>
      </c>
      <c r="D13" s="71">
        <v>9.1999999999999998E-2</v>
      </c>
      <c r="E13" s="70">
        <v>95.47166666666665</v>
      </c>
      <c r="F13" s="71">
        <v>0.1165790897823089</v>
      </c>
      <c r="G13" s="71">
        <v>9.6363668103975009E-2</v>
      </c>
      <c r="H13" s="71">
        <v>1.9299999999999998E-2</v>
      </c>
      <c r="I13" s="95">
        <v>0.17340521114106019</v>
      </c>
      <c r="J13" s="95"/>
    </row>
    <row r="14" spans="1:10" ht="12" customHeight="1" x14ac:dyDescent="0.25">
      <c r="A14" s="17">
        <v>17</v>
      </c>
      <c r="B14" s="89" t="s">
        <v>52</v>
      </c>
      <c r="C14" s="68">
        <v>0.11459999999999999</v>
      </c>
      <c r="D14" s="71">
        <v>9.4299999999999995E-2</v>
      </c>
      <c r="E14" s="70">
        <v>96.533333333333317</v>
      </c>
      <c r="F14" s="71">
        <v>0.11871546961325968</v>
      </c>
      <c r="G14" s="71">
        <v>9.7686464088397804E-2</v>
      </c>
      <c r="H14" s="71">
        <v>2.0299999999999999E-2</v>
      </c>
      <c r="I14" s="95">
        <v>0.17713787085514834</v>
      </c>
      <c r="J14" s="95"/>
    </row>
    <row r="15" spans="1:10" ht="12" customHeight="1" x14ac:dyDescent="0.25">
      <c r="A15" s="17">
        <v>19</v>
      </c>
      <c r="B15" s="89" t="s">
        <v>53</v>
      </c>
      <c r="C15" s="68">
        <v>0.1144</v>
      </c>
      <c r="D15" s="71">
        <v>9.1600000000000001E-2</v>
      </c>
      <c r="E15" s="70">
        <v>97.37166666666667</v>
      </c>
      <c r="F15" s="71">
        <v>0.11748797562603767</v>
      </c>
      <c r="G15" s="71">
        <v>9.4072539924344861E-2</v>
      </c>
      <c r="H15" s="71">
        <v>2.2800000000000001E-2</v>
      </c>
      <c r="I15" s="95">
        <v>0.1993006993006993</v>
      </c>
      <c r="J15" s="95"/>
    </row>
    <row r="16" spans="1:10" ht="12" customHeight="1" x14ac:dyDescent="0.25">
      <c r="A16" s="17">
        <v>21</v>
      </c>
      <c r="B16" s="89" t="s">
        <v>54</v>
      </c>
      <c r="C16" s="68">
        <v>0.11899999999999999</v>
      </c>
      <c r="D16" s="71">
        <v>9.1999999999999998E-2</v>
      </c>
      <c r="E16" s="70">
        <v>98.143333333333331</v>
      </c>
      <c r="F16" s="71">
        <v>0.12125123119247358</v>
      </c>
      <c r="G16" s="71">
        <v>9.3740447644601432E-2</v>
      </c>
      <c r="H16" s="71">
        <v>2.6999999999999996E-2</v>
      </c>
      <c r="I16" s="95">
        <v>0.22689075630252098</v>
      </c>
      <c r="J16" s="95"/>
    </row>
    <row r="17" spans="1:10" ht="12" customHeight="1" x14ac:dyDescent="0.25">
      <c r="A17" s="17">
        <v>23</v>
      </c>
      <c r="B17" s="89" t="s">
        <v>55</v>
      </c>
      <c r="C17" s="68">
        <v>0.11700000000000001</v>
      </c>
      <c r="D17" s="71">
        <v>0.09</v>
      </c>
      <c r="E17" s="70">
        <v>98.608333333333348</v>
      </c>
      <c r="F17" s="71">
        <v>0.11865122961210173</v>
      </c>
      <c r="G17" s="71">
        <v>9.1270176624693639E-2</v>
      </c>
      <c r="H17" s="71">
        <v>2.700000000000001E-2</v>
      </c>
      <c r="I17" s="95">
        <v>0.23076923076923084</v>
      </c>
      <c r="J17" s="95"/>
    </row>
    <row r="18" spans="1:10" ht="12" customHeight="1" x14ac:dyDescent="0.25">
      <c r="A18" s="17">
        <v>25</v>
      </c>
      <c r="B18" s="89" t="s">
        <v>56</v>
      </c>
      <c r="C18" s="68">
        <v>0.1215</v>
      </c>
      <c r="D18" s="71">
        <v>8.8599999999999998E-2</v>
      </c>
      <c r="E18" s="70">
        <v>98.928333333333327</v>
      </c>
      <c r="F18" s="71">
        <v>0.12281618006300858</v>
      </c>
      <c r="G18" s="71">
        <v>8.955978233401285E-2</v>
      </c>
      <c r="H18" s="71">
        <v>3.2899999999999999E-2</v>
      </c>
      <c r="I18" s="95">
        <v>0.2707818930041152</v>
      </c>
      <c r="J18" s="95"/>
    </row>
    <row r="19" spans="1:10" ht="12" customHeight="1" x14ac:dyDescent="0.25">
      <c r="A19" s="17">
        <v>27</v>
      </c>
      <c r="B19" s="89" t="s">
        <v>57</v>
      </c>
      <c r="C19" s="68">
        <v>0.1181</v>
      </c>
      <c r="D19" s="71">
        <v>8.5500000000000007E-2</v>
      </c>
      <c r="E19" s="70">
        <v>99.185000000000002</v>
      </c>
      <c r="F19" s="71">
        <v>0.11907042395523516</v>
      </c>
      <c r="G19" s="71">
        <v>8.6202550788929772E-2</v>
      </c>
      <c r="H19" s="71">
        <v>3.259999999999999E-2</v>
      </c>
      <c r="I19" s="95">
        <v>0.27603725656223532</v>
      </c>
      <c r="J19" s="95"/>
    </row>
    <row r="20" spans="1:10" ht="12" customHeight="1" x14ac:dyDescent="0.25">
      <c r="A20" s="17">
        <v>29</v>
      </c>
      <c r="B20" s="89" t="s">
        <v>58</v>
      </c>
      <c r="C20" s="68">
        <v>0.1172</v>
      </c>
      <c r="D20" s="71">
        <v>8.4199999999999997E-2</v>
      </c>
      <c r="E20" s="70">
        <v>99.708333333333329</v>
      </c>
      <c r="F20" s="71">
        <v>0.11754283326368575</v>
      </c>
      <c r="G20" s="71">
        <v>8.4446301713330549E-2</v>
      </c>
      <c r="H20" s="71">
        <v>3.3000000000000002E-2</v>
      </c>
      <c r="I20" s="95">
        <v>0.28156996587030719</v>
      </c>
      <c r="J20" s="95"/>
    </row>
    <row r="21" spans="1:10" ht="12" customHeight="1" x14ac:dyDescent="0.25">
      <c r="A21" s="17">
        <v>31</v>
      </c>
      <c r="B21" s="89" t="s">
        <v>59</v>
      </c>
      <c r="C21" s="68">
        <v>0.1144</v>
      </c>
      <c r="D21" s="71">
        <v>8.2299999999999998E-2</v>
      </c>
      <c r="E21" s="70">
        <v>100.29333333333334</v>
      </c>
      <c r="F21" s="71">
        <v>0.114065408136134</v>
      </c>
      <c r="G21" s="71">
        <v>8.20592927412922E-2</v>
      </c>
      <c r="H21" s="71">
        <v>3.2100000000000004E-2</v>
      </c>
      <c r="I21" s="95">
        <v>0.28059440559440563</v>
      </c>
      <c r="J21" s="95"/>
    </row>
    <row r="22" spans="1:10" ht="12" customHeight="1" x14ac:dyDescent="0.25">
      <c r="A22" s="17">
        <v>33</v>
      </c>
      <c r="B22" s="89" t="s">
        <v>60</v>
      </c>
      <c r="C22" s="68">
        <v>0.11310000000000001</v>
      </c>
      <c r="D22" s="71">
        <v>7.9299999999999995E-2</v>
      </c>
      <c r="E22" s="70">
        <v>100.47166666666665</v>
      </c>
      <c r="F22" s="71">
        <v>0.11256904931738634</v>
      </c>
      <c r="G22" s="71">
        <v>7.8927724234029495E-2</v>
      </c>
      <c r="H22" s="71">
        <v>3.3800000000000011E-2</v>
      </c>
      <c r="I22" s="95">
        <v>0.29885057471264376</v>
      </c>
      <c r="J22" s="95"/>
    </row>
    <row r="23" spans="1:10" ht="12" customHeight="1" x14ac:dyDescent="0.25">
      <c r="A23" s="17">
        <v>35</v>
      </c>
      <c r="B23" s="89" t="s">
        <v>34</v>
      </c>
      <c r="C23" s="68">
        <v>0.1113</v>
      </c>
      <c r="D23" s="71">
        <v>7.8299999999999995E-2</v>
      </c>
      <c r="E23" s="70">
        <v>101.08666666666666</v>
      </c>
      <c r="F23" s="71">
        <v>0.11010354151553123</v>
      </c>
      <c r="G23" s="71">
        <v>7.7458286618742989E-2</v>
      </c>
      <c r="H23" s="71">
        <v>3.3000000000000002E-2</v>
      </c>
      <c r="I23" s="95">
        <v>0.29649595687331537</v>
      </c>
      <c r="J23" s="95"/>
    </row>
    <row r="24" spans="1:10" ht="12" customHeight="1" x14ac:dyDescent="0.25">
      <c r="A24" s="17">
        <v>37</v>
      </c>
      <c r="B24" s="89" t="s">
        <v>35</v>
      </c>
      <c r="C24" s="68">
        <v>0.1132</v>
      </c>
      <c r="D24" s="71">
        <v>7.6700000000000004E-2</v>
      </c>
      <c r="E24" s="70">
        <v>101.63500000000001</v>
      </c>
      <c r="F24" s="71">
        <v>0.11137895410045752</v>
      </c>
      <c r="G24" s="71">
        <v>7.546612879421459E-2</v>
      </c>
      <c r="H24" s="71">
        <v>3.6499999999999991E-2</v>
      </c>
      <c r="I24" s="95">
        <v>0.32243816254416957</v>
      </c>
      <c r="J24" s="95"/>
    </row>
    <row r="25" spans="1:10" ht="12" customHeight="1" x14ac:dyDescent="0.25">
      <c r="A25" s="17">
        <v>39</v>
      </c>
      <c r="B25" s="89" t="s">
        <v>36</v>
      </c>
      <c r="C25" s="68">
        <v>0.11169999999999999</v>
      </c>
      <c r="D25" s="71">
        <v>7.5499999999999998E-2</v>
      </c>
      <c r="E25" s="70">
        <v>102.42</v>
      </c>
      <c r="F25" s="71">
        <v>0.10906073032610818</v>
      </c>
      <c r="G25" s="71">
        <v>7.3716071079867218E-2</v>
      </c>
      <c r="H25" s="71">
        <v>3.6199999999999996E-2</v>
      </c>
      <c r="I25" s="95">
        <v>0.32408236347358993</v>
      </c>
      <c r="J25" s="95"/>
    </row>
    <row r="26" spans="1:10" ht="12" customHeight="1" x14ac:dyDescent="0.25">
      <c r="A26" s="17">
        <v>41</v>
      </c>
      <c r="B26" s="89" t="s">
        <v>71</v>
      </c>
      <c r="C26" s="68">
        <v>0.1129</v>
      </c>
      <c r="D26" s="71">
        <v>7.7899999999999997E-2</v>
      </c>
      <c r="E26" s="70">
        <v>102.94166666666666</v>
      </c>
      <c r="F26" s="71">
        <v>0.10967376345826926</v>
      </c>
      <c r="G26" s="71">
        <v>7.5673925362260183E-2</v>
      </c>
      <c r="H26" s="71">
        <v>3.5000000000000003E-2</v>
      </c>
      <c r="I26" s="95">
        <v>0.31000885739592565</v>
      </c>
      <c r="J26" s="95"/>
    </row>
    <row r="27" spans="1:10" ht="12" customHeight="1" x14ac:dyDescent="0.25">
      <c r="A27" s="17">
        <v>43</v>
      </c>
      <c r="B27" s="89" t="s">
        <v>80</v>
      </c>
      <c r="C27" s="68">
        <v>0.1128</v>
      </c>
      <c r="D27" s="71">
        <v>7.8200000000000006E-2</v>
      </c>
      <c r="E27" s="70">
        <v>103.77166666666666</v>
      </c>
      <c r="F27" s="71">
        <v>0.10870019112474504</v>
      </c>
      <c r="G27" s="71">
        <v>7.5357756613076796E-2</v>
      </c>
      <c r="H27" s="71">
        <v>3.4599999999999992E-2</v>
      </c>
      <c r="I27" s="95">
        <v>0.30673758865248218</v>
      </c>
      <c r="J27" s="95"/>
    </row>
    <row r="28" spans="1:10" ht="12" customHeight="1" x14ac:dyDescent="0.25">
      <c r="A28" s="17">
        <v>45</v>
      </c>
      <c r="B28" s="89" t="s">
        <v>82</v>
      </c>
      <c r="C28" s="68">
        <v>0.1215</v>
      </c>
      <c r="D28" s="71">
        <v>8.4199999999999997E-2</v>
      </c>
      <c r="E28" s="70">
        <v>104.33666666666666</v>
      </c>
      <c r="F28" s="71">
        <v>0.11644995367560143</v>
      </c>
      <c r="G28" s="71">
        <v>8.0700297115108149E-2</v>
      </c>
      <c r="H28" s="71">
        <v>3.73E-2</v>
      </c>
      <c r="I28" s="95">
        <v>0.30699588477366258</v>
      </c>
      <c r="J28" s="95"/>
    </row>
    <row r="29" spans="1:10" ht="12" customHeight="1" x14ac:dyDescent="0.25">
      <c r="A29" s="17">
        <v>47</v>
      </c>
      <c r="B29" s="89" t="s">
        <v>83</v>
      </c>
      <c r="C29" s="68">
        <v>0.11899999999999999</v>
      </c>
      <c r="D29" s="71">
        <v>7.7899999999999997E-2</v>
      </c>
      <c r="E29" s="70">
        <v>105.36666666666666</v>
      </c>
      <c r="F29" s="71">
        <v>0.11293894337235053</v>
      </c>
      <c r="G29" s="71">
        <v>7.3932299905093327E-2</v>
      </c>
      <c r="H29" s="71">
        <v>4.1099999999999998E-2</v>
      </c>
      <c r="I29" s="95">
        <v>0.3453781512605042</v>
      </c>
      <c r="J29" s="95"/>
    </row>
    <row r="30" spans="1:10" ht="12" customHeight="1" x14ac:dyDescent="0.25">
      <c r="A30" s="17">
        <v>49</v>
      </c>
      <c r="B30" s="89" t="s">
        <v>96</v>
      </c>
      <c r="C30" s="68">
        <v>0.12529999999999999</v>
      </c>
      <c r="D30" s="71">
        <v>8.1699999999999995E-2</v>
      </c>
      <c r="E30" s="70">
        <v>106.17</v>
      </c>
      <c r="F30" s="71">
        <v>0.11801827258170858</v>
      </c>
      <c r="G30" s="71">
        <v>7.6952058020156339E-2</v>
      </c>
      <c r="H30" s="71">
        <v>4.36E-2</v>
      </c>
      <c r="I30" s="95">
        <v>0.34796488427773348</v>
      </c>
      <c r="J30" s="95"/>
    </row>
    <row r="31" spans="1:10" ht="12" customHeight="1" x14ac:dyDescent="0.25">
      <c r="A31" s="17">
        <v>51</v>
      </c>
      <c r="B31" s="89" t="s">
        <v>136</v>
      </c>
      <c r="C31" s="68">
        <v>0.12509999999999999</v>
      </c>
      <c r="D31" s="71">
        <v>8.1900000000000001E-2</v>
      </c>
      <c r="E31" s="70">
        <v>106.61833333333334</v>
      </c>
      <c r="F31" s="71">
        <v>0.1173344171577746</v>
      </c>
      <c r="G31" s="71">
        <v>7.6816057275953156E-2</v>
      </c>
      <c r="H31" s="71">
        <v>4.3199999999999988E-2</v>
      </c>
      <c r="I31" s="95">
        <v>0.34532374100719421</v>
      </c>
      <c r="J31" s="95"/>
    </row>
    <row r="32" spans="1:10" ht="12" customHeight="1" x14ac:dyDescent="0.25">
      <c r="A32" s="17">
        <v>53</v>
      </c>
      <c r="B32" s="89" t="s">
        <v>140</v>
      </c>
      <c r="C32" s="68">
        <v>0.1285</v>
      </c>
      <c r="D32" s="71">
        <v>8.5900000000000004E-2</v>
      </c>
      <c r="E32" s="72">
        <v>107.59333333333335</v>
      </c>
      <c r="F32" s="71">
        <v>0.11943119152363839</v>
      </c>
      <c r="G32" s="71">
        <v>7.9837660325918575E-2</v>
      </c>
      <c r="H32" s="71">
        <v>4.2599999999999999E-2</v>
      </c>
      <c r="I32" s="95">
        <v>0.33151750972762645</v>
      </c>
      <c r="J32" s="95"/>
    </row>
    <row r="33" spans="1:10" ht="12" customHeight="1" x14ac:dyDescent="0.25">
      <c r="A33" s="17">
        <v>55</v>
      </c>
      <c r="B33" s="89" t="s">
        <v>144</v>
      </c>
      <c r="C33" s="68">
        <v>0.14419999999999999</v>
      </c>
      <c r="D33" s="71">
        <v>0.1031</v>
      </c>
      <c r="E33" s="74">
        <v>109.08333333333333</v>
      </c>
      <c r="F33" s="71">
        <v>0.13219251336898397</v>
      </c>
      <c r="G33" s="71">
        <v>9.4514896867838052E-2</v>
      </c>
      <c r="H33" s="71">
        <v>4.1099999999999998E-2</v>
      </c>
      <c r="I33" s="95">
        <v>0.28502080443828015</v>
      </c>
      <c r="J33" s="95"/>
    </row>
    <row r="34" spans="1:10" ht="12" customHeight="1" x14ac:dyDescent="0.25">
      <c r="A34" s="17">
        <v>57</v>
      </c>
      <c r="B34" s="89" t="s">
        <v>148</v>
      </c>
      <c r="C34" s="68">
        <v>0.18329999999999999</v>
      </c>
      <c r="D34" s="71">
        <v>0.16039999999999999</v>
      </c>
      <c r="E34" s="74">
        <v>112.51666666666665</v>
      </c>
      <c r="F34" s="71">
        <v>0.16290919863723893</v>
      </c>
      <c r="G34" s="71">
        <v>0.14255665827284847</v>
      </c>
      <c r="H34" s="71">
        <v>2.2900000000000004E-2</v>
      </c>
      <c r="I34" s="95">
        <v>0.12493180578286964</v>
      </c>
      <c r="J34" s="95"/>
    </row>
    <row r="35" spans="1:10" ht="12" customHeight="1" x14ac:dyDescent="0.25">
      <c r="B35" s="89" t="s">
        <v>150</v>
      </c>
      <c r="C35" s="68">
        <v>0.2104</v>
      </c>
      <c r="D35" s="71">
        <v>0.1986</v>
      </c>
      <c r="E35" s="74">
        <v>117.40333333333335</v>
      </c>
      <c r="F35" s="71">
        <v>0.1792112660060759</v>
      </c>
      <c r="G35" s="71">
        <v>0.16916044405326366</v>
      </c>
      <c r="H35" s="71">
        <v>1.1800000000000005E-2</v>
      </c>
      <c r="I35" s="95">
        <v>5.608365019011409E-2</v>
      </c>
      <c r="J35" s="95"/>
    </row>
    <row r="36" spans="1:10" ht="12" customHeight="1" x14ac:dyDescent="0.25">
      <c r="B36" s="89" t="s">
        <v>155</v>
      </c>
      <c r="C36" s="68">
        <v>0.21510000000000001</v>
      </c>
      <c r="D36" s="71">
        <v>0.19359999999999999</v>
      </c>
      <c r="E36" s="74">
        <v>122.08166666666666</v>
      </c>
      <c r="F36" s="71">
        <v>0.17619353165230925</v>
      </c>
      <c r="G36" s="71">
        <v>0.15858236972518397</v>
      </c>
      <c r="H36" s="71">
        <v>2.1500000000000019E-2</v>
      </c>
      <c r="I36" s="95">
        <v>9.9953509995351075E-2</v>
      </c>
      <c r="J36" s="95"/>
    </row>
    <row r="37" spans="1:10" ht="12" customHeight="1" x14ac:dyDescent="0.25">
      <c r="B37" s="89" t="s">
        <v>154</v>
      </c>
      <c r="C37" s="68">
        <v>0.20080000000000001</v>
      </c>
      <c r="D37" s="71">
        <v>0.17710000000000001</v>
      </c>
      <c r="E37" s="74">
        <v>124.30666666666666</v>
      </c>
      <c r="F37" s="71">
        <v>0.1615359862705138</v>
      </c>
      <c r="G37" s="71">
        <v>0.14247023490292826</v>
      </c>
      <c r="H37" s="71">
        <v>2.3699999999999999E-2</v>
      </c>
      <c r="I37" s="95">
        <v>0.11802788844621513</v>
      </c>
      <c r="J37" s="95"/>
    </row>
    <row r="38" spans="1:10" ht="12" customHeight="1" x14ac:dyDescent="0.25">
      <c r="B38" s="89" t="s">
        <v>185</v>
      </c>
      <c r="C38" s="68">
        <v>0.1867</v>
      </c>
      <c r="D38" s="71">
        <v>0.15579999999999999</v>
      </c>
      <c r="E38" s="74">
        <v>126.05833333333334</v>
      </c>
      <c r="F38" s="71">
        <v>0.14810603556554505</v>
      </c>
      <c r="G38" s="71">
        <v>0.12359357440338467</v>
      </c>
      <c r="H38" s="71">
        <v>3.0900000000000011E-2</v>
      </c>
      <c r="I38" s="95">
        <v>0.16550615961435464</v>
      </c>
      <c r="J38" s="95"/>
    </row>
    <row r="39" spans="1:10" ht="12" customHeight="1" x14ac:dyDescent="0.25">
      <c r="C39" s="96"/>
    </row>
    <row r="40" spans="1:10" ht="12" customHeight="1" x14ac:dyDescent="0.25">
      <c r="C40" s="96"/>
    </row>
    <row r="50" spans="11:11" ht="12" customHeight="1" x14ac:dyDescent="0.25">
      <c r="K50" s="99" t="s">
        <v>178</v>
      </c>
    </row>
    <row r="55" spans="11:11" ht="12" customHeight="1" x14ac:dyDescent="0.25">
      <c r="K55" s="66"/>
    </row>
    <row r="56" spans="11:11" ht="36.6" customHeight="1" x14ac:dyDescent="0.25"/>
  </sheetData>
  <phoneticPr fontId="5" type="noConversion"/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W51"/>
  <sheetViews>
    <sheetView topLeftCell="A28" zoomScaleNormal="100" workbookViewId="0">
      <selection activeCell="C38" sqref="C38"/>
    </sheetView>
  </sheetViews>
  <sheetFormatPr defaultColWidth="9.21875" defaultRowHeight="12" customHeight="1" x14ac:dyDescent="0.25"/>
  <cols>
    <col min="1" max="1" width="9.21875" style="17"/>
    <col min="2" max="2" width="9.21875" style="19"/>
    <col min="3" max="3" width="26.109375" style="19" customWidth="1"/>
    <col min="4" max="4" width="13.5546875" style="19" customWidth="1"/>
    <col min="5" max="16384" width="9.21875" style="19"/>
  </cols>
  <sheetData>
    <row r="1" spans="1:5" s="17" customFormat="1" ht="12" customHeight="1" x14ac:dyDescent="0.25">
      <c r="A1" s="17" t="s">
        <v>79</v>
      </c>
      <c r="C1" s="17">
        <v>57</v>
      </c>
    </row>
    <row r="2" spans="1:5" ht="12" customHeight="1" x14ac:dyDescent="0.25">
      <c r="B2" s="18" t="s">
        <v>212</v>
      </c>
    </row>
    <row r="3" spans="1:5" ht="12" customHeight="1" x14ac:dyDescent="0.25">
      <c r="B3" s="1" t="s">
        <v>68</v>
      </c>
    </row>
    <row r="5" spans="1:5" ht="12" customHeight="1" x14ac:dyDescent="0.25">
      <c r="B5" s="58" t="s">
        <v>0</v>
      </c>
      <c r="C5" s="58" t="s">
        <v>210</v>
      </c>
      <c r="D5" s="58" t="s">
        <v>65</v>
      </c>
      <c r="E5" s="19" t="s">
        <v>67</v>
      </c>
    </row>
    <row r="6" spans="1:5" ht="12" customHeight="1" x14ac:dyDescent="0.25">
      <c r="A6" s="17">
        <v>1</v>
      </c>
      <c r="B6" s="58" t="s">
        <v>141</v>
      </c>
      <c r="C6" s="109">
        <v>0.1867</v>
      </c>
      <c r="D6" s="59">
        <v>0.15579999999999999</v>
      </c>
      <c r="E6" s="75">
        <v>16.550615961435465</v>
      </c>
    </row>
    <row r="7" spans="1:5" ht="12" customHeight="1" x14ac:dyDescent="0.25">
      <c r="A7" s="17">
        <v>2</v>
      </c>
      <c r="B7" s="58" t="s">
        <v>38</v>
      </c>
      <c r="C7" s="110">
        <v>0.1925</v>
      </c>
      <c r="D7" s="59">
        <v>0.16239999999999999</v>
      </c>
      <c r="E7" s="75">
        <v>15.636363636363644</v>
      </c>
    </row>
    <row r="8" spans="1:5" ht="12" customHeight="1" x14ac:dyDescent="0.25">
      <c r="B8" s="58"/>
      <c r="C8" s="59"/>
      <c r="D8" s="59"/>
      <c r="E8" s="75"/>
    </row>
    <row r="9" spans="1:5" ht="12" customHeight="1" x14ac:dyDescent="0.25">
      <c r="A9" s="17">
        <v>6</v>
      </c>
      <c r="B9" s="58" t="s">
        <v>19</v>
      </c>
      <c r="C9" s="59">
        <v>0.20830000000000001</v>
      </c>
      <c r="D9" s="59">
        <v>0.1275</v>
      </c>
      <c r="E9" s="75">
        <v>38.79020643302929</v>
      </c>
    </row>
    <row r="10" spans="1:5" ht="12" customHeight="1" x14ac:dyDescent="0.25">
      <c r="A10" s="17">
        <v>8</v>
      </c>
      <c r="B10" s="58" t="s">
        <v>10</v>
      </c>
      <c r="C10" s="59">
        <v>0.20899999999999999</v>
      </c>
      <c r="D10" s="59">
        <v>0.1515</v>
      </c>
      <c r="E10" s="75">
        <v>27.511961722488039</v>
      </c>
    </row>
    <row r="11" spans="1:5" ht="12" customHeight="1" x14ac:dyDescent="0.25">
      <c r="A11" s="17">
        <v>17</v>
      </c>
      <c r="B11" s="58" t="s">
        <v>11</v>
      </c>
      <c r="C11" s="59">
        <v>0.24529999999999999</v>
      </c>
      <c r="D11" s="59">
        <v>0.18240000000000001</v>
      </c>
      <c r="E11" s="75">
        <v>25.642070933550748</v>
      </c>
    </row>
    <row r="12" spans="1:5" ht="12" customHeight="1" x14ac:dyDescent="0.25">
      <c r="A12" s="17">
        <v>23</v>
      </c>
      <c r="B12" s="58" t="s">
        <v>17</v>
      </c>
      <c r="C12" s="59">
        <v>0.1986</v>
      </c>
      <c r="D12" s="59">
        <v>0.1545</v>
      </c>
      <c r="E12" s="75">
        <v>22.205438066465259</v>
      </c>
    </row>
    <row r="13" spans="1:5" ht="12" customHeight="1" x14ac:dyDescent="0.25">
      <c r="A13" s="17">
        <v>24</v>
      </c>
      <c r="B13" s="58" t="s">
        <v>1</v>
      </c>
      <c r="C13" s="59">
        <v>0.17799999999999999</v>
      </c>
      <c r="D13" s="59">
        <v>0.13919999999999999</v>
      </c>
      <c r="E13" s="75">
        <v>21.797752808988765</v>
      </c>
    </row>
    <row r="14" spans="1:5" ht="12" customHeight="1" x14ac:dyDescent="0.25">
      <c r="A14" s="17">
        <v>21</v>
      </c>
      <c r="B14" s="58" t="s">
        <v>6</v>
      </c>
      <c r="C14" s="59">
        <v>0.15570000000000001</v>
      </c>
      <c r="D14" s="59">
        <v>0.12790000000000001</v>
      </c>
      <c r="E14" s="75">
        <v>17.854849068721897</v>
      </c>
    </row>
    <row r="15" spans="1:5" ht="12" customHeight="1" x14ac:dyDescent="0.25">
      <c r="A15" s="17">
        <v>19</v>
      </c>
      <c r="B15" s="58" t="s">
        <v>66</v>
      </c>
      <c r="C15" s="59">
        <v>0.23280000000000001</v>
      </c>
      <c r="D15" s="59">
        <v>0.1976</v>
      </c>
      <c r="E15" s="75">
        <v>15.12027491408935</v>
      </c>
    </row>
    <row r="16" spans="1:5" ht="12" customHeight="1" x14ac:dyDescent="0.25">
      <c r="A16" s="17">
        <v>26</v>
      </c>
      <c r="B16" s="58" t="s">
        <v>23</v>
      </c>
      <c r="C16" s="59">
        <v>0.1883</v>
      </c>
      <c r="D16" s="59">
        <v>0.1615</v>
      </c>
      <c r="E16" s="75">
        <v>14.232607541157721</v>
      </c>
    </row>
    <row r="17" spans="1:5" ht="12" customHeight="1" x14ac:dyDescent="0.25">
      <c r="A17" s="17">
        <v>25</v>
      </c>
      <c r="B17" s="58" t="s">
        <v>21</v>
      </c>
      <c r="C17" s="59">
        <v>0.15989999999999999</v>
      </c>
      <c r="D17" s="59">
        <v>0.14149999999999999</v>
      </c>
      <c r="E17" s="75">
        <v>11.507191994996873</v>
      </c>
    </row>
    <row r="18" spans="1:5" ht="12" customHeight="1" x14ac:dyDescent="0.25">
      <c r="A18" s="17">
        <v>29</v>
      </c>
      <c r="B18" s="58" t="s">
        <v>7</v>
      </c>
      <c r="C18" s="59">
        <v>0.1371</v>
      </c>
      <c r="D18" s="59">
        <v>0.1217</v>
      </c>
      <c r="E18" s="75">
        <v>11.232676878191098</v>
      </c>
    </row>
    <row r="19" spans="1:5" ht="12" customHeight="1" x14ac:dyDescent="0.25">
      <c r="A19" s="17">
        <v>3</v>
      </c>
      <c r="B19" s="58" t="s">
        <v>72</v>
      </c>
      <c r="C19" s="59">
        <v>0.185</v>
      </c>
      <c r="D19" s="59">
        <v>0.16539999999999999</v>
      </c>
      <c r="E19" s="75">
        <v>10.594594594594598</v>
      </c>
    </row>
    <row r="20" spans="1:5" ht="12" customHeight="1" x14ac:dyDescent="0.25">
      <c r="A20" s="17">
        <v>12</v>
      </c>
      <c r="B20" s="58" t="s">
        <v>15</v>
      </c>
      <c r="C20" s="59">
        <v>0.2281</v>
      </c>
      <c r="D20" s="59">
        <v>0.20549999999999999</v>
      </c>
      <c r="E20" s="75">
        <v>9.9079351161771179</v>
      </c>
    </row>
    <row r="21" spans="1:5" ht="12" customHeight="1" x14ac:dyDescent="0.25">
      <c r="A21" s="17">
        <v>20</v>
      </c>
      <c r="B21" s="58" t="s">
        <v>8</v>
      </c>
      <c r="C21" s="59">
        <v>0.1711</v>
      </c>
      <c r="D21" s="59">
        <v>0.1555</v>
      </c>
      <c r="E21" s="75">
        <v>9.1174751607247231</v>
      </c>
    </row>
    <row r="22" spans="1:5" ht="12" customHeight="1" x14ac:dyDescent="0.25">
      <c r="A22" s="17">
        <v>15</v>
      </c>
      <c r="B22" s="58" t="s">
        <v>22</v>
      </c>
      <c r="C22" s="59">
        <v>0.17249999999999999</v>
      </c>
      <c r="D22" s="59">
        <v>0.15740000000000001</v>
      </c>
      <c r="E22" s="75">
        <v>8.7536231884057845</v>
      </c>
    </row>
    <row r="23" spans="1:5" ht="12" customHeight="1" x14ac:dyDescent="0.25">
      <c r="A23" s="17">
        <v>5</v>
      </c>
      <c r="B23" s="58" t="s">
        <v>4</v>
      </c>
      <c r="C23" s="59">
        <v>0.1429</v>
      </c>
      <c r="D23" s="59">
        <v>0.1313</v>
      </c>
      <c r="E23" s="75">
        <v>8.1175647305808258</v>
      </c>
    </row>
    <row r="24" spans="1:5" ht="12" customHeight="1" x14ac:dyDescent="0.25">
      <c r="A24" s="17">
        <v>13</v>
      </c>
      <c r="B24" s="58" t="s">
        <v>20</v>
      </c>
      <c r="C24" s="59">
        <v>0.1149</v>
      </c>
      <c r="D24" s="59">
        <v>0.10680000000000001</v>
      </c>
      <c r="E24" s="75">
        <v>7.0496083550913804</v>
      </c>
    </row>
    <row r="25" spans="1:5" ht="12" customHeight="1" x14ac:dyDescent="0.25">
      <c r="A25" s="17">
        <v>27</v>
      </c>
      <c r="B25" s="58" t="s">
        <v>9</v>
      </c>
      <c r="C25" s="59">
        <v>0.23139999999999999</v>
      </c>
      <c r="D25" s="59">
        <v>0.21690000000000001</v>
      </c>
      <c r="E25" s="75">
        <v>6.2662057044079447</v>
      </c>
    </row>
    <row r="26" spans="1:5" ht="12" customHeight="1" x14ac:dyDescent="0.25">
      <c r="A26" s="17">
        <v>18</v>
      </c>
      <c r="B26" s="58" t="s">
        <v>208</v>
      </c>
      <c r="C26" s="59">
        <v>0.19869999999999999</v>
      </c>
      <c r="D26" s="59">
        <v>0.19550000000000001</v>
      </c>
      <c r="E26" s="75">
        <v>1.6104680422747764</v>
      </c>
    </row>
    <row r="27" spans="1:5" ht="12" customHeight="1" x14ac:dyDescent="0.25">
      <c r="A27" s="17">
        <v>9</v>
      </c>
      <c r="B27" s="58" t="s">
        <v>3</v>
      </c>
      <c r="C27" s="59">
        <v>9.8100000000000007E-2</v>
      </c>
      <c r="D27" s="59">
        <v>9.6799999999999997E-2</v>
      </c>
      <c r="E27" s="75">
        <v>1.3251783893985825</v>
      </c>
    </row>
    <row r="28" spans="1:5" ht="12" customHeight="1" x14ac:dyDescent="0.25">
      <c r="A28" s="17">
        <v>7</v>
      </c>
      <c r="B28" s="58" t="s">
        <v>12</v>
      </c>
      <c r="C28" s="59">
        <v>0.1469</v>
      </c>
      <c r="D28" s="59">
        <v>0.14510000000000001</v>
      </c>
      <c r="E28" s="75">
        <v>1.2253233492171518</v>
      </c>
    </row>
    <row r="29" spans="1:5" ht="12" customHeight="1" x14ac:dyDescent="0.25">
      <c r="A29" s="17">
        <v>10</v>
      </c>
      <c r="B29" s="58" t="s">
        <v>205</v>
      </c>
      <c r="C29" s="59">
        <v>0.14080000000000001</v>
      </c>
      <c r="D29" s="59">
        <v>0.13930000000000001</v>
      </c>
      <c r="E29" s="75">
        <v>1.0653409090909101</v>
      </c>
    </row>
    <row r="30" spans="1:5" ht="12" customHeight="1" x14ac:dyDescent="0.25">
      <c r="A30" s="17">
        <v>4</v>
      </c>
      <c r="B30" s="58" t="s">
        <v>2</v>
      </c>
      <c r="C30" s="59">
        <v>0.1129</v>
      </c>
      <c r="D30" s="59">
        <v>0.1119</v>
      </c>
      <c r="E30" s="75">
        <v>0.88573959255978818</v>
      </c>
    </row>
    <row r="31" spans="1:5" ht="12" customHeight="1" x14ac:dyDescent="0.25">
      <c r="A31" s="17">
        <v>11</v>
      </c>
      <c r="B31" s="58" t="s">
        <v>24</v>
      </c>
      <c r="C31" s="59">
        <v>9.2799999999999994E-2</v>
      </c>
      <c r="D31" s="59">
        <v>9.2100000000000001E-2</v>
      </c>
      <c r="E31" s="75">
        <v>0.75431034482757797</v>
      </c>
    </row>
    <row r="32" spans="1:5" ht="12" customHeight="1" x14ac:dyDescent="0.25">
      <c r="A32" s="17">
        <v>14</v>
      </c>
      <c r="B32" s="58" t="s">
        <v>5</v>
      </c>
      <c r="C32" s="59">
        <v>0.25600000000000001</v>
      </c>
      <c r="D32" s="59">
        <v>0.25430000000000003</v>
      </c>
      <c r="E32" s="75">
        <v>0.6640624999999919</v>
      </c>
    </row>
    <row r="33" spans="1:23" ht="12" customHeight="1" x14ac:dyDescent="0.25">
      <c r="B33" s="58" t="s">
        <v>25</v>
      </c>
      <c r="C33" s="59">
        <v>9.4200000000000006E-2</v>
      </c>
      <c r="D33" s="59">
        <v>9.3700000000000006E-2</v>
      </c>
      <c r="E33" s="75">
        <v>0.53078556263269683</v>
      </c>
    </row>
    <row r="34" spans="1:23" ht="12" customHeight="1" x14ac:dyDescent="0.25">
      <c r="A34" s="17">
        <v>22</v>
      </c>
      <c r="B34" s="58" t="s">
        <v>14</v>
      </c>
      <c r="C34" s="59">
        <v>0.20480000000000001</v>
      </c>
      <c r="D34" s="59">
        <v>0.2041</v>
      </c>
      <c r="E34" s="75">
        <v>0.341796875000003</v>
      </c>
    </row>
    <row r="35" spans="1:23" ht="12" customHeight="1" x14ac:dyDescent="0.25">
      <c r="A35" s="17">
        <v>16</v>
      </c>
      <c r="B35" s="58" t="s">
        <v>13</v>
      </c>
      <c r="C35" s="59">
        <v>0.16880000000000001</v>
      </c>
      <c r="D35" s="59">
        <v>0.16839999999999999</v>
      </c>
      <c r="E35" s="75">
        <v>0.23696682464455654</v>
      </c>
      <c r="T35" s="62"/>
      <c r="U35" s="62"/>
      <c r="V35" s="62"/>
      <c r="W35" s="62"/>
    </row>
    <row r="36" spans="1:23" ht="12" customHeight="1" x14ac:dyDescent="0.25">
      <c r="B36" s="58"/>
      <c r="C36" s="59"/>
      <c r="D36" s="59"/>
      <c r="E36" s="75"/>
      <c r="T36" s="62"/>
      <c r="U36" s="62"/>
      <c r="V36" s="62"/>
      <c r="W36" s="62"/>
    </row>
    <row r="37" spans="1:23" ht="12" customHeight="1" x14ac:dyDescent="0.25">
      <c r="A37" s="17">
        <v>31</v>
      </c>
      <c r="B37" s="58" t="s">
        <v>28</v>
      </c>
      <c r="C37" s="59">
        <v>8.7599999999999997E-2</v>
      </c>
      <c r="D37" s="59">
        <v>7.9100000000000004E-2</v>
      </c>
      <c r="E37" s="75">
        <v>9.7031963470319571</v>
      </c>
    </row>
    <row r="38" spans="1:23" ht="12" customHeight="1" x14ac:dyDescent="0.25">
      <c r="A38" s="17">
        <v>32</v>
      </c>
      <c r="B38" s="58" t="s">
        <v>27</v>
      </c>
      <c r="C38" s="64">
        <v>0.20449999999999999</v>
      </c>
      <c r="D38" s="64">
        <v>0.18890000000000001</v>
      </c>
      <c r="E38" s="75">
        <v>7.6283618581906971</v>
      </c>
    </row>
    <row r="39" spans="1:23" ht="12" customHeight="1" x14ac:dyDescent="0.25">
      <c r="A39" s="17">
        <v>42</v>
      </c>
      <c r="B39" s="89" t="s">
        <v>225</v>
      </c>
      <c r="C39" s="77">
        <v>8.5999999999999993E-2</v>
      </c>
      <c r="D39" s="77">
        <v>8.3500000000000005E-2</v>
      </c>
      <c r="E39" s="75">
        <f>(C39-D39)/C39</f>
        <v>2.9069767441860333E-2</v>
      </c>
    </row>
    <row r="40" spans="1:23" ht="12" customHeight="1" x14ac:dyDescent="0.25">
      <c r="B40" s="91"/>
      <c r="C40" s="56"/>
      <c r="D40" s="56"/>
      <c r="E40" s="75"/>
    </row>
    <row r="41" spans="1:23" ht="12" customHeight="1" x14ac:dyDescent="0.25">
      <c r="B41" s="89" t="s">
        <v>31</v>
      </c>
      <c r="C41" s="69">
        <v>0.15329999999999999</v>
      </c>
      <c r="D41" s="69">
        <v>0.1356</v>
      </c>
      <c r="E41" s="75">
        <v>11.545988258317022</v>
      </c>
    </row>
    <row r="42" spans="1:23" ht="12" customHeight="1" x14ac:dyDescent="0.25">
      <c r="B42" s="89" t="s">
        <v>29</v>
      </c>
      <c r="C42" s="69">
        <v>8.5099999999999995E-2</v>
      </c>
      <c r="D42" s="69">
        <v>0.08</v>
      </c>
      <c r="E42" s="75">
        <v>5.9929494712103333</v>
      </c>
    </row>
    <row r="43" spans="1:23" ht="12" customHeight="1" x14ac:dyDescent="0.25">
      <c r="B43" s="89" t="s">
        <v>147</v>
      </c>
      <c r="C43" s="69">
        <v>9.0499999999999997E-2</v>
      </c>
      <c r="D43" s="69">
        <v>8.9800000000000005E-2</v>
      </c>
      <c r="E43" s="75">
        <v>0.77348066298341689</v>
      </c>
    </row>
    <row r="44" spans="1:23" ht="12" customHeight="1" x14ac:dyDescent="0.25">
      <c r="B44" s="89" t="s">
        <v>32</v>
      </c>
      <c r="C44" s="69">
        <v>9.5600000000000004E-2</v>
      </c>
      <c r="D44" s="69">
        <v>9.5100000000000004E-2</v>
      </c>
      <c r="E44" s="75">
        <v>0.52301255230125565</v>
      </c>
    </row>
    <row r="45" spans="1:23" ht="12" customHeight="1" x14ac:dyDescent="0.25">
      <c r="B45" s="89" t="s">
        <v>33</v>
      </c>
      <c r="C45" s="69">
        <v>9.8900000000000002E-2</v>
      </c>
      <c r="D45" s="69">
        <v>9.8900000000000002E-2</v>
      </c>
      <c r="E45" s="75">
        <v>0</v>
      </c>
    </row>
    <row r="46" spans="1:23" ht="12" customHeight="1" x14ac:dyDescent="0.25">
      <c r="B46" s="89" t="s">
        <v>78</v>
      </c>
      <c r="C46" s="69">
        <v>0.10059999999999999</v>
      </c>
      <c r="D46" s="69">
        <v>0.10059999999999999</v>
      </c>
      <c r="E46" s="75">
        <v>0</v>
      </c>
    </row>
    <row r="47" spans="1:23" ht="12" customHeight="1" x14ac:dyDescent="0.25">
      <c r="B47" s="89" t="s">
        <v>73</v>
      </c>
      <c r="C47" s="69">
        <v>8.14E-2</v>
      </c>
      <c r="D47" s="69">
        <v>8.14E-2</v>
      </c>
      <c r="E47" s="75">
        <v>0</v>
      </c>
      <c r="H47" s="118" t="s">
        <v>74</v>
      </c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</row>
    <row r="48" spans="1:23" ht="12" customHeight="1" x14ac:dyDescent="0.25">
      <c r="B48" s="89" t="s">
        <v>30</v>
      </c>
      <c r="C48" s="69">
        <v>0.12520000000000001</v>
      </c>
      <c r="D48" s="69">
        <v>0.12520000000000001</v>
      </c>
      <c r="E48" s="75">
        <v>0</v>
      </c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</row>
    <row r="49" spans="2:8" ht="12" customHeight="1" x14ac:dyDescent="0.25">
      <c r="B49" s="90"/>
      <c r="C49" s="69"/>
      <c r="D49" s="69"/>
      <c r="E49" s="75"/>
      <c r="H49" s="19" t="s">
        <v>206</v>
      </c>
    </row>
    <row r="50" spans="2:8" ht="12" customHeight="1" x14ac:dyDescent="0.25">
      <c r="B50" s="58" t="s">
        <v>177</v>
      </c>
      <c r="C50" s="69">
        <v>7.7200000000000005E-2</v>
      </c>
      <c r="D50" s="69">
        <v>7.4099999999999999E-2</v>
      </c>
      <c r="E50" s="75">
        <v>4.0155440414507844</v>
      </c>
      <c r="H50" s="19" t="s">
        <v>209</v>
      </c>
    </row>
    <row r="51" spans="2:8" ht="12" customHeight="1" x14ac:dyDescent="0.25">
      <c r="H51" s="66" t="s">
        <v>178</v>
      </c>
    </row>
  </sheetData>
  <sortState xmlns:xlrd2="http://schemas.microsoft.com/office/spreadsheetml/2017/richdata2" ref="B37:E39">
    <sortCondition descending="1" ref="E37:E39"/>
  </sortState>
  <mergeCells count="1">
    <mergeCell ref="H47:S48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P70"/>
  <sheetViews>
    <sheetView showGridLines="0" topLeftCell="A31" zoomScaleNormal="100" workbookViewId="0">
      <selection activeCell="D30" sqref="D30"/>
    </sheetView>
  </sheetViews>
  <sheetFormatPr defaultColWidth="9.21875" defaultRowHeight="12" customHeight="1" x14ac:dyDescent="0.25"/>
  <cols>
    <col min="1" max="1" width="9.21875" style="17"/>
    <col min="2" max="2" width="9.21875" style="19"/>
    <col min="3" max="3" width="11.33203125" style="19" bestFit="1" customWidth="1"/>
    <col min="4" max="4" width="13.21875" style="19" customWidth="1"/>
    <col min="5" max="5" width="9.33203125" style="19" customWidth="1"/>
    <col min="6" max="16384" width="9.21875" style="19"/>
  </cols>
  <sheetData>
    <row r="1" spans="1:5" s="17" customFormat="1" ht="12" customHeight="1" x14ac:dyDescent="0.25">
      <c r="A1" s="17" t="s">
        <v>79</v>
      </c>
    </row>
    <row r="2" spans="1:5" ht="12" customHeight="1" x14ac:dyDescent="0.25">
      <c r="B2" s="18" t="s">
        <v>213</v>
      </c>
    </row>
    <row r="4" spans="1:5" ht="12" customHeight="1" x14ac:dyDescent="0.25">
      <c r="C4" s="19" t="s">
        <v>138</v>
      </c>
      <c r="D4" s="19" t="s">
        <v>138</v>
      </c>
    </row>
    <row r="5" spans="1:5" ht="12" customHeight="1" x14ac:dyDescent="0.25">
      <c r="A5" s="17">
        <v>0</v>
      </c>
      <c r="B5" s="58" t="s">
        <v>0</v>
      </c>
      <c r="C5" s="58" t="s">
        <v>155</v>
      </c>
      <c r="D5" s="58" t="s">
        <v>185</v>
      </c>
      <c r="E5" s="19" t="s">
        <v>139</v>
      </c>
    </row>
    <row r="6" spans="1:5" ht="12" customHeight="1" x14ac:dyDescent="0.25">
      <c r="A6" s="17">
        <v>14</v>
      </c>
      <c r="B6" s="58" t="s">
        <v>20</v>
      </c>
      <c r="C6" s="79">
        <v>9.5399999999999999E-2</v>
      </c>
      <c r="D6" s="79">
        <v>0.1149</v>
      </c>
      <c r="E6" s="75">
        <v>20.44025157232705</v>
      </c>
    </row>
    <row r="7" spans="1:5" ht="12" customHeight="1" x14ac:dyDescent="0.25">
      <c r="A7" s="17">
        <v>3</v>
      </c>
      <c r="B7" s="58" t="s">
        <v>66</v>
      </c>
      <c r="C7" s="79">
        <v>0.21920000000000001</v>
      </c>
      <c r="D7" s="79">
        <v>0.23280000000000001</v>
      </c>
      <c r="E7" s="75">
        <v>6.2043795620438047</v>
      </c>
    </row>
    <row r="8" spans="1:5" ht="12" customHeight="1" x14ac:dyDescent="0.25">
      <c r="A8" s="17">
        <v>13</v>
      </c>
      <c r="B8" s="58" t="s">
        <v>13</v>
      </c>
      <c r="C8" s="79">
        <v>0.1668</v>
      </c>
      <c r="D8" s="79">
        <v>0.16880000000000001</v>
      </c>
      <c r="E8" s="75">
        <v>1.1990407673860837</v>
      </c>
    </row>
    <row r="9" spans="1:5" ht="12" customHeight="1" x14ac:dyDescent="0.25">
      <c r="A9" s="17">
        <v>17</v>
      </c>
      <c r="B9" s="58" t="s">
        <v>12</v>
      </c>
      <c r="C9" s="79">
        <v>0.14649999999999999</v>
      </c>
      <c r="D9" s="79">
        <v>0.1469</v>
      </c>
      <c r="E9" s="75">
        <v>0.27303754266212454</v>
      </c>
    </row>
    <row r="10" spans="1:5" ht="12" customHeight="1" x14ac:dyDescent="0.25">
      <c r="A10" s="17">
        <v>27</v>
      </c>
      <c r="B10" s="58" t="s">
        <v>16</v>
      </c>
      <c r="C10" s="79">
        <v>0.1411</v>
      </c>
      <c r="D10" s="79">
        <v>0.14080000000000001</v>
      </c>
      <c r="E10" s="75">
        <v>-0.21261516654854651</v>
      </c>
    </row>
    <row r="11" spans="1:5" ht="12" customHeight="1" x14ac:dyDescent="0.25">
      <c r="A11" s="17">
        <v>12</v>
      </c>
      <c r="B11" s="58" t="s">
        <v>72</v>
      </c>
      <c r="C11" s="79">
        <v>4.6764000000000001</v>
      </c>
      <c r="D11" s="79">
        <v>4.6284999999999998</v>
      </c>
      <c r="E11" s="75">
        <v>-1.0242921905739499</v>
      </c>
    </row>
    <row r="12" spans="1:5" ht="12" customHeight="1" x14ac:dyDescent="0.25">
      <c r="A12" s="17">
        <v>24</v>
      </c>
      <c r="B12" s="58" t="s">
        <v>24</v>
      </c>
      <c r="C12" s="79">
        <v>9.5699999999999993E-2</v>
      </c>
      <c r="D12" s="79">
        <v>9.2799999999999994E-2</v>
      </c>
      <c r="E12" s="75">
        <v>-3.0303030303030276</v>
      </c>
    </row>
    <row r="13" spans="1:5" ht="12" customHeight="1" x14ac:dyDescent="0.25">
      <c r="A13" s="17">
        <v>4</v>
      </c>
      <c r="B13" s="58" t="s">
        <v>19</v>
      </c>
      <c r="C13" s="79">
        <v>0.98609999999999998</v>
      </c>
      <c r="D13" s="79">
        <v>0.89939999999999998</v>
      </c>
      <c r="E13" s="75">
        <v>-8.7922117432309044</v>
      </c>
    </row>
    <row r="14" spans="1:5" ht="12" customHeight="1" x14ac:dyDescent="0.25">
      <c r="A14" s="17">
        <v>20</v>
      </c>
      <c r="B14" s="58" t="s">
        <v>4</v>
      </c>
      <c r="C14" s="79">
        <v>0.15670000000000001</v>
      </c>
      <c r="D14" s="79">
        <v>0.1429</v>
      </c>
      <c r="E14" s="75">
        <v>-8.8066368857689916</v>
      </c>
    </row>
    <row r="15" spans="1:5" ht="12" customHeight="1" x14ac:dyDescent="0.25">
      <c r="A15" s="17">
        <v>15</v>
      </c>
      <c r="B15" s="58" t="s">
        <v>21</v>
      </c>
      <c r="C15" s="79">
        <v>0.879</v>
      </c>
      <c r="D15" s="79">
        <v>0.79559999999999997</v>
      </c>
      <c r="E15" s="75">
        <v>-9.4880546075085341</v>
      </c>
    </row>
    <row r="16" spans="1:5" ht="12" customHeight="1" x14ac:dyDescent="0.25">
      <c r="A16" s="17">
        <v>26</v>
      </c>
      <c r="B16" s="58" t="s">
        <v>5</v>
      </c>
      <c r="C16" s="79">
        <v>0.28289999999999998</v>
      </c>
      <c r="D16" s="79">
        <v>0.25600000000000001</v>
      </c>
      <c r="E16" s="75">
        <v>-9.5086603039943434</v>
      </c>
    </row>
    <row r="17" spans="1:5" ht="12" customHeight="1" x14ac:dyDescent="0.25">
      <c r="A17" s="17">
        <v>29</v>
      </c>
      <c r="B17" s="58" t="s">
        <v>11</v>
      </c>
      <c r="C17" s="79">
        <v>0.2762</v>
      </c>
      <c r="D17" s="79">
        <v>0.24529999999999999</v>
      </c>
      <c r="E17" s="75">
        <v>-11.187545257060105</v>
      </c>
    </row>
    <row r="18" spans="1:5" ht="12" customHeight="1" x14ac:dyDescent="0.25">
      <c r="A18" s="17">
        <v>28</v>
      </c>
      <c r="B18" s="58" t="s">
        <v>25</v>
      </c>
      <c r="C18" s="79">
        <v>1.2116</v>
      </c>
      <c r="D18" s="79">
        <v>1.0729</v>
      </c>
      <c r="E18" s="75">
        <v>-11.447672499174644</v>
      </c>
    </row>
    <row r="19" spans="1:5" ht="12" customHeight="1" x14ac:dyDescent="0.25">
      <c r="A19" s="17">
        <v>10</v>
      </c>
      <c r="B19" s="58" t="s">
        <v>7</v>
      </c>
      <c r="C19" s="79">
        <v>0.15970000000000001</v>
      </c>
      <c r="D19" s="79">
        <v>0.1371</v>
      </c>
      <c r="E19" s="75">
        <v>-14.151534126487164</v>
      </c>
    </row>
    <row r="20" spans="1:5" ht="12" customHeight="1" x14ac:dyDescent="0.25">
      <c r="A20" s="17">
        <v>5</v>
      </c>
      <c r="B20" s="58" t="s">
        <v>10</v>
      </c>
      <c r="C20" s="79">
        <v>0.24429999999999999</v>
      </c>
      <c r="D20" s="79">
        <v>0.20899999999999999</v>
      </c>
      <c r="E20" s="75">
        <v>-14.449447400736803</v>
      </c>
    </row>
    <row r="21" spans="1:5" ht="12" customHeight="1" x14ac:dyDescent="0.25">
      <c r="A21" s="17">
        <v>21</v>
      </c>
      <c r="B21" s="58" t="s">
        <v>17</v>
      </c>
      <c r="C21" s="79">
        <v>0.23699999999999999</v>
      </c>
      <c r="D21" s="79">
        <v>0.1986</v>
      </c>
      <c r="E21" s="75">
        <v>-16.202531645569618</v>
      </c>
    </row>
    <row r="22" spans="1:5" ht="12" customHeight="1" x14ac:dyDescent="0.25">
      <c r="A22" s="17">
        <v>6</v>
      </c>
      <c r="B22" s="58" t="s">
        <v>14</v>
      </c>
      <c r="C22" s="79">
        <v>0.2485</v>
      </c>
      <c r="D22" s="79">
        <v>0.20480000000000001</v>
      </c>
      <c r="E22" s="75">
        <v>-17.585513078470814</v>
      </c>
    </row>
    <row r="23" spans="1:5" ht="12" customHeight="1" x14ac:dyDescent="0.25">
      <c r="B23" s="58" t="s">
        <v>6</v>
      </c>
      <c r="C23" s="79">
        <v>0.19020000000000001</v>
      </c>
      <c r="D23" s="79">
        <v>0.15570000000000001</v>
      </c>
      <c r="E23" s="75">
        <v>-18.138801261829652</v>
      </c>
    </row>
    <row r="24" spans="1:5" ht="12" customHeight="1" x14ac:dyDescent="0.25">
      <c r="A24" s="17">
        <v>7</v>
      </c>
      <c r="B24" s="58" t="s">
        <v>9</v>
      </c>
      <c r="C24" s="79">
        <v>0.29249999999999998</v>
      </c>
      <c r="D24" s="79">
        <v>0.23139999999999999</v>
      </c>
      <c r="E24" s="75">
        <v>-20.888888888888889</v>
      </c>
    </row>
    <row r="25" spans="1:5" ht="12" customHeight="1" x14ac:dyDescent="0.25">
      <c r="A25" s="17">
        <v>22</v>
      </c>
      <c r="B25" s="58" t="s">
        <v>1</v>
      </c>
      <c r="C25" s="79">
        <v>0.22689999999999999</v>
      </c>
      <c r="D25" s="79">
        <v>0.17799999999999999</v>
      </c>
      <c r="E25" s="75">
        <v>-21.551344204495372</v>
      </c>
    </row>
    <row r="26" spans="1:5" ht="12" customHeight="1" x14ac:dyDescent="0.25">
      <c r="A26" s="17">
        <v>18</v>
      </c>
      <c r="B26" s="58" t="s">
        <v>22</v>
      </c>
      <c r="C26" s="79">
        <v>0.2213</v>
      </c>
      <c r="D26" s="79">
        <v>0.17249999999999999</v>
      </c>
      <c r="E26" s="75">
        <v>-22.051513782196118</v>
      </c>
    </row>
    <row r="27" spans="1:5" ht="12" customHeight="1" x14ac:dyDescent="0.25">
      <c r="A27" s="17">
        <v>19</v>
      </c>
      <c r="B27" s="58" t="s">
        <v>18</v>
      </c>
      <c r="C27" s="79">
        <v>0.25969999999999999</v>
      </c>
      <c r="D27" s="79">
        <v>0.19869999999999999</v>
      </c>
      <c r="E27" s="75">
        <v>-23.488640739314594</v>
      </c>
    </row>
    <row r="28" spans="1:5" ht="12" customHeight="1" x14ac:dyDescent="0.25">
      <c r="A28" s="17">
        <v>23</v>
      </c>
      <c r="B28" s="58" t="s">
        <v>15</v>
      </c>
      <c r="C28" s="79">
        <v>117.06829999999999</v>
      </c>
      <c r="D28" s="79">
        <v>88.898300000000006</v>
      </c>
      <c r="E28" s="75">
        <v>-24.062876115908395</v>
      </c>
    </row>
    <row r="29" spans="1:5" ht="12" customHeight="1" x14ac:dyDescent="0.25">
      <c r="A29" s="17">
        <v>25</v>
      </c>
      <c r="B29" s="58" t="s">
        <v>2</v>
      </c>
      <c r="C29" s="79">
        <v>0.29189999999999999</v>
      </c>
      <c r="D29" s="79">
        <v>0.2208</v>
      </c>
      <c r="E29" s="75">
        <v>-24.357656731757448</v>
      </c>
    </row>
    <row r="30" spans="1:5" ht="12" customHeight="1" x14ac:dyDescent="0.25">
      <c r="A30" s="17">
        <v>8</v>
      </c>
      <c r="B30" s="58" t="s">
        <v>3</v>
      </c>
      <c r="C30" s="79">
        <v>0.99690000000000001</v>
      </c>
      <c r="D30" s="79">
        <v>0.73199999999999998</v>
      </c>
      <c r="E30" s="75">
        <v>-26.572374360517603</v>
      </c>
    </row>
    <row r="31" spans="1:5" ht="12" customHeight="1" x14ac:dyDescent="0.25">
      <c r="A31" s="17">
        <v>11</v>
      </c>
      <c r="B31" s="58" t="s">
        <v>23</v>
      </c>
      <c r="C31" s="79">
        <v>0.26869999999999999</v>
      </c>
      <c r="D31" s="79">
        <v>0.1883</v>
      </c>
      <c r="E31" s="75">
        <v>-29.92184592482322</v>
      </c>
    </row>
    <row r="32" spans="1:5" ht="12" customHeight="1" x14ac:dyDescent="0.25">
      <c r="B32" s="58" t="s">
        <v>8</v>
      </c>
      <c r="C32" s="79">
        <v>0.25290000000000001</v>
      </c>
      <c r="D32" s="79">
        <v>0.1711</v>
      </c>
      <c r="E32" s="75">
        <v>-32.34480031633057</v>
      </c>
    </row>
    <row r="33" spans="1:5" ht="12" customHeight="1" x14ac:dyDescent="0.25">
      <c r="B33" s="58"/>
      <c r="C33" s="79"/>
      <c r="D33" s="79"/>
      <c r="E33" s="75"/>
    </row>
    <row r="34" spans="1:5" ht="12" customHeight="1" x14ac:dyDescent="0.25">
      <c r="A34" s="17">
        <v>32</v>
      </c>
      <c r="B34" s="58" t="s">
        <v>204</v>
      </c>
      <c r="C34" s="79">
        <v>11.83</v>
      </c>
      <c r="D34" s="79">
        <v>12.85</v>
      </c>
      <c r="E34" s="75">
        <v>8.6221470836855385</v>
      </c>
    </row>
    <row r="35" spans="1:5" ht="12" customHeight="1" x14ac:dyDescent="0.25">
      <c r="B35" s="58" t="s">
        <v>28</v>
      </c>
      <c r="C35" s="79">
        <v>1.2916000000000001</v>
      </c>
      <c r="D35" s="79">
        <v>1.0067999999999999</v>
      </c>
      <c r="E35" s="75">
        <v>-22.050170331371955</v>
      </c>
    </row>
    <row r="36" spans="1:5" ht="12" customHeight="1" x14ac:dyDescent="0.25">
      <c r="A36" s="17">
        <v>34</v>
      </c>
      <c r="B36" s="58" t="s">
        <v>27</v>
      </c>
      <c r="C36" s="79">
        <v>0.32069999999999999</v>
      </c>
      <c r="D36" s="79">
        <v>0.1966</v>
      </c>
      <c r="E36" s="75">
        <v>-38.696601184908005</v>
      </c>
    </row>
    <row r="37" spans="1:5" ht="12" customHeight="1" x14ac:dyDescent="0.25">
      <c r="A37" s="17">
        <v>38</v>
      </c>
      <c r="B37" s="58"/>
      <c r="C37" s="107"/>
      <c r="D37" s="107"/>
      <c r="E37" s="75"/>
    </row>
    <row r="38" spans="1:5" ht="12" customHeight="1" x14ac:dyDescent="0.25">
      <c r="A38" s="17">
        <v>35</v>
      </c>
      <c r="B38" s="58" t="s">
        <v>31</v>
      </c>
      <c r="C38" s="107">
        <v>16.238199999999999</v>
      </c>
      <c r="D38" s="107">
        <v>17.953700000000001</v>
      </c>
      <c r="E38" s="75">
        <v>10.564594597923428</v>
      </c>
    </row>
    <row r="39" spans="1:5" ht="12" customHeight="1" x14ac:dyDescent="0.25">
      <c r="A39" s="17">
        <v>42</v>
      </c>
      <c r="B39" s="58" t="s">
        <v>32</v>
      </c>
      <c r="C39" s="81">
        <v>0.1779</v>
      </c>
      <c r="D39" s="81">
        <v>0.187</v>
      </c>
      <c r="E39" s="75">
        <v>5.1152332771219777</v>
      </c>
    </row>
    <row r="40" spans="1:5" ht="12" customHeight="1" x14ac:dyDescent="0.25">
      <c r="B40" s="90" t="s">
        <v>147</v>
      </c>
      <c r="C40" s="108">
        <v>3.0285000000000002</v>
      </c>
      <c r="D40" s="108">
        <v>3.0983999999999998</v>
      </c>
      <c r="E40" s="75">
        <v>2.3080733036156431</v>
      </c>
    </row>
    <row r="41" spans="1:5" ht="12" customHeight="1" x14ac:dyDescent="0.25">
      <c r="B41" s="89" t="s">
        <v>30</v>
      </c>
      <c r="C41" s="68">
        <v>12.81</v>
      </c>
      <c r="D41" s="68">
        <v>12.81</v>
      </c>
      <c r="E41" s="75">
        <v>0</v>
      </c>
    </row>
    <row r="42" spans="1:5" ht="12" customHeight="1" x14ac:dyDescent="0.25">
      <c r="B42" s="89" t="s">
        <v>29</v>
      </c>
      <c r="C42" s="108">
        <v>8.6099999999999996E-2</v>
      </c>
      <c r="D42" s="108">
        <v>8.5099999999999995E-2</v>
      </c>
      <c r="E42" s="75">
        <v>-1.1614401858304313</v>
      </c>
    </row>
    <row r="43" spans="1:5" ht="12" customHeight="1" x14ac:dyDescent="0.25">
      <c r="B43" s="89" t="s">
        <v>73</v>
      </c>
      <c r="C43" s="108">
        <v>0.2606</v>
      </c>
      <c r="D43" s="108">
        <v>0.23799999999999999</v>
      </c>
      <c r="E43" s="75">
        <v>-8.6722947045280172</v>
      </c>
    </row>
    <row r="44" spans="1:5" ht="12" customHeight="1" x14ac:dyDescent="0.25">
      <c r="B44" s="89" t="s">
        <v>33</v>
      </c>
      <c r="C44" s="108">
        <v>2.9138000000000002</v>
      </c>
      <c r="D44" s="108">
        <v>1.9</v>
      </c>
      <c r="E44" s="75">
        <v>-34.793053744251502</v>
      </c>
    </row>
    <row r="45" spans="1:5" ht="12" customHeight="1" x14ac:dyDescent="0.25">
      <c r="B45" s="89" t="s">
        <v>78</v>
      </c>
      <c r="C45" s="68">
        <v>10.415800000000001</v>
      </c>
      <c r="D45" s="68">
        <v>6.1901999999999999</v>
      </c>
      <c r="E45" s="75">
        <v>-40.569135352061295</v>
      </c>
    </row>
    <row r="46" spans="1:5" ht="12" customHeight="1" x14ac:dyDescent="0.25">
      <c r="B46" s="90"/>
      <c r="C46" s="69"/>
      <c r="D46" s="97"/>
      <c r="E46" s="75"/>
    </row>
    <row r="47" spans="1:5" ht="12" customHeight="1" x14ac:dyDescent="0.25">
      <c r="B47" s="90" t="s">
        <v>161</v>
      </c>
      <c r="C47" s="71">
        <v>7.2999999999999995E-2</v>
      </c>
      <c r="D47" s="71">
        <v>7.7200000000000005E-2</v>
      </c>
      <c r="E47" s="75">
        <v>5.7534246575342562</v>
      </c>
    </row>
    <row r="54" spans="6:16" ht="12" customHeight="1" x14ac:dyDescent="0.25"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</row>
    <row r="55" spans="6:16" ht="12" customHeight="1" x14ac:dyDescent="0.25"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</row>
    <row r="68" spans="3:3" ht="14.4" customHeight="1" x14ac:dyDescent="0.25">
      <c r="C68" s="19" t="s">
        <v>74</v>
      </c>
    </row>
    <row r="69" spans="3:3" ht="14.4" customHeight="1" x14ac:dyDescent="0.25">
      <c r="C69" s="19" t="s">
        <v>214</v>
      </c>
    </row>
    <row r="70" spans="3:3" ht="14.4" customHeight="1" x14ac:dyDescent="0.25">
      <c r="C70" s="99" t="s">
        <v>178</v>
      </c>
    </row>
  </sheetData>
  <sortState xmlns:xlrd2="http://schemas.microsoft.com/office/spreadsheetml/2017/richdata2" ref="B34:E36">
    <sortCondition descending="1" ref="E34:E36"/>
  </sortState>
  <mergeCells count="1">
    <mergeCell ref="F54:P5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Info</vt:lpstr>
      <vt:lpstr>Table 1</vt:lpstr>
      <vt:lpstr>Figure 1</vt:lpstr>
      <vt:lpstr>Figure 2</vt:lpstr>
      <vt:lpstr>Figure 3</vt:lpstr>
      <vt:lpstr>Figure 4</vt:lpstr>
      <vt:lpstr>Map 1</vt:lpstr>
      <vt:lpstr>Figure 5</vt:lpstr>
      <vt:lpstr>Figure 6</vt:lpstr>
      <vt:lpstr>Figure 7</vt:lpstr>
      <vt:lpstr>Figure 8</vt:lpstr>
      <vt:lpstr>Figure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2024-10-23T20:03:38Z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2024-04-17T16:20:58Z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a56c79ee-a0a3-4827-abfc-42e62c4b2258</vt:lpwstr>
  </property>
  <property fmtid="{D5CDD505-2E9C-101B-9397-08002B2CF9AE}" pid="8" name="MSIP_Label_6bd9ddd1-4d20-43f6-abfa-fc3c07406f94_ContentBits">
    <vt:lpwstr>0</vt:lpwstr>
  </property>
</Properties>
</file>