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7.xml" ContentType="application/vnd.openxmlformats-officedocument.drawingml.chart+xml"/>
  <Override PartName="/xl/drawings/drawing3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roodhan\Downloads\"/>
    </mc:Choice>
  </mc:AlternateContent>
  <xr:revisionPtr revIDLastSave="0" documentId="8_{CAFB1865-1B70-45F1-BAA5-56A928D62953}" xr6:coauthVersionLast="47" xr6:coauthVersionMax="47" xr10:uidLastSave="{00000000-0000-0000-0000-000000000000}"/>
  <bookViews>
    <workbookView xWindow="28680" yWindow="-120" windowWidth="20730" windowHeight="11160" tabRatio="911" activeTab="6" xr2:uid="{00000000-000D-0000-FFFF-FFFF00000000}"/>
    <workbookView xWindow="28680" yWindow="-120" windowWidth="20730" windowHeight="11160" firstSheet="8" activeTab="19" xr2:uid="{64A34869-D5EF-4476-8322-31CFFF9DE1C3}"/>
  </bookViews>
  <sheets>
    <sheet name="Intro" sheetId="65" r:id="rId1"/>
    <sheet name="Map1" sheetId="59" r:id="rId2"/>
    <sheet name="Map2" sheetId="60" r:id="rId3"/>
    <sheet name="Fig1" sheetId="40" r:id="rId4"/>
    <sheet name="Fig2" sheetId="41" r:id="rId5"/>
    <sheet name="Fig3" sheetId="61" r:id="rId6"/>
    <sheet name="Fig4" sheetId="42" r:id="rId7"/>
    <sheet name="Fig5" sheetId="43" r:id="rId8"/>
    <sheet name="Fig6" sheetId="44" r:id="rId9"/>
    <sheet name="Fig7" sheetId="45" r:id="rId10"/>
    <sheet name="Fig8" sheetId="46" r:id="rId11"/>
    <sheet name="Fig9" sheetId="47" r:id="rId12"/>
    <sheet name="Fig10" sheetId="48" r:id="rId13"/>
    <sheet name="Fig11" sheetId="63" r:id="rId14"/>
    <sheet name="Fig12" sheetId="64" r:id="rId15"/>
    <sheet name="Fig13" sheetId="49" r:id="rId16"/>
    <sheet name="Fig14" sheetId="50" r:id="rId17"/>
    <sheet name="Tab1" sheetId="51" r:id="rId18"/>
    <sheet name="Tab2" sheetId="52" r:id="rId19"/>
    <sheet name="Fig15" sheetId="53" r:id="rId20"/>
  </sheets>
  <externalReferences>
    <externalReference r:id="rId21"/>
  </externalReferences>
  <definedNames>
    <definedName name="_xlnm._FilterDatabase" localSheetId="3" hidden="1">'Fig1'!$C$47:$F$77</definedName>
    <definedName name="_xlnm._FilterDatabase" localSheetId="15" hidden="1">'Fig13'!$C$46:$V$75</definedName>
    <definedName name="_xlnm._FilterDatabase" localSheetId="16" hidden="1">'Fig14'!$C$46:$V$75</definedName>
    <definedName name="_xlnm._FilterDatabase" localSheetId="4" hidden="1">'Fig2'!$C$28:$L$35</definedName>
    <definedName name="_xlnm._FilterDatabase" localSheetId="17" hidden="1">'Tab1'!$C$45:$S$52</definedName>
    <definedName name="_xlnm._FilterDatabase" localSheetId="18" hidden="1">'Tab2'!$C$45:$K$48</definedName>
    <definedName name="year">[1]CODES!$N$2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1" i="63" l="1"/>
  <c r="AA10" i="63"/>
  <c r="AA11" i="47"/>
  <c r="AA10" i="47"/>
  <c r="AA11" i="43"/>
  <c r="AA10" i="43"/>
  <c r="AA11" i="45"/>
  <c r="AA10" i="45"/>
  <c r="Y14" i="45"/>
  <c r="D14" i="65"/>
  <c r="C14" i="65"/>
  <c r="T10" i="65" l="1"/>
</calcChain>
</file>

<file path=xl/sharedStrings.xml><?xml version="1.0" encoding="utf-8"?>
<sst xmlns="http://schemas.openxmlformats.org/spreadsheetml/2006/main" count="1142" uniqueCount="211">
  <si>
    <t>(%)</t>
  </si>
  <si>
    <t>France</t>
  </si>
  <si>
    <t>Germany</t>
  </si>
  <si>
    <t>Italy</t>
  </si>
  <si>
    <t>Ireland</t>
  </si>
  <si>
    <t>Belgium</t>
  </si>
  <si>
    <t>Sweden</t>
  </si>
  <si>
    <t>Netherlands</t>
  </si>
  <si>
    <t>Finland</t>
  </si>
  <si>
    <t>Denmark</t>
  </si>
  <si>
    <t>Austria</t>
  </si>
  <si>
    <t>Spain</t>
  </si>
  <si>
    <t>Greece</t>
  </si>
  <si>
    <t>Romania</t>
  </si>
  <si>
    <t>Slovakia</t>
  </si>
  <si>
    <t>Poland</t>
  </si>
  <si>
    <t>Portugal</t>
  </si>
  <si>
    <t>Croatia</t>
  </si>
  <si>
    <t>Lithuania</t>
  </si>
  <si>
    <t>Slovenia</t>
  </si>
  <si>
    <t>Hungary</t>
  </si>
  <si>
    <t>Bulgaria</t>
  </si>
  <si>
    <t>Norway</t>
  </si>
  <si>
    <t>Estonia</t>
  </si>
  <si>
    <t>Cyprus</t>
  </si>
  <si>
    <t>Latvia</t>
  </si>
  <si>
    <t>Luxembourg</t>
  </si>
  <si>
    <t>Malta</t>
  </si>
  <si>
    <t>United Kingdom</t>
  </si>
  <si>
    <t>Exports</t>
  </si>
  <si>
    <t>Imports</t>
  </si>
  <si>
    <t>Other manufactured goods</t>
  </si>
  <si>
    <t>Australia</t>
  </si>
  <si>
    <t>Brazil</t>
  </si>
  <si>
    <t>Canada</t>
  </si>
  <si>
    <t>China</t>
  </si>
  <si>
    <t>Egypt</t>
  </si>
  <si>
    <t>Hong Kong</t>
  </si>
  <si>
    <t>India</t>
  </si>
  <si>
    <t>Indonesia</t>
  </si>
  <si>
    <t>Israel</t>
  </si>
  <si>
    <t>Japan</t>
  </si>
  <si>
    <t>Malaysia</t>
  </si>
  <si>
    <t>Mexico</t>
  </si>
  <si>
    <t>Nigeria</t>
  </si>
  <si>
    <t>Russia</t>
  </si>
  <si>
    <t>Saudi Arabia</t>
  </si>
  <si>
    <t>Singapore</t>
  </si>
  <si>
    <t>South Africa</t>
  </si>
  <si>
    <t>South Korea</t>
  </si>
  <si>
    <t>Switzerland</t>
  </si>
  <si>
    <t>Taiwan</t>
  </si>
  <si>
    <t>Thailand</t>
  </si>
  <si>
    <t>Ukraine</t>
  </si>
  <si>
    <t>United Arab Emirates</t>
  </si>
  <si>
    <t>United States</t>
  </si>
  <si>
    <t>Globalisation patterns in EU trade and investment</t>
  </si>
  <si>
    <t>Iceland</t>
  </si>
  <si>
    <t>Chapter 2: International trade in goods for the EU</t>
  </si>
  <si>
    <t>Mineral fuels, lubricants 
and related materials</t>
  </si>
  <si>
    <t>Czechia</t>
  </si>
  <si>
    <t>Country</t>
  </si>
  <si>
    <t>Note: based on a selected list of partners (see methodological notes in the introduction for more details).</t>
  </si>
  <si>
    <t xml:space="preserve">Exports </t>
  </si>
  <si>
    <t>Morocco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</si>
  <si>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</si>
  <si>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</si>
  <si>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</si>
  <si>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</si>
  <si>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</si>
  <si>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</si>
  <si>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</si>
  <si>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</si>
  <si>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</si>
  <si>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</si>
  <si>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</si>
  <si>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</si>
  <si>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</si>
  <si>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</si>
  <si>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</si>
  <si>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Trade balance</t>
  </si>
  <si>
    <t>Food, drinks
and tobacco</t>
  </si>
  <si>
    <t>Raw 
materials</t>
  </si>
  <si>
    <t>Machinery 
and 
transport
equipment</t>
  </si>
  <si>
    <t>Not 
classified</t>
  </si>
  <si>
    <t>Values</t>
  </si>
  <si>
    <t>Country ISO 2-digit labels</t>
  </si>
  <si>
    <t>First</t>
  </si>
  <si>
    <t>Second</t>
  </si>
  <si>
    <t>Third</t>
  </si>
  <si>
    <t>Fourth</t>
  </si>
  <si>
    <t>Others</t>
  </si>
  <si>
    <t>US</t>
  </si>
  <si>
    <t>CN</t>
  </si>
  <si>
    <t>CH</t>
  </si>
  <si>
    <t>TR</t>
  </si>
  <si>
    <t>DE</t>
  </si>
  <si>
    <t>FR</t>
  </si>
  <si>
    <t>NL</t>
  </si>
  <si>
    <t>UK</t>
  </si>
  <si>
    <t>IT</t>
  </si>
  <si>
    <t>RO</t>
  </si>
  <si>
    <t>SK</t>
  </si>
  <si>
    <t>PL</t>
  </si>
  <si>
    <t>SE</t>
  </si>
  <si>
    <t>FI</t>
  </si>
  <si>
    <t>LV</t>
  </si>
  <si>
    <t>RU</t>
  </si>
  <si>
    <t>BE</t>
  </si>
  <si>
    <t>CY</t>
  </si>
  <si>
    <t>ES</t>
  </si>
  <si>
    <t xml:space="preserve">Croatia </t>
  </si>
  <si>
    <t>SI</t>
  </si>
  <si>
    <t>AT</t>
  </si>
  <si>
    <t>LT</t>
  </si>
  <si>
    <t>EE</t>
  </si>
  <si>
    <t>CZ</t>
  </si>
  <si>
    <t>HU</t>
  </si>
  <si>
    <t>HR</t>
  </si>
  <si>
    <t>NO</t>
  </si>
  <si>
    <t>DK</t>
  </si>
  <si>
    <t>HK</t>
  </si>
  <si>
    <t>IN</t>
  </si>
  <si>
    <t>Note: based on a selected list of partners (see methodological notes in the introduction for more details). See annex (at the end of the publication) for a list of ISO codes.</t>
  </si>
  <si>
    <t>(¹) Ranking based on extra-EU partners only.</t>
  </si>
  <si>
    <t>CA</t>
  </si>
  <si>
    <t>Other</t>
  </si>
  <si>
    <t>BG</t>
  </si>
  <si>
    <t>PT</t>
  </si>
  <si>
    <t>GB</t>
  </si>
  <si>
    <t>JP</t>
  </si>
  <si>
    <t>NG</t>
  </si>
  <si>
    <t>KR</t>
  </si>
  <si>
    <t>ZA</t>
  </si>
  <si>
    <t>2017</t>
  </si>
  <si>
    <t>2018</t>
  </si>
  <si>
    <t>Liechtenstein</t>
  </si>
  <si>
    <t>EL</t>
  </si>
  <si>
    <t>Value</t>
  </si>
  <si>
    <t>Label</t>
  </si>
  <si>
    <t xml:space="preserve">Note: based on a selected list of partners </t>
  </si>
  <si>
    <t>(see methodological notes in the introduction for more details)</t>
  </si>
  <si>
    <t>EU</t>
  </si>
  <si>
    <t>EU (¹)</t>
  </si>
  <si>
    <t>(EUR billion)</t>
  </si>
  <si>
    <t>(based on values in billion €)</t>
  </si>
  <si>
    <t>(billion €)</t>
  </si>
  <si>
    <t>Balance</t>
  </si>
  <si>
    <t>Türkiye</t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</si>
  <si>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(online data code: DS-018995)</t>
    </r>
  </si>
  <si>
    <r>
      <rPr>
        <i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Eurostat (online data codes: DS-018995 and DS-043227) and UN Comtrade</t>
    </r>
  </si>
  <si>
    <r>
      <t>Source:</t>
    </r>
    <r>
      <rPr>
        <sz val="10"/>
        <rFont val="Arial"/>
        <family val="2"/>
      </rPr>
      <t xml:space="preserve"> Eurostat (Comext DS-018995)</t>
    </r>
  </si>
  <si>
    <t>Chemicals 
and
related products</t>
  </si>
  <si>
    <t>Food, drinks
 and tobacco</t>
  </si>
  <si>
    <t xml:space="preserve">Chemicals 
and
related products
</t>
  </si>
  <si>
    <r>
      <rPr>
        <i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Eurostat (online data codes: DS-018995 and DS-043227)</t>
    </r>
  </si>
  <si>
    <t xml:space="preserve">Note: based on a selected list of partners (see methodological notes in the introduction for more details). </t>
  </si>
  <si>
    <t>See annex (at the end of the publication) for a list of ISO codes.</t>
  </si>
  <si>
    <r>
      <rPr>
        <i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Eurostat (online data codes: DS-018995 and DS-043227).</t>
    </r>
  </si>
  <si>
    <t>Top four trading partners for exports of goods, 2022</t>
  </si>
  <si>
    <t>EU imports of goods, 2002 and 2022</t>
  </si>
  <si>
    <t>Intra-EU trade in goods as a share of total trade in goods, 2002 and 2023</t>
  </si>
  <si>
    <t>Four largest trade deficits for goods, 2023</t>
  </si>
  <si>
    <t>Four largest trade surpluses for goods, 2023</t>
  </si>
  <si>
    <t>Top four trading partners for imports of goods, 2023</t>
  </si>
  <si>
    <t>EU trade in goods with Switzerland 2023</t>
  </si>
  <si>
    <t>EU trade in goods with Switzerland, 2002-2023</t>
  </si>
  <si>
    <t>EU trade in goods with the United Kingdom, 2023</t>
  </si>
  <si>
    <t>EU trade in goods with the United Kingdom, 2002-2023</t>
  </si>
  <si>
    <t>EU trade in goods with China, 2023</t>
  </si>
  <si>
    <t>EU trade in goods with China, 2002-2023</t>
  </si>
  <si>
    <t>EU trade in goods with the United States, 2023</t>
  </si>
  <si>
    <t>EU trade in goods with the United States, 2002-2023</t>
  </si>
  <si>
    <t>Change for the value of EU trade of goods, 2002-2023</t>
  </si>
  <si>
    <t>Note: the figure shows the top seven partners with the highest value of trade in 2023</t>
  </si>
  <si>
    <t>EU imports of goods, 2002 and 2023</t>
  </si>
  <si>
    <t>Note: the figure shows the top seven partners with the highest value of imports in 2023</t>
  </si>
  <si>
    <t>EU exports of goods, 2002 and 2023</t>
  </si>
  <si>
    <t>Note: the figure shows the top seven partners with the highest value of exports in 2023</t>
  </si>
  <si>
    <t>Principal partners for EU imports of goods, 2023</t>
  </si>
  <si>
    <t>China 
516.2</t>
  </si>
  <si>
    <t>United States 
346.7</t>
  </si>
  <si>
    <t>United Kingdom 
180.0</t>
  </si>
  <si>
    <t>Switzerland 
138.5</t>
  </si>
  <si>
    <t>Norway 
119.2</t>
  </si>
  <si>
    <t>Türkiye 
95.7</t>
  </si>
  <si>
    <t>South Korea 
73.1</t>
  </si>
  <si>
    <t>Japan 
70.5</t>
  </si>
  <si>
    <t>India 
65.1</t>
  </si>
  <si>
    <t>Russia 
50.7</t>
  </si>
  <si>
    <t>Principal partners for EU exports of goods, 2023</t>
  </si>
  <si>
    <t>United States 
501.9</t>
  </si>
  <si>
    <t>United Kingdom 
334.6</t>
  </si>
  <si>
    <t>China 
223.5</t>
  </si>
  <si>
    <t>Switzerland 
188.5</t>
  </si>
  <si>
    <t>Türkiye 
111.2</t>
  </si>
  <si>
    <t>Japan 
63.9</t>
  </si>
  <si>
    <t>Norway 
61.6</t>
  </si>
  <si>
    <t>South Korea 
57.8</t>
  </si>
  <si>
    <t>Mexico 
53.1</t>
  </si>
  <si>
    <t>Canada 
48.6</t>
  </si>
  <si>
    <t>EU trade in good balance, 2002 and 2023</t>
  </si>
  <si>
    <t>Total trade</t>
  </si>
  <si>
    <t>Export</t>
  </si>
  <si>
    <t>Import</t>
  </si>
  <si>
    <t>Extra-EU trade in EUR billion, 2002-2023</t>
  </si>
  <si>
    <t>2002-2019</t>
  </si>
  <si>
    <t>Share of total trade</t>
  </si>
  <si>
    <t>Intra</t>
  </si>
  <si>
    <t>Extra</t>
  </si>
  <si>
    <t>Figure 4: Overall change for the value of extra-EU exports and imports of goods for selected partners, EU, 2002-2023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</si>
</sst>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_i"/>
    <numFmt numFmtId="166" formatCode="#,##0_i"/>
    <numFmt numFmtId="167" formatCode="#,##0.0"/>
    <numFmt numFmtId="168" formatCode="0.0%"/>
  </numFmts>
  <fonts count="28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Myriad Pro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8"/>
      <color indexed="8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8"/>
      <color theme="1"/>
      <name val="Arial"/>
      <family val="2"/>
    </font>
    <font>
      <i/>
      <sz val="1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5">
    <xf numFmtId="0" fontId="0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 applyNumberFormat="0" applyFill="0" applyBorder="0" applyProtection="0">
      <alignment vertical="center"/>
    </xf>
    <xf numFmtId="0" fontId="2" fillId="0" borderId="0"/>
    <xf numFmtId="0" fontId="1" fillId="0" borderId="0"/>
    <xf numFmtId="9" fontId="9" fillId="0" borderId="0" applyFont="0" applyFill="0" applyBorder="0" applyAlignment="0" applyProtection="0"/>
  </cellStyleXfs>
  <cellXfs count="126">
    <xf numFmtId="0" fontId="0" fillId="0" borderId="0" xfId="0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16" fillId="0" borderId="0" xfId="0" applyFont="1" applyAlignment="1">
      <alignment horizontal="left" vertical="center"/>
    </xf>
    <xf numFmtId="0" fontId="17" fillId="0" borderId="0" xfId="12" applyFont="1" applyAlignment="1">
      <alignment horizontal="left"/>
    </xf>
    <xf numFmtId="164" fontId="12" fillId="0" borderId="0" xfId="0" applyNumberFormat="1" applyFont="1">
      <alignment vertical="center"/>
    </xf>
    <xf numFmtId="0" fontId="12" fillId="0" borderId="0" xfId="12" applyFont="1"/>
    <xf numFmtId="0" fontId="12" fillId="0" borderId="0" xfId="12" applyFont="1" applyAlignment="1">
      <alignment horizontal="center"/>
    </xf>
    <xf numFmtId="164" fontId="12" fillId="0" borderId="0" xfId="12" applyNumberFormat="1" applyFont="1"/>
    <xf numFmtId="0" fontId="12" fillId="0" borderId="0" xfId="0" applyFont="1">
      <alignment vertical="center"/>
    </xf>
    <xf numFmtId="2" fontId="12" fillId="0" borderId="0" xfId="0" applyNumberFormat="1" applyFont="1">
      <alignment vertical="center"/>
    </xf>
    <xf numFmtId="0" fontId="17" fillId="0" borderId="0" xfId="0" applyFont="1" applyAlignment="1">
      <alignment horizontal="left" vertical="center"/>
    </xf>
    <xf numFmtId="166" fontId="12" fillId="0" borderId="0" xfId="0" applyNumberFormat="1" applyFont="1">
      <alignment vertical="center"/>
    </xf>
    <xf numFmtId="0" fontId="12" fillId="6" borderId="0" xfId="0" applyFont="1" applyFill="1" applyBorder="1">
      <alignment vertical="center"/>
    </xf>
    <xf numFmtId="166" fontId="12" fillId="6" borderId="0" xfId="0" applyNumberFormat="1" applyFont="1" applyFill="1" applyBorder="1">
      <alignment vertical="center"/>
    </xf>
    <xf numFmtId="0" fontId="15" fillId="6" borderId="0" xfId="0" applyFont="1" applyFill="1" applyBorder="1" applyAlignment="1">
      <alignment horizontal="center" vertical="center"/>
    </xf>
    <xf numFmtId="1" fontId="12" fillId="6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6" borderId="0" xfId="0" applyFont="1" applyFill="1" applyBorder="1" applyAlignment="1">
      <alignment horizontal="left" vertical="center"/>
    </xf>
    <xf numFmtId="165" fontId="12" fillId="6" borderId="0" xfId="0" applyNumberFormat="1" applyFont="1" applyFill="1" applyBorder="1" applyAlignment="1">
      <alignment horizontal="right" vertical="center"/>
    </xf>
    <xf numFmtId="166" fontId="12" fillId="6" borderId="0" xfId="0" applyNumberFormat="1" applyFont="1" applyFill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5" fillId="0" borderId="0" xfId="0" applyFont="1">
      <alignment vertical="center"/>
    </xf>
    <xf numFmtId="0" fontId="10" fillId="0" borderId="0" xfId="9" applyFont="1"/>
    <xf numFmtId="3" fontId="12" fillId="0" borderId="0" xfId="0" applyNumberFormat="1" applyFont="1" applyAlignment="1">
      <alignment vertical="center"/>
    </xf>
    <xf numFmtId="1" fontId="12" fillId="0" borderId="0" xfId="0" applyNumberFormat="1" applyFont="1">
      <alignment vertical="center"/>
    </xf>
    <xf numFmtId="0" fontId="18" fillId="0" borderId="0" xfId="13" applyFont="1" applyAlignment="1"/>
    <xf numFmtId="1" fontId="20" fillId="0" borderId="0" xfId="0" applyNumberFormat="1" applyFont="1" applyAlignment="1">
      <alignment horizontal="right" vertical="center" wrapText="1"/>
    </xf>
    <xf numFmtId="1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1" fontId="12" fillId="0" borderId="0" xfId="0" applyNumberFormat="1" applyFont="1" applyAlignment="1">
      <alignment horizontal="right" vertical="center" wrapText="1"/>
    </xf>
    <xf numFmtId="164" fontId="10" fillId="0" borderId="0" xfId="10" applyNumberFormat="1" applyFont="1"/>
    <xf numFmtId="0" fontId="21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1" fontId="20" fillId="0" borderId="0" xfId="0" applyNumberFormat="1" applyFont="1" applyAlignment="1">
      <alignment horizontal="right" vertical="center"/>
    </xf>
    <xf numFmtId="164" fontId="10" fillId="0" borderId="0" xfId="1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vertical="center"/>
    </xf>
    <xf numFmtId="168" fontId="10" fillId="0" borderId="0" xfId="14" applyNumberFormat="1" applyFont="1" applyFill="1" applyBorder="1"/>
    <xf numFmtId="164" fontId="10" fillId="0" borderId="0" xfId="10" applyNumberFormat="1" applyFont="1" applyFill="1" applyBorder="1"/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Fill="1" applyBorder="1" applyAlignment="1">
      <alignment horizontal="left" vertical="center"/>
    </xf>
    <xf numFmtId="0" fontId="10" fillId="6" borderId="0" xfId="0" applyFont="1" applyFill="1" applyBorder="1">
      <alignment vertical="center"/>
    </xf>
    <xf numFmtId="0" fontId="10" fillId="6" borderId="0" xfId="0" applyFont="1" applyFill="1" applyBorder="1" applyAlignment="1">
      <alignment horizontal="center" vertical="center"/>
    </xf>
    <xf numFmtId="1" fontId="10" fillId="6" borderId="0" xfId="0" applyNumberFormat="1" applyFont="1" applyFill="1" applyBorder="1" applyAlignment="1">
      <alignment horizontal="center" vertical="center" wrapText="1"/>
    </xf>
    <xf numFmtId="1" fontId="10" fillId="6" borderId="0" xfId="0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 vertical="center"/>
    </xf>
    <xf numFmtId="164" fontId="10" fillId="6" borderId="0" xfId="9" applyNumberFormat="1" applyFont="1" applyFill="1" applyBorder="1"/>
    <xf numFmtId="164" fontId="10" fillId="6" borderId="0" xfId="9" applyNumberFormat="1" applyFont="1" applyFill="1" applyBorder="1" applyAlignment="1"/>
    <xf numFmtId="164" fontId="10" fillId="6" borderId="0" xfId="9" applyNumberFormat="1" applyFont="1" applyFill="1" applyBorder="1" applyAlignment="1">
      <alignment horizontal="center"/>
    </xf>
    <xf numFmtId="0" fontId="10" fillId="0" borderId="0" xfId="11" applyFont="1" applyBorder="1">
      <alignment vertical="center"/>
    </xf>
    <xf numFmtId="0" fontId="12" fillId="0" borderId="0" xfId="11" applyFont="1">
      <alignment vertical="center"/>
    </xf>
    <xf numFmtId="0" fontId="12" fillId="0" borderId="0" xfId="11" applyFont="1" applyAlignment="1">
      <alignment horizontal="left" vertical="center"/>
    </xf>
    <xf numFmtId="0" fontId="21" fillId="0" borderId="0" xfId="11" applyFont="1">
      <alignment vertical="center"/>
    </xf>
    <xf numFmtId="0" fontId="10" fillId="6" borderId="0" xfId="9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 wrapText="1"/>
    </xf>
    <xf numFmtId="1" fontId="15" fillId="2" borderId="4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3" fontId="12" fillId="3" borderId="0" xfId="0" applyNumberFormat="1" applyFont="1" applyFill="1" applyBorder="1" applyAlignment="1">
      <alignment horizontal="right" vertical="center" wrapText="1"/>
    </xf>
    <xf numFmtId="167" fontId="12" fillId="3" borderId="0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167" fontId="12" fillId="0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164" fontId="12" fillId="0" borderId="2" xfId="0" applyNumberFormat="1" applyFont="1" applyFill="1" applyBorder="1" applyAlignment="1">
      <alignment horizontal="right" vertical="center"/>
    </xf>
    <xf numFmtId="167" fontId="12" fillId="0" borderId="5" xfId="0" applyNumberFormat="1" applyFont="1" applyFill="1" applyBorder="1" applyAlignment="1">
      <alignment horizontal="righ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12" fillId="0" borderId="2" xfId="0" applyNumberFormat="1" applyFont="1" applyFill="1" applyBorder="1" applyAlignment="1">
      <alignment horizontal="right" vertical="center" wrapText="1"/>
    </xf>
    <xf numFmtId="0" fontId="17" fillId="6" borderId="0" xfId="0" applyFont="1" applyFill="1" applyBorder="1" applyAlignment="1">
      <alignment horizontal="left" vertical="center"/>
    </xf>
    <xf numFmtId="167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164" fontId="12" fillId="6" borderId="2" xfId="0" applyNumberFormat="1" applyFont="1" applyFill="1" applyBorder="1" applyAlignment="1">
      <alignment horizontal="right" vertical="center"/>
    </xf>
    <xf numFmtId="167" fontId="12" fillId="6" borderId="2" xfId="0" applyNumberFormat="1" applyFont="1" applyFill="1" applyBorder="1" applyAlignment="1">
      <alignment horizontal="right" vertical="center"/>
    </xf>
    <xf numFmtId="0" fontId="12" fillId="6" borderId="2" xfId="0" applyFont="1" applyFill="1" applyBorder="1" applyAlignment="1">
      <alignment horizontal="right" vertical="center"/>
    </xf>
    <xf numFmtId="0" fontId="12" fillId="6" borderId="3" xfId="0" applyFont="1" applyFill="1" applyBorder="1" applyAlignment="1">
      <alignment horizontal="right" vertical="center"/>
    </xf>
    <xf numFmtId="167" fontId="12" fillId="6" borderId="3" xfId="0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left" vertical="center"/>
    </xf>
    <xf numFmtId="164" fontId="12" fillId="6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164" fontId="12" fillId="0" borderId="6" xfId="0" applyNumberFormat="1" applyFont="1" applyBorder="1" applyAlignment="1">
      <alignment horizontal="right" vertical="center"/>
    </xf>
    <xf numFmtId="164" fontId="12" fillId="6" borderId="6" xfId="0" applyNumberFormat="1" applyFont="1" applyFill="1" applyBorder="1" applyAlignment="1">
      <alignment horizontal="right" vertical="center"/>
    </xf>
    <xf numFmtId="167" fontId="12" fillId="6" borderId="6" xfId="0" applyNumberFormat="1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right" vertical="center"/>
    </xf>
    <xf numFmtId="165" fontId="12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1" fillId="6" borderId="0" xfId="0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>
      <alignment horizontal="right" vertical="center"/>
    </xf>
    <xf numFmtId="164" fontId="12" fillId="6" borderId="5" xfId="0" applyNumberFormat="1" applyFont="1" applyFill="1" applyBorder="1" applyAlignment="1">
      <alignment horizontal="right" vertical="center"/>
    </xf>
    <xf numFmtId="167" fontId="12" fillId="6" borderId="5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164" fontId="12" fillId="6" borderId="7" xfId="0" applyNumberFormat="1" applyFont="1" applyFill="1" applyBorder="1" applyAlignment="1">
      <alignment horizontal="right" vertical="center"/>
    </xf>
    <xf numFmtId="167" fontId="12" fillId="6" borderId="7" xfId="0" applyNumberFormat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3" fontId="0" fillId="0" borderId="1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7" xfId="0" applyNumberFormat="1" applyBorder="1">
      <alignment vertical="center"/>
    </xf>
    <xf numFmtId="0" fontId="27" fillId="0" borderId="0" xfId="0" applyFont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164" fontId="0" fillId="0" borderId="0" xfId="0" applyNumberFormat="1">
      <alignment vertical="center"/>
    </xf>
    <xf numFmtId="9" fontId="10" fillId="0" borderId="0" xfId="14" applyFont="1" applyAlignment="1">
      <alignment vertical="center"/>
    </xf>
    <xf numFmtId="0" fontId="19" fillId="0" borderId="0" xfId="0" applyFont="1" applyAlignment="1">
      <alignment horizontal="center" vertical="center"/>
    </xf>
    <xf numFmtId="166" fontId="10" fillId="6" borderId="0" xfId="0" applyNumberFormat="1" applyFont="1" applyFill="1" applyBorder="1" applyAlignment="1">
      <alignment horizontal="center" vertical="center"/>
    </xf>
  </cellXfs>
  <cellStyles count="15">
    <cellStyle name="Bad 2" xfId="4" xr:uid="{00000000-0005-0000-0000-000000000000}"/>
    <cellStyle name="Followed Hyperlink" xfId="6" builtinId="9" hidden="1"/>
    <cellStyle name="Followed Hyperlink" xfId="8" builtinId="9" hidden="1"/>
    <cellStyle name="Good 2" xfId="3" xr:uid="{00000000-0005-0000-0000-000003000000}"/>
    <cellStyle name="Hyperlink" xfId="5" builtinId="8" hidden="1"/>
    <cellStyle name="Hyperlink" xfId="7" builtinId="8" hidden="1"/>
    <cellStyle name="Normal" xfId="0" builtinId="0" customBuiltin="1"/>
    <cellStyle name="Normal 10 2" xfId="9" xr:uid="{00000000-0005-0000-0000-000007000000}"/>
    <cellStyle name="Normal 11" xfId="1" xr:uid="{00000000-0005-0000-0000-000008000000}"/>
    <cellStyle name="Normal 12" xfId="11" xr:uid="{00000000-0005-0000-0000-000009000000}"/>
    <cellStyle name="Normal 2" xfId="10" xr:uid="{00000000-0005-0000-0000-00000A000000}"/>
    <cellStyle name="Normal 3" xfId="2" xr:uid="{00000000-0005-0000-0000-00000B000000}"/>
    <cellStyle name="Normal 4" xfId="12" xr:uid="{00000000-0005-0000-0000-00000C000000}"/>
    <cellStyle name="Normal 4 2" xfId="13" xr:uid="{00000000-0005-0000-0000-00000D000000}"/>
    <cellStyle name="Percent" xfId="14" builtinId="5"/>
  </cellStyles>
  <dxfs count="5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E3B0"/>
      <color rgb="FF5FB441"/>
      <color rgb="FF286EB4"/>
      <color rgb="FF71A8DF"/>
      <color rgb="FFCEE1F4"/>
      <color rgb="FFFCDFD1"/>
      <color rgb="FFF5A37A"/>
      <color rgb="FFF06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91987179487181"/>
          <c:y val="0.22195654761904762"/>
          <c:w val="0.64936746031745995"/>
          <c:h val="0.64936746031745995"/>
        </c:manualLayout>
      </c:layout>
      <c:pieChart>
        <c:varyColors val="1"/>
        <c:ser>
          <c:idx val="0"/>
          <c:order val="0"/>
          <c:tx>
            <c:strRef>
              <c:f>'Fig1'!$F$10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A62-4D0A-A887-E0D2F5316A4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A62-4D0A-A887-E0D2F5316A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A62-4D0A-A887-E0D2F5316A4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A62-4D0A-A887-E0D2F5316A4A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A62-4D0A-A887-E0D2F5316A4A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A62-4D0A-A887-E0D2F5316A4A}"/>
              </c:ext>
            </c:extLst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A62-4D0A-A887-E0D2F5316A4A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A62-4D0A-A887-E0D2F5316A4A}"/>
              </c:ext>
            </c:extLst>
          </c:dPt>
          <c:dLbls>
            <c:dLbl>
              <c:idx val="0"/>
              <c:layout>
                <c:manualLayout>
                  <c:x val="3.4059067305105176E-2"/>
                  <c:y val="4.34672512023171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377826553907733"/>
                      <c:h val="9.49727960554280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A62-4D0A-A887-E0D2F5316A4A}"/>
                </c:ext>
              </c:extLst>
            </c:dLbl>
            <c:dLbl>
              <c:idx val="1"/>
              <c:layout>
                <c:manualLayout>
                  <c:x val="-8.2990510291721629E-3"/>
                  <c:y val="2.96057446320787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768492054642304"/>
                      <c:h val="0.118906528946697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A62-4D0A-A887-E0D2F5316A4A}"/>
                </c:ext>
              </c:extLst>
            </c:dLbl>
            <c:dLbl>
              <c:idx val="2"/>
              <c:layout>
                <c:manualLayout>
                  <c:x val="-1.51190476190476E-2"/>
                  <c:y val="-1.322916666666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62-4D0A-A887-E0D2F5316A4A}"/>
                </c:ext>
              </c:extLst>
            </c:dLbl>
            <c:dLbl>
              <c:idx val="3"/>
              <c:layout>
                <c:manualLayout>
                  <c:x val="-1.0079273504273505E-2"/>
                  <c:y val="-8.81944444444444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62-4D0A-A887-E0D2F5316A4A}"/>
                </c:ext>
              </c:extLst>
            </c:dLbl>
            <c:dLbl>
              <c:idx val="4"/>
              <c:layout>
                <c:manualLayout>
                  <c:x val="-3.4878679363448042E-4"/>
                  <c:y val="5.948809523809523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62-4D0A-A887-E0D2F5316A4A}"/>
                </c:ext>
              </c:extLst>
            </c:dLbl>
            <c:dLbl>
              <c:idx val="5"/>
              <c:layout>
                <c:manualLayout>
                  <c:x val="-1.1630341880341881E-3"/>
                  <c:y val="1.37601190476190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62-4D0A-A887-E0D2F5316A4A}"/>
                </c:ext>
              </c:extLst>
            </c:dLbl>
            <c:dLbl>
              <c:idx val="6"/>
              <c:layout>
                <c:manualLayout>
                  <c:x val="-2.2097008547008596E-2"/>
                  <c:y val="-4.40972222222222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62-4D0A-A887-E0D2F5316A4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DA62-4D0A-A887-E0D2F5316A4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'Fig1'!$E$11:$E$18</c:f>
              <c:strCache>
                <c:ptCount val="8"/>
                <c:pt idx="0">
                  <c:v>United States</c:v>
                </c:pt>
                <c:pt idx="1">
                  <c:v>United Kingdom</c:v>
                </c:pt>
                <c:pt idx="2">
                  <c:v>China</c:v>
                </c:pt>
                <c:pt idx="3">
                  <c:v>Switzerland</c:v>
                </c:pt>
                <c:pt idx="4">
                  <c:v>Türkiye</c:v>
                </c:pt>
                <c:pt idx="5">
                  <c:v>Japan</c:v>
                </c:pt>
                <c:pt idx="6">
                  <c:v>Norway</c:v>
                </c:pt>
                <c:pt idx="7">
                  <c:v>Other</c:v>
                </c:pt>
              </c:strCache>
            </c:strRef>
          </c:cat>
          <c:val>
            <c:numRef>
              <c:f>'Fig1'!$F$11:$F$18</c:f>
              <c:numCache>
                <c:formatCode>0.0</c:formatCode>
                <c:ptCount val="8"/>
                <c:pt idx="0" formatCode="General">
                  <c:v>19.600000000000001</c:v>
                </c:pt>
                <c:pt idx="1">
                  <c:v>13.1</c:v>
                </c:pt>
                <c:pt idx="2">
                  <c:v>8.6999999999999993</c:v>
                </c:pt>
                <c:pt idx="3" formatCode="General">
                  <c:v>7.4</c:v>
                </c:pt>
                <c:pt idx="4" formatCode="General">
                  <c:v>4.4000000000000004</c:v>
                </c:pt>
                <c:pt idx="5" formatCode="General">
                  <c:v>2.5</c:v>
                </c:pt>
                <c:pt idx="6" formatCode="General">
                  <c:v>2.4</c:v>
                </c:pt>
                <c:pt idx="7" formatCode="General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62-4D0A-A887-E0D2F5316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30753968254"/>
          <c:y val="0.2257875"/>
          <c:w val="0.64936746031745995"/>
          <c:h val="0.64936746031745995"/>
        </c:manualLayout>
      </c:layout>
      <c:pieChart>
        <c:varyColors val="1"/>
        <c:ser>
          <c:idx val="0"/>
          <c:order val="0"/>
          <c:tx>
            <c:strRef>
              <c:f>'Fig1'!$D$10</c:f>
              <c:strCache>
                <c:ptCount val="1"/>
                <c:pt idx="0">
                  <c:v>2002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B33-43E0-A5C4-E63E7D91216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B33-43E0-A5C4-E63E7D91216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B33-43E0-A5C4-E63E7D91216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B33-43E0-A5C4-E63E7D912166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B33-43E0-A5C4-E63E7D912166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B33-43E0-A5C4-E63E7D912166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B33-43E0-A5C4-E63E7D912166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B33-43E0-A5C4-E63E7D912166}"/>
              </c:ext>
            </c:extLst>
          </c:dPt>
          <c:dLbls>
            <c:dLbl>
              <c:idx val="0"/>
              <c:layout>
                <c:manualLayout>
                  <c:x val="-8.1849463793402313E-3"/>
                  <c:y val="3.4018001332535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616664570285799"/>
                      <c:h val="0.105052272506340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B33-43E0-A5C4-E63E7D912166}"/>
                </c:ext>
              </c:extLst>
            </c:dLbl>
            <c:dLbl>
              <c:idx val="1"/>
              <c:layout>
                <c:manualLayout>
                  <c:x val="-2.1515811965811964E-2"/>
                  <c:y val="6.299603174603174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134209401709402"/>
                      <c:h val="0.117651388888888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B33-43E0-A5C4-E63E7D912166}"/>
                </c:ext>
              </c:extLst>
            </c:dLbl>
            <c:dLbl>
              <c:idx val="2"/>
              <c:layout>
                <c:manualLayout>
                  <c:x val="-1.8220299145299046E-2"/>
                  <c:y val="-1.4489087301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33-43E0-A5C4-E63E7D912166}"/>
                </c:ext>
              </c:extLst>
            </c:dLbl>
            <c:dLbl>
              <c:idx val="3"/>
              <c:layout>
                <c:manualLayout>
                  <c:x val="3.8760683760678783E-4"/>
                  <c:y val="6.2976190476190478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33-43E0-A5C4-E63E7D912166}"/>
                </c:ext>
              </c:extLst>
            </c:dLbl>
            <c:dLbl>
              <c:idx val="4"/>
              <c:layout>
                <c:manualLayout>
                  <c:x val="1.318076923076923E-2"/>
                  <c:y val="6.591269841269841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33-43E0-A5C4-E63E7D912166}"/>
                </c:ext>
              </c:extLst>
            </c:dLbl>
            <c:dLbl>
              <c:idx val="5"/>
              <c:layout>
                <c:manualLayout>
                  <c:x val="-3.1014957264957265E-3"/>
                  <c:y val="1.25992063492045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33-43E0-A5C4-E63E7D912166}"/>
                </c:ext>
              </c:extLst>
            </c:dLbl>
            <c:dLbl>
              <c:idx val="6"/>
              <c:layout>
                <c:manualLayout>
                  <c:x val="-2.3260042735042761E-2"/>
                  <c:y val="-1.95287698412699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33-43E0-A5C4-E63E7D912166}"/>
                </c:ext>
              </c:extLst>
            </c:dLbl>
            <c:dLbl>
              <c:idx val="7"/>
              <c:layout>
                <c:manualLayout>
                  <c:x val="8.1410256410256402E-3"/>
                  <c:y val="-1.51190476190476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524935897435898"/>
                      <c:h val="0.112611706349206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B33-43E0-A5C4-E63E7D91216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'Fig1'!$C$11:$C$18</c:f>
              <c:strCache>
                <c:ptCount val="8"/>
                <c:pt idx="0">
                  <c:v>United Kingdom</c:v>
                </c:pt>
                <c:pt idx="1">
                  <c:v>United States</c:v>
                </c:pt>
                <c:pt idx="2">
                  <c:v>Switzerland</c:v>
                </c:pt>
                <c:pt idx="3">
                  <c:v>Japan</c:v>
                </c:pt>
                <c:pt idx="4">
                  <c:v>China</c:v>
                </c:pt>
                <c:pt idx="5">
                  <c:v>Norway</c:v>
                </c:pt>
                <c:pt idx="6">
                  <c:v>Türkiye</c:v>
                </c:pt>
                <c:pt idx="7">
                  <c:v>Other</c:v>
                </c:pt>
              </c:strCache>
            </c:strRef>
          </c:cat>
          <c:val>
            <c:numRef>
              <c:f>'Fig1'!$D$11:$D$18</c:f>
              <c:numCache>
                <c:formatCode>0.0</c:formatCode>
                <c:ptCount val="8"/>
                <c:pt idx="0">
                  <c:v>22.848907429908742</c:v>
                </c:pt>
                <c:pt idx="1">
                  <c:v>20.378121310738099</c:v>
                </c:pt>
                <c:pt idx="2">
                  <c:v>6.8035024328543887</c:v>
                </c:pt>
                <c:pt idx="3">
                  <c:v>3.7759377999352353</c:v>
                </c:pt>
                <c:pt idx="4">
                  <c:v>3.2755847827310043</c:v>
                </c:pt>
                <c:pt idx="5">
                  <c:v>2.5315432425432984</c:v>
                </c:pt>
                <c:pt idx="6">
                  <c:v>2.4459598153877158</c:v>
                </c:pt>
                <c:pt idx="7">
                  <c:v>37.940443185901515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B33-43E0-A5C4-E63E7D912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02976190476201"/>
          <c:y val="0.20741041666666701"/>
          <c:w val="0.64936746031745995"/>
          <c:h val="0.64936746031745995"/>
        </c:manualLayout>
      </c:layout>
      <c:pieChart>
        <c:varyColors val="1"/>
        <c:ser>
          <c:idx val="0"/>
          <c:order val="0"/>
          <c:tx>
            <c:strRef>
              <c:f>'Fig2'!$F$10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94A-49A2-A7B9-DA979C2CF42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94A-49A2-A7B9-DA979C2CF422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94A-49A2-A7B9-DA979C2CF422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94A-49A2-A7B9-DA979C2CF422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94A-49A2-A7B9-DA979C2CF422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94A-49A2-A7B9-DA979C2CF422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94A-49A2-A7B9-DA979C2CF422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94A-49A2-A7B9-DA979C2CF422}"/>
              </c:ext>
            </c:extLst>
          </c:dPt>
          <c:dLbls>
            <c:dLbl>
              <c:idx val="0"/>
              <c:layout>
                <c:manualLayout>
                  <c:x val="-1.7057478632478633E-2"/>
                  <c:y val="-8.189484126984126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4A-49A2-A7B9-DA979C2CF422}"/>
                </c:ext>
              </c:extLst>
            </c:dLbl>
            <c:dLbl>
              <c:idx val="1"/>
              <c:layout>
                <c:manualLayout>
                  <c:x val="-1.51190476190476E-2"/>
                  <c:y val="2.64583333333332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4A-49A2-A7B9-DA979C2CF422}"/>
                </c:ext>
              </c:extLst>
            </c:dLbl>
            <c:dLbl>
              <c:idx val="2"/>
              <c:layout>
                <c:manualLayout>
                  <c:x val="-2.9504537856769745E-3"/>
                  <c:y val="-8.819339687802286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4A-49A2-A7B9-DA979C2CF422}"/>
                </c:ext>
              </c:extLst>
            </c:dLbl>
            <c:dLbl>
              <c:idx val="3"/>
              <c:layout>
                <c:manualLayout>
                  <c:x val="-2.5198412698412699E-2"/>
                  <c:y val="4.409722222222220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4A-49A2-A7B9-DA979C2CF422}"/>
                </c:ext>
              </c:extLst>
            </c:dLbl>
            <c:dLbl>
              <c:idx val="4"/>
              <c:layout>
                <c:manualLayout>
                  <c:x val="1.5504273504273504E-3"/>
                  <c:y val="4.7638888888888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4A-49A2-A7B9-DA979C2CF422}"/>
                </c:ext>
              </c:extLst>
            </c:dLbl>
            <c:dLbl>
              <c:idx val="5"/>
              <c:layout>
                <c:manualLayout>
                  <c:x val="3.5057494687199792E-2"/>
                  <c:y val="1.64676821737340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4A-49A2-A7B9-DA979C2CF422}"/>
                </c:ext>
              </c:extLst>
            </c:dLbl>
            <c:dLbl>
              <c:idx val="6"/>
              <c:layout>
                <c:manualLayout>
                  <c:x val="9.3040598290598537E-3"/>
                  <c:y val="-1.51194444444444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4A-49A2-A7B9-DA979C2CF422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094A-49A2-A7B9-DA979C2CF42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'Fig2'!$E$11:$E$18</c:f>
              <c:strCache>
                <c:ptCount val="8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Norway</c:v>
                </c:pt>
                <c:pt idx="5">
                  <c:v>Türkiye</c:v>
                </c:pt>
                <c:pt idx="6">
                  <c:v>South Korea</c:v>
                </c:pt>
                <c:pt idx="7">
                  <c:v>Other</c:v>
                </c:pt>
              </c:strCache>
            </c:strRef>
          </c:cat>
          <c:val>
            <c:numRef>
              <c:f>'Fig2'!$F$11:$F$18</c:f>
              <c:numCache>
                <c:formatCode>0.0</c:formatCode>
                <c:ptCount val="8"/>
                <c:pt idx="0">
                  <c:v>20.490821085038966</c:v>
                </c:pt>
                <c:pt idx="1">
                  <c:v>13.761961981302564</c:v>
                </c:pt>
                <c:pt idx="2">
                  <c:v>7.1435595424124063</c:v>
                </c:pt>
                <c:pt idx="3">
                  <c:v>5.4994036140769591</c:v>
                </c:pt>
                <c:pt idx="4">
                  <c:v>4.7329397867561882</c:v>
                </c:pt>
                <c:pt idx="5">
                  <c:v>3.7983313177760007</c:v>
                </c:pt>
                <c:pt idx="6">
                  <c:v>2.8997269355591486</c:v>
                </c:pt>
                <c:pt idx="7">
                  <c:v>41.67325573707776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94A-49A2-A7B9-DA979C2CF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02976190476201"/>
          <c:y val="0.20741041666666701"/>
          <c:w val="0.64936746031745995"/>
          <c:h val="0.64936746031745995"/>
        </c:manualLayout>
      </c:layout>
      <c:pieChart>
        <c:varyColors val="1"/>
        <c:ser>
          <c:idx val="0"/>
          <c:order val="0"/>
          <c:tx>
            <c:strRef>
              <c:f>'Fig2'!$D$10</c:f>
              <c:strCache>
                <c:ptCount val="1"/>
                <c:pt idx="0">
                  <c:v>2002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D50-428C-AEB7-96BD663B812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D50-428C-AEB7-96BD663B81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D50-428C-AEB7-96BD663B812E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D50-428C-AEB7-96BD663B812E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D50-428C-AEB7-96BD663B812E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D50-428C-AEB7-96BD663B812E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D50-428C-AEB7-96BD663B812E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D50-428C-AEB7-96BD663B812E}"/>
              </c:ext>
            </c:extLst>
          </c:dPt>
          <c:dLbls>
            <c:dLbl>
              <c:idx val="4"/>
              <c:layout>
                <c:manualLayout>
                  <c:x val="2.2384179496443998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50-428C-AEB7-96BD663B812E}"/>
                </c:ext>
              </c:extLst>
            </c:dLbl>
            <c:dLbl>
              <c:idx val="5"/>
              <c:layout>
                <c:manualLayout>
                  <c:x val="2.4423076923076922E-2"/>
                  <c:y val="2.5198412698411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50-428C-AEB7-96BD663B812E}"/>
                </c:ext>
              </c:extLst>
            </c:dLbl>
            <c:dLbl>
              <c:idx val="6"/>
              <c:layout>
                <c:manualLayout>
                  <c:x val="-5.4273504273504277E-3"/>
                  <c:y val="-1.51190476190476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50-428C-AEB7-96BD663B812E}"/>
                </c:ext>
              </c:extLst>
            </c:dLbl>
            <c:dLbl>
              <c:idx val="7"/>
              <c:layout>
                <c:manualLayout>
                  <c:x val="-1.5546917979024415E-18"/>
                  <c:y val="1.51190476190476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153141025641027"/>
                      <c:h val="9.49728174603174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D50-428C-AEB7-96BD663B812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'Fig2'!$C$11:$C$18</c:f>
              <c:strCache>
                <c:ptCount val="8"/>
                <c:pt idx="0">
                  <c:v>United Kingdom</c:v>
                </c:pt>
                <c:pt idx="1">
                  <c:v>United States</c:v>
                </c:pt>
                <c:pt idx="2">
                  <c:v>China</c:v>
                </c:pt>
                <c:pt idx="3">
                  <c:v>Switzerland</c:v>
                </c:pt>
                <c:pt idx="4">
                  <c:v>Norway</c:v>
                </c:pt>
                <c:pt idx="5">
                  <c:v>Türkiye</c:v>
                </c:pt>
                <c:pt idx="6">
                  <c:v>South Korea</c:v>
                </c:pt>
                <c:pt idx="7">
                  <c:v>Other</c:v>
                </c:pt>
              </c:strCache>
            </c:strRef>
          </c:cat>
          <c:val>
            <c:numRef>
              <c:f>'Fig2'!$D$11:$D$18</c:f>
              <c:numCache>
                <c:formatCode>0.0</c:formatCode>
                <c:ptCount val="8"/>
                <c:pt idx="0">
                  <c:v>17.894234799621103</c:v>
                </c:pt>
                <c:pt idx="1">
                  <c:v>14.747106407825672</c:v>
                </c:pt>
                <c:pt idx="2">
                  <c:v>7.8233881376259768</c:v>
                </c:pt>
                <c:pt idx="3">
                  <c:v>6.0051557770605655</c:v>
                </c:pt>
                <c:pt idx="4">
                  <c:v>4.1965308051808448</c:v>
                </c:pt>
                <c:pt idx="5">
                  <c:v>2.2332314169271363</c:v>
                </c:pt>
                <c:pt idx="6">
                  <c:v>2.1473268354091766</c:v>
                </c:pt>
                <c:pt idx="7">
                  <c:v>44.953025820349524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D50-428C-AEB7-96BD663B8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in goods balance, 2002 and 2023</a:t>
            </a:r>
          </a:p>
          <a:p>
            <a:pPr algn="l">
              <a:defRPr sz="1800" b="1"/>
            </a:pPr>
            <a:r>
              <a:rPr lang="en-US" sz="1600" b="0"/>
              <a:t>(billion €)</a:t>
            </a:r>
          </a:p>
        </c:rich>
      </c:tx>
      <c:layout>
        <c:manualLayout>
          <c:xMode val="edge"/>
          <c:yMode val="edge"/>
          <c:x val="5.3333333333333332E-3"/>
          <c:y val="8.65808391489921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272066589285899E-2"/>
          <c:y val="0.14250726815754883"/>
          <c:w val="0.923061245830327"/>
          <c:h val="0.5885730433777344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'Fig3'!$E$8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'Fig3'!$C$9:$C$15</c:f>
              <c:strCache>
                <c:ptCount val="7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Türkiye</c:v>
                </c:pt>
                <c:pt idx="4">
                  <c:v>Japan</c:v>
                </c:pt>
                <c:pt idx="5">
                  <c:v>Norway</c:v>
                </c:pt>
                <c:pt idx="6">
                  <c:v>China</c:v>
                </c:pt>
              </c:strCache>
            </c:strRef>
          </c:cat>
          <c:val>
            <c:numRef>
              <c:f>'Fig3'!$E$9:$E$15</c:f>
              <c:numCache>
                <c:formatCode>0.0</c:formatCode>
                <c:ptCount val="7"/>
                <c:pt idx="0">
                  <c:v>155.157061376</c:v>
                </c:pt>
                <c:pt idx="1">
                  <c:v>154.589598158</c:v>
                </c:pt>
                <c:pt idx="2">
                  <c:v>49.911744626999997</c:v>
                </c:pt>
                <c:pt idx="3">
                  <c:v>15.517809435</c:v>
                </c:pt>
                <c:pt idx="4">
                  <c:v>-6.5278484079999997</c:v>
                </c:pt>
                <c:pt idx="5">
                  <c:v>-57.613254040999998</c:v>
                </c:pt>
                <c:pt idx="6">
                  <c:v>-292.72882663799999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8-4D03-B3B6-6A4E9CD54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69713584"/>
        <c:axId val="569719816"/>
      </c:barChart>
      <c:lineChart>
        <c:grouping val="standard"/>
        <c:varyColors val="0"/>
        <c:ser>
          <c:idx val="0"/>
          <c:order val="0"/>
          <c:tx>
            <c:strRef>
              <c:f>'Fig3'!$D$8</c:f>
              <c:strCache>
                <c:ptCount val="1"/>
                <c:pt idx="0">
                  <c:v>2002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30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'Fig3'!$C$9:$C$15</c:f>
              <c:strCache>
                <c:ptCount val="7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Türkiye</c:v>
                </c:pt>
                <c:pt idx="4">
                  <c:v>Japan</c:v>
                </c:pt>
                <c:pt idx="5">
                  <c:v>Norway</c:v>
                </c:pt>
                <c:pt idx="6">
                  <c:v>China</c:v>
                </c:pt>
              </c:strCache>
            </c:strRef>
          </c:cat>
          <c:val>
            <c:numRef>
              <c:f>'Fig3'!$D$9:$D$15</c:f>
              <c:numCache>
                <c:formatCode>0.0</c:formatCode>
                <c:ptCount val="7"/>
                <c:pt idx="0">
                  <c:v>64.919205611999999</c:v>
                </c:pt>
                <c:pt idx="1">
                  <c:v>60.003288859999998</c:v>
                </c:pt>
                <c:pt idx="2">
                  <c:v>11.497331958</c:v>
                </c:pt>
                <c:pt idx="3">
                  <c:v>3.4345007789999999</c:v>
                </c:pt>
                <c:pt idx="4">
                  <c:v>-22.781393976</c:v>
                </c:pt>
                <c:pt idx="5">
                  <c:v>-14.182147134999999</c:v>
                </c:pt>
                <c:pt idx="6">
                  <c:v>-40.869666148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8-4D03-B3B6-6A4E9CD54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713584"/>
        <c:axId val="569719816"/>
      </c:lineChart>
      <c:catAx>
        <c:axId val="56971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719816"/>
        <c:crosses val="autoZero"/>
        <c:auto val="1"/>
        <c:lblAlgn val="ctr"/>
        <c:lblOffset val="100"/>
        <c:tickMarkSkip val="1"/>
        <c:noMultiLvlLbl val="0"/>
      </c:catAx>
      <c:valAx>
        <c:axId val="569719816"/>
        <c:scaling>
          <c:orientation val="minMax"/>
          <c:min val="-3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971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929729899300435"/>
          <c:y val="0.86496255667878386"/>
          <c:w val="0.12411106174753365"/>
          <c:h val="4.170955968169038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8159929214521"/>
          <c:y val="1.7636718277022789E-2"/>
          <c:w val="0.86738859215790798"/>
          <c:h val="0.90479590813001787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'Fig4'!$D$10</c:f>
              <c:strCache>
                <c:ptCount val="1"/>
                <c:pt idx="0">
                  <c:v>Exports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0.13831836582010815"/>
                  <c:y val="-2.681494941337461E-2"/>
                </c:manualLayout>
              </c:layout>
              <c:tx>
                <c:rich>
                  <a:bodyPr/>
                  <a:lstStyle/>
                  <a:p>
                    <a:fld id="{03FC6A6E-F58F-4685-BE81-B2F607FE440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72A-41C3-A4A1-8BE302233592}"/>
                </c:ext>
              </c:extLst>
            </c:dLbl>
            <c:dLbl>
              <c:idx val="1"/>
              <c:layout>
                <c:manualLayout>
                  <c:x val="-6.5470180213798093E-2"/>
                  <c:y val="-2.5497902505776417E-2"/>
                </c:manualLayout>
              </c:layout>
              <c:tx>
                <c:rich>
                  <a:bodyPr/>
                  <a:lstStyle/>
                  <a:p>
                    <a:fld id="{D3FBC618-AAB3-4756-8DCB-FA52336629E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72A-41C3-A4A1-8BE302233592}"/>
                </c:ext>
              </c:extLst>
            </c:dLbl>
            <c:dLbl>
              <c:idx val="2"/>
              <c:layout>
                <c:manualLayout>
                  <c:x val="2.3485802584308355E-2"/>
                  <c:y val="5.8173497543576288E-3"/>
                </c:manualLayout>
              </c:layout>
              <c:tx>
                <c:rich>
                  <a:bodyPr/>
                  <a:lstStyle/>
                  <a:p>
                    <a:fld id="{A61D61B2-4E85-46BC-BEC5-FF9B72BE1D4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72A-41C3-A4A1-8BE302233592}"/>
                </c:ext>
              </c:extLst>
            </c:dLbl>
            <c:dLbl>
              <c:idx val="3"/>
              <c:layout>
                <c:manualLayout>
                  <c:x val="-2.6674286691243205E-3"/>
                  <c:y val="1.4125698248836076E-3"/>
                </c:manualLayout>
              </c:layout>
              <c:tx>
                <c:rich>
                  <a:bodyPr/>
                  <a:lstStyle/>
                  <a:p>
                    <a:fld id="{59C9B93C-D411-4B8F-BEC5-26EFAFCAFB3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72A-41C3-A4A1-8BE30223359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30F9A43-74B4-4515-A54D-08733909291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72A-41C3-A4A1-8BE30223359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BB1B6B7-78E6-4DCF-AA84-5D326D94121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72A-41C3-A4A1-8BE302233592}"/>
                </c:ext>
              </c:extLst>
            </c:dLbl>
            <c:dLbl>
              <c:idx val="6"/>
              <c:layout>
                <c:manualLayout>
                  <c:x val="-5.8398796196706008E-2"/>
                  <c:y val="-1.9919128698656259E-2"/>
                </c:manualLayout>
              </c:layout>
              <c:tx>
                <c:rich>
                  <a:bodyPr/>
                  <a:lstStyle/>
                  <a:p>
                    <a:fld id="{93369C5C-282E-4BAC-9665-B8F7D73F9A4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72A-41C3-A4A1-8BE30223359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0747557-D8A1-46BF-A8AA-5910CCAC28B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72A-41C3-A4A1-8BE302233592}"/>
                </c:ext>
              </c:extLst>
            </c:dLbl>
            <c:dLbl>
              <c:idx val="8"/>
              <c:layout>
                <c:manualLayout>
                  <c:x val="-2.3230970725318465E-2"/>
                  <c:y val="1.7094017094017096E-2"/>
                </c:manualLayout>
              </c:layout>
              <c:tx>
                <c:rich>
                  <a:bodyPr/>
                  <a:lstStyle/>
                  <a:p>
                    <a:fld id="{CB685567-4FAF-4A94-B95F-2448A793B7C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72A-41C3-A4A1-8BE302233592}"/>
                </c:ext>
              </c:extLst>
            </c:dLbl>
            <c:dLbl>
              <c:idx val="9"/>
              <c:layout>
                <c:manualLayout>
                  <c:x val="-7.1244654132917681E-2"/>
                  <c:y val="-1.6272965879265092E-3"/>
                </c:manualLayout>
              </c:layout>
              <c:tx>
                <c:rich>
                  <a:bodyPr/>
                  <a:lstStyle/>
                  <a:p>
                    <a:fld id="{1D77EF02-199C-453C-943E-BD629252FE5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72A-41C3-A4A1-8BE302233592}"/>
                </c:ext>
              </c:extLst>
            </c:dLbl>
            <c:dLbl>
              <c:idx val="10"/>
              <c:layout>
                <c:manualLayout>
                  <c:x val="2.9038713406648028E-2"/>
                  <c:y val="-1.1396011396011397E-2"/>
                </c:manualLayout>
              </c:layout>
              <c:tx>
                <c:rich>
                  <a:bodyPr/>
                  <a:lstStyle/>
                  <a:p>
                    <a:fld id="{F933376C-C159-41A1-A47F-FC329085D6C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72A-41C3-A4A1-8BE30223359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6985404-A1B3-4E3D-B4CE-5D5169966B1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72A-41C3-A4A1-8BE302233592}"/>
                </c:ext>
              </c:extLst>
            </c:dLbl>
            <c:dLbl>
              <c:idx val="12"/>
              <c:layout>
                <c:manualLayout>
                  <c:x val="-2.009067395424053E-2"/>
                  <c:y val="-2.8501918029477189E-2"/>
                </c:manualLayout>
              </c:layout>
              <c:tx>
                <c:rich>
                  <a:bodyPr/>
                  <a:lstStyle/>
                  <a:p>
                    <a:fld id="{C338652D-CFD2-4CB1-AFB0-C89C8A3CF9E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72A-41C3-A4A1-8BE302233592}"/>
                </c:ext>
              </c:extLst>
            </c:dLbl>
            <c:dLbl>
              <c:idx val="13"/>
              <c:layout>
                <c:manualLayout>
                  <c:x val="1.2206548938692134E-2"/>
                  <c:y val="2.837068443367656E-2"/>
                </c:manualLayout>
              </c:layout>
              <c:tx>
                <c:rich>
                  <a:bodyPr/>
                  <a:lstStyle/>
                  <a:p>
                    <a:fld id="{5524A169-B613-463F-9D21-7117D5C572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72A-41C3-A4A1-8BE302233592}"/>
                </c:ext>
              </c:extLst>
            </c:dLbl>
            <c:dLbl>
              <c:idx val="14"/>
              <c:layout>
                <c:manualLayout>
                  <c:x val="9.3360003419349514E-3"/>
                  <c:y val="-5.1793628587981775E-17"/>
                </c:manualLayout>
              </c:layout>
              <c:tx>
                <c:rich>
                  <a:bodyPr/>
                  <a:lstStyle/>
                  <a:p>
                    <a:fld id="{3C25A86C-B943-4DD9-945B-9790DAE770F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72A-41C3-A4A1-8BE302233592}"/>
                </c:ext>
              </c:extLst>
            </c:dLbl>
            <c:dLbl>
              <c:idx val="15"/>
              <c:layout>
                <c:manualLayout>
                  <c:x val="-2.4451147005235788E-17"/>
                  <c:y val="8.4754189493015421E-3"/>
                </c:manualLayout>
              </c:layout>
              <c:tx>
                <c:rich>
                  <a:bodyPr/>
                  <a:lstStyle/>
                  <a:p>
                    <a:fld id="{4F127CC7-89D2-4946-8EC8-DBDC50842E6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72A-41C3-A4A1-8BE302233592}"/>
                </c:ext>
              </c:extLst>
            </c:dLbl>
            <c:dLbl>
              <c:idx val="16"/>
              <c:layout>
                <c:manualLayout>
                  <c:x val="-4.0011430036864075E-3"/>
                  <c:y val="2.8251396497672152E-3"/>
                </c:manualLayout>
              </c:layout>
              <c:tx>
                <c:rich>
                  <a:bodyPr/>
                  <a:lstStyle/>
                  <a:p>
                    <a:fld id="{4E311AC9-107D-4EC3-8ECD-B260FD8FAF3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72A-41C3-A4A1-8BE302233592}"/>
                </c:ext>
              </c:extLst>
            </c:dLbl>
            <c:dLbl>
              <c:idx val="17"/>
              <c:layout>
                <c:manualLayout>
                  <c:x val="2.6674286691242715E-3"/>
                  <c:y val="1.8363407723486797E-2"/>
                </c:manualLayout>
              </c:layout>
              <c:tx>
                <c:rich>
                  <a:bodyPr/>
                  <a:lstStyle/>
                  <a:p>
                    <a:fld id="{DC623B89-5FAA-43F7-86CA-47C0BFFE77B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72A-41C3-A4A1-8BE302233592}"/>
                </c:ext>
              </c:extLst>
            </c:dLbl>
            <c:dLbl>
              <c:idx val="18"/>
              <c:layout>
                <c:manualLayout>
                  <c:x val="-6.6685716728106794E-3"/>
                  <c:y val="1.4125698248836076E-3"/>
                </c:manualLayout>
              </c:layout>
              <c:tx>
                <c:rich>
                  <a:bodyPr/>
                  <a:lstStyle/>
                  <a:p>
                    <a:fld id="{8F5CF839-5BBF-4639-95D8-712262A994A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72A-41C3-A4A1-8BE302233592}"/>
                </c:ext>
              </c:extLst>
            </c:dLbl>
            <c:dLbl>
              <c:idx val="19"/>
              <c:layout>
                <c:manualLayout>
                  <c:x val="7.5145102106518574E-3"/>
                  <c:y val="1.7082127554568394E-2"/>
                </c:manualLayout>
              </c:layout>
              <c:tx>
                <c:rich>
                  <a:bodyPr/>
                  <a:lstStyle/>
                  <a:p>
                    <a:fld id="{E55CBD48-C8D0-4AB4-B90D-E3F81C657BE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72A-41C3-A4A1-8BE30223359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E409DEE-6659-4046-AD56-F0940A59CE6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72A-41C3-A4A1-8BE30223359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26C1ACC-202B-43AC-8F5C-4C4E566E5B7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72A-41C3-A4A1-8BE302233592}"/>
                </c:ext>
              </c:extLst>
            </c:dLbl>
            <c:dLbl>
              <c:idx val="22"/>
              <c:layout>
                <c:manualLayout>
                  <c:x val="-0.15130427266940322"/>
                  <c:y val="-1.9752114319043453E-2"/>
                </c:manualLayout>
              </c:layout>
              <c:tx>
                <c:rich>
                  <a:bodyPr/>
                  <a:lstStyle/>
                  <a:p>
                    <a:fld id="{31868F2C-BD13-41FC-ADB0-94E05C42E5C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72A-41C3-A4A1-8BE30223359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659AEEB6-8C84-46ED-9AC7-7A223ED576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72A-41C3-A4A1-8BE302233592}"/>
                </c:ext>
              </c:extLst>
            </c:dLbl>
            <c:dLbl>
              <c:idx val="24"/>
              <c:layout>
                <c:manualLayout>
                  <c:x val="-6.135085938985825E-2"/>
                  <c:y val="-1.2713128423952468E-2"/>
                </c:manualLayout>
              </c:layout>
              <c:tx>
                <c:rich>
                  <a:bodyPr/>
                  <a:lstStyle/>
                  <a:p>
                    <a:fld id="{FA0C1EEA-6989-4023-B9F5-884C36220D0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72A-41C3-A4A1-8BE302233592}"/>
                </c:ext>
              </c:extLst>
            </c:dLbl>
            <c:dLbl>
              <c:idx val="25"/>
              <c:layout>
                <c:manualLayout>
                  <c:x val="-0.1356693263384332"/>
                  <c:y val="-3.5719877963972455E-2"/>
                </c:manualLayout>
              </c:layout>
              <c:tx>
                <c:rich>
                  <a:bodyPr/>
                  <a:lstStyle/>
                  <a:p>
                    <a:fld id="{550E187F-4F9D-4C1B-B5A8-A39D674E10F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72A-41C3-A4A1-8BE302233592}"/>
                </c:ext>
              </c:extLst>
            </c:dLbl>
            <c:dLbl>
              <c:idx val="26"/>
              <c:layout>
                <c:manualLayout>
                  <c:x val="-6.2684521588339884E-2"/>
                  <c:y val="-1.5466720506090584E-2"/>
                </c:manualLayout>
              </c:layout>
              <c:tx>
                <c:rich>
                  <a:bodyPr/>
                  <a:lstStyle/>
                  <a:p>
                    <a:fld id="{A116E4BE-93F8-471B-812C-5B931C06B6E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E72A-41C3-A4A1-8BE302233592}"/>
                </c:ext>
              </c:extLst>
            </c:dLbl>
            <c:dLbl>
              <c:idx val="27"/>
              <c:layout>
                <c:manualLayout>
                  <c:x val="-2.124513430062027E-3"/>
                  <c:y val="1.6903111470040606E-2"/>
                </c:manualLayout>
              </c:layout>
              <c:tx>
                <c:rich>
                  <a:bodyPr/>
                  <a:lstStyle/>
                  <a:p>
                    <a:fld id="{F265022E-6CB1-4A35-A6D4-C02C1A4857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E72A-41C3-A4A1-8BE3022335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'Fig4'!$D$11:$D$38</c:f>
              <c:numCache>
                <c:formatCode>0.0</c:formatCode>
                <c:ptCount val="28"/>
                <c:pt idx="0">
                  <c:v>146.40911410664242</c:v>
                </c:pt>
                <c:pt idx="1">
                  <c:v>46.501407653697989</c:v>
                </c:pt>
                <c:pt idx="2">
                  <c:v>177.15256937773788</c:v>
                </c:pt>
                <c:pt idx="3">
                  <c:v>582.67689286788539</c:v>
                </c:pt>
                <c:pt idx="4">
                  <c:v>354.91202859785477</c:v>
                </c:pt>
                <c:pt idx="5">
                  <c:v>69.452248949930549</c:v>
                </c:pt>
                <c:pt idx="6">
                  <c:v>143.55472459372794</c:v>
                </c:pt>
                <c:pt idx="7">
                  <c:v>277.58302026758435</c:v>
                </c:pt>
                <c:pt idx="8">
                  <c:v>16.251036193538592</c:v>
                </c:pt>
                <c:pt idx="9">
                  <c:v>272.85179381837929</c:v>
                </c:pt>
                <c:pt idx="10">
                  <c:v>171.64909583685926</c:v>
                </c:pt>
                <c:pt idx="11">
                  <c:v>327.1832479316281</c:v>
                </c:pt>
                <c:pt idx="12">
                  <c:v>198.92556645758808</c:v>
                </c:pt>
                <c:pt idx="13">
                  <c:v>182.70037711416063</c:v>
                </c:pt>
                <c:pt idx="14">
                  <c:v>217.75866679070103</c:v>
                </c:pt>
                <c:pt idx="15">
                  <c:v>415.37474470848457</c:v>
                </c:pt>
                <c:pt idx="16">
                  <c:v>182.36631113715339</c:v>
                </c:pt>
                <c:pt idx="17">
                  <c:v>155.9496686316071</c:v>
                </c:pt>
                <c:pt idx="18">
                  <c:v>53.511907011751973</c:v>
                </c:pt>
                <c:pt idx="19">
                  <c:v>187.59985578856339</c:v>
                </c:pt>
                <c:pt idx="20">
                  <c:v>352.66925291497836</c:v>
                </c:pt>
                <c:pt idx="21">
                  <c:v>118.53093903780052</c:v>
                </c:pt>
                <c:pt idx="22">
                  <c:v>156.91507195398844</c:v>
                </c:pt>
                <c:pt idx="23">
                  <c:v>250.63229187756281</c:v>
                </c:pt>
                <c:pt idx="24">
                  <c:v>119.67640132476092</c:v>
                </c:pt>
                <c:pt idx="25">
                  <c:v>144.69820229895669</c:v>
                </c:pt>
                <c:pt idx="26">
                  <c:v>192.85213395211059</c:v>
                </c:pt>
                <c:pt idx="27">
                  <c:v>175.20487133860399</c:v>
                </c:pt>
              </c:numCache>
            </c:numRef>
          </c:xVal>
          <c:yVal>
            <c:numRef>
              <c:f>'Fig4'!$E$11:$E$38</c:f>
              <c:numCache>
                <c:formatCode>0.0</c:formatCode>
                <c:ptCount val="28"/>
                <c:pt idx="0">
                  <c:v>149.87560855315013</c:v>
                </c:pt>
                <c:pt idx="1">
                  <c:v>6.8936390584529619</c:v>
                </c:pt>
                <c:pt idx="2">
                  <c:v>145.2119562259449</c:v>
                </c:pt>
                <c:pt idx="3">
                  <c:v>601.31771494418524</c:v>
                </c:pt>
                <c:pt idx="4">
                  <c:v>355.41721223122255</c:v>
                </c:pt>
                <c:pt idx="5">
                  <c:v>16.452119319337051</c:v>
                </c:pt>
                <c:pt idx="6">
                  <c:v>201.98883651163237</c:v>
                </c:pt>
                <c:pt idx="7">
                  <c:v>261.58405941537569</c:v>
                </c:pt>
                <c:pt idx="8">
                  <c:v>-17.106203736719351</c:v>
                </c:pt>
                <c:pt idx="9">
                  <c:v>408.31482345494584</c:v>
                </c:pt>
                <c:pt idx="10">
                  <c:v>146.78178701336427</c:v>
                </c:pt>
                <c:pt idx="11">
                  <c:v>504.37902084214807</c:v>
                </c:pt>
                <c:pt idx="12">
                  <c:v>175.15208227051554</c:v>
                </c:pt>
                <c:pt idx="13">
                  <c:v>127.89119259585395</c:v>
                </c:pt>
                <c:pt idx="14">
                  <c:v>843.22752314948468</c:v>
                </c:pt>
                <c:pt idx="15">
                  <c:v>252.94208701843948</c:v>
                </c:pt>
                <c:pt idx="16">
                  <c:v>228.9920274931423</c:v>
                </c:pt>
                <c:pt idx="17">
                  <c:v>73.922682604901595</c:v>
                </c:pt>
                <c:pt idx="18">
                  <c:v>-23.835595531564262</c:v>
                </c:pt>
                <c:pt idx="19">
                  <c:v>137.1466499402508</c:v>
                </c:pt>
                <c:pt idx="20">
                  <c:v>307.51092349741714</c:v>
                </c:pt>
                <c:pt idx="21">
                  <c:v>104.9705901346005</c:v>
                </c:pt>
                <c:pt idx="22">
                  <c:v>134.92065590019342</c:v>
                </c:pt>
                <c:pt idx="23">
                  <c:v>332.31230027959305</c:v>
                </c:pt>
                <c:pt idx="24">
                  <c:v>117.42894076170272</c:v>
                </c:pt>
                <c:pt idx="25">
                  <c:v>164.18039870678439</c:v>
                </c:pt>
                <c:pt idx="26">
                  <c:v>363.64539904555369</c:v>
                </c:pt>
                <c:pt idx="27">
                  <c:v>96.714489557797961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'Fig4'!$C$11:$C$38</c15:f>
                <c15:dlblRangeCache>
                  <c:ptCount val="28"/>
                  <c:pt idx="0">
                    <c:v>United States</c:v>
                  </c:pt>
                  <c:pt idx="1">
                    <c:v>United Kingdom</c:v>
                  </c:pt>
                  <c:pt idx="2">
                    <c:v>Switzerland</c:v>
                  </c:pt>
                  <c:pt idx="3">
                    <c:v>China</c:v>
                  </c:pt>
                  <c:pt idx="4">
                    <c:v>Türkiye</c:v>
                  </c:pt>
                  <c:pt idx="5">
                    <c:v>Japan</c:v>
                  </c:pt>
                  <c:pt idx="6">
                    <c:v>Norway</c:v>
                  </c:pt>
                  <c:pt idx="7">
                    <c:v>South Korea</c:v>
                  </c:pt>
                  <c:pt idx="8">
                    <c:v>Russia</c:v>
                  </c:pt>
                  <c:pt idx="9">
                    <c:v>Mexico</c:v>
                  </c:pt>
                  <c:pt idx="10">
                    <c:v>Canada</c:v>
                  </c:pt>
                  <c:pt idx="11">
                    <c:v>India</c:v>
                  </c:pt>
                  <c:pt idx="12">
                    <c:v>Brazil</c:v>
                  </c:pt>
                  <c:pt idx="13">
                    <c:v>Australia</c:v>
                  </c:pt>
                  <c:pt idx="14">
                    <c:v>United Arab Emirates</c:v>
                  </c:pt>
                  <c:pt idx="15">
                    <c:v>Ukraine</c:v>
                  </c:pt>
                  <c:pt idx="16">
                    <c:v>Saudi Arabia</c:v>
                  </c:pt>
                  <c:pt idx="17">
                    <c:v>Singapore</c:v>
                  </c:pt>
                  <c:pt idx="18">
                    <c:v>Hong Kong</c:v>
                  </c:pt>
                  <c:pt idx="19">
                    <c:v>Taiwan</c:v>
                  </c:pt>
                  <c:pt idx="20">
                    <c:v>Morocco</c:v>
                  </c:pt>
                  <c:pt idx="21">
                    <c:v>Israel</c:v>
                  </c:pt>
                  <c:pt idx="22">
                    <c:v>South Africa</c:v>
                  </c:pt>
                  <c:pt idx="23">
                    <c:v>Egypt</c:v>
                  </c:pt>
                  <c:pt idx="24">
                    <c:v>Malaysia</c:v>
                  </c:pt>
                  <c:pt idx="25">
                    <c:v>Thailand</c:v>
                  </c:pt>
                  <c:pt idx="26">
                    <c:v>Nigeria</c:v>
                  </c:pt>
                  <c:pt idx="27">
                    <c:v>Indonesia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E72A-41C3-A4A1-8BE302233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278848"/>
        <c:axId val="337289216"/>
      </c:scatterChart>
      <c:valAx>
        <c:axId val="337278848"/>
        <c:scaling>
          <c:orientation val="minMax"/>
        </c:scaling>
        <c:delete val="0"/>
        <c:axPos val="b"/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Exports</a:t>
                </a:r>
              </a:p>
            </c:rich>
          </c:tx>
          <c:layout>
            <c:manualLayout>
              <c:xMode val="edge"/>
              <c:yMode val="edge"/>
              <c:x val="0.5016479790026247"/>
              <c:y val="0.96541350590265107"/>
            </c:manualLayout>
          </c:layout>
          <c:overlay val="0"/>
        </c:title>
        <c:numFmt formatCode="#\ ##0" sourceLinked="0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37289216"/>
        <c:crossesAt val="0"/>
        <c:crossBetween val="midCat"/>
        <c:majorUnit val="50"/>
        <c:minorUnit val="50"/>
      </c:valAx>
      <c:valAx>
        <c:axId val="337289216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minorGridlines>
          <c:spPr>
            <a:ln>
              <a:prstDash val="dash"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Imports</a:t>
                </a:r>
              </a:p>
            </c:rich>
          </c:tx>
          <c:layout>
            <c:manualLayout>
              <c:xMode val="edge"/>
              <c:yMode val="edge"/>
              <c:x val="1.6910761154855642E-2"/>
              <c:y val="0.43480912399982824"/>
            </c:manualLayout>
          </c:layout>
          <c:overlay val="0"/>
        </c:title>
        <c:numFmt formatCode="#\ ##0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crossAx val="337278848"/>
        <c:crossesAt val="0"/>
        <c:crossBetween val="midCat"/>
        <c:majorUnit val="50"/>
        <c:minorUnit val="50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 trade in goods with the United States, 2002-2023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(billion €)</a:t>
            </a:r>
          </a:p>
        </c:rich>
      </c:tx>
      <c:layout>
        <c:manualLayout>
          <c:xMode val="edge"/>
          <c:yMode val="edge"/>
          <c:x val="5.328005328005328E-3"/>
          <c:y val="8.6728714118768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138130842888338E-2"/>
          <c:y val="0.14269391605415926"/>
          <c:w val="0.92446070291633708"/>
          <c:h val="0.6773760473577448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'Fig5'!$C$12</c:f>
              <c:strCache>
                <c:ptCount val="1"/>
                <c:pt idx="0">
                  <c:v>Trade balance</c:v>
                </c:pt>
              </c:strCache>
            </c:strRef>
          </c:tx>
          <c:invertIfNegative val="0"/>
          <c:cat>
            <c:strRef>
              <c:f>'Fig5'!$D$9:$Y$9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'Fig5'!$D$12:$Y$12</c:f>
              <c:numCache>
                <c:formatCode>0.0</c:formatCode>
                <c:ptCount val="22"/>
                <c:pt idx="0">
                  <c:v>64.919205612000013</c:v>
                </c:pt>
                <c:pt idx="1">
                  <c:v>64.541282550999995</c:v>
                </c:pt>
                <c:pt idx="2">
                  <c:v>71.122704045000006</c:v>
                </c:pt>
                <c:pt idx="3">
                  <c:v>79.021988426999997</c:v>
                </c:pt>
                <c:pt idx="4">
                  <c:v>86.094894287000017</c:v>
                </c:pt>
                <c:pt idx="5">
                  <c:v>72.843065308000007</c:v>
                </c:pt>
                <c:pt idx="6">
                  <c:v>57.442510132999985</c:v>
                </c:pt>
                <c:pt idx="7">
                  <c:v>42.100617694999997</c:v>
                </c:pt>
                <c:pt idx="8">
                  <c:v>60.864588534999996</c:v>
                </c:pt>
                <c:pt idx="9">
                  <c:v>67.566856604999998</c:v>
                </c:pt>
                <c:pt idx="10">
                  <c:v>81.11431958099999</c:v>
                </c:pt>
                <c:pt idx="11">
                  <c:v>81.263852366000009</c:v>
                </c:pt>
                <c:pt idx="12">
                  <c:v>97.059877064999995</c:v>
                </c:pt>
                <c:pt idx="13">
                  <c:v>113.44032562600003</c:v>
                </c:pt>
                <c:pt idx="14">
                  <c:v>113.56774951999998</c:v>
                </c:pt>
                <c:pt idx="15">
                  <c:v>120.67315027799998</c:v>
                </c:pt>
                <c:pt idx="16">
                  <c:v>136.381408913</c:v>
                </c:pt>
                <c:pt idx="17">
                  <c:v>149.43349786800002</c:v>
                </c:pt>
                <c:pt idx="18">
                  <c:v>151.92291232199997</c:v>
                </c:pt>
                <c:pt idx="19">
                  <c:v>166.88463652399997</c:v>
                </c:pt>
                <c:pt idx="20">
                  <c:v>149.54511712799996</c:v>
                </c:pt>
                <c:pt idx="21">
                  <c:v>155.157061376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3-4A56-BDDE-504B26DFF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9523840"/>
        <c:axId val="169533824"/>
      </c:barChart>
      <c:lineChart>
        <c:grouping val="standard"/>
        <c:varyColors val="0"/>
        <c:ser>
          <c:idx val="0"/>
          <c:order val="0"/>
          <c:tx>
            <c:strRef>
              <c:f>'Fig5'!$C$10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1-7DE3-4A56-BDDE-504B26DFF85F}"/>
              </c:ext>
            </c:extLst>
          </c:dPt>
          <c:cat>
            <c:strRef>
              <c:f>'Fig5'!$D$9:$Y$9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'Fig5'!$D$10:$Y$10</c:f>
              <c:numCache>
                <c:formatCode>0.0</c:formatCode>
                <c:ptCount val="22"/>
                <c:pt idx="0">
                  <c:v>203.66969639800001</c:v>
                </c:pt>
                <c:pt idx="1">
                  <c:v>187.023541368</c:v>
                </c:pt>
                <c:pt idx="2">
                  <c:v>195.27303799800001</c:v>
                </c:pt>
                <c:pt idx="3">
                  <c:v>208.498645184</c:v>
                </c:pt>
                <c:pt idx="4">
                  <c:v>223.15367801400001</c:v>
                </c:pt>
                <c:pt idx="5">
                  <c:v>216.30466987400001</c:v>
                </c:pt>
                <c:pt idx="6">
                  <c:v>207.335909456</c:v>
                </c:pt>
                <c:pt idx="7">
                  <c:v>169.38017796599999</c:v>
                </c:pt>
                <c:pt idx="8">
                  <c:v>202.925001235</c:v>
                </c:pt>
                <c:pt idx="9">
                  <c:v>222.593165551</c:v>
                </c:pt>
                <c:pt idx="10">
                  <c:v>248.209004749</c:v>
                </c:pt>
                <c:pt idx="11">
                  <c:v>245.98424209500001</c:v>
                </c:pt>
                <c:pt idx="12">
                  <c:v>265.91775165799999</c:v>
                </c:pt>
                <c:pt idx="13">
                  <c:v>310.83329153300002</c:v>
                </c:pt>
                <c:pt idx="14">
                  <c:v>308.81810154099998</c:v>
                </c:pt>
                <c:pt idx="15">
                  <c:v>324.13100707199999</c:v>
                </c:pt>
                <c:pt idx="16">
                  <c:v>351.054238618</c:v>
                </c:pt>
                <c:pt idx="17">
                  <c:v>384.62113912400002</c:v>
                </c:pt>
                <c:pt idx="18">
                  <c:v>353.02340694499998</c:v>
                </c:pt>
                <c:pt idx="19">
                  <c:v>399.46166960099998</c:v>
                </c:pt>
                <c:pt idx="20">
                  <c:v>508.64735001899999</c:v>
                </c:pt>
                <c:pt idx="21">
                  <c:v>501.86069459800001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E3-4A56-BDDE-504B26DFF85F}"/>
            </c:ext>
          </c:extLst>
        </c:ser>
        <c:ser>
          <c:idx val="1"/>
          <c:order val="1"/>
          <c:tx>
            <c:strRef>
              <c:f>'Fig5'!$C$11</c:f>
              <c:strCache>
                <c:ptCount val="1"/>
                <c:pt idx="0">
                  <c:v>Imports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'Fig5'!$D$9:$Y$9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'Fig5'!$D$11:$Y$11</c:f>
              <c:numCache>
                <c:formatCode>0.0</c:formatCode>
                <c:ptCount val="22"/>
                <c:pt idx="0">
                  <c:v>138.750490786</c:v>
                </c:pt>
                <c:pt idx="1">
                  <c:v>122.482258817</c:v>
                </c:pt>
                <c:pt idx="2">
                  <c:v>124.150333953</c:v>
                </c:pt>
                <c:pt idx="3">
                  <c:v>129.476656757</c:v>
                </c:pt>
                <c:pt idx="4">
                  <c:v>137.05878372699999</c:v>
                </c:pt>
                <c:pt idx="5">
                  <c:v>143.46160456600001</c:v>
                </c:pt>
                <c:pt idx="6">
                  <c:v>149.89339932300001</c:v>
                </c:pt>
                <c:pt idx="7">
                  <c:v>127.27956027099999</c:v>
                </c:pt>
                <c:pt idx="8">
                  <c:v>142.0604127</c:v>
                </c:pt>
                <c:pt idx="9">
                  <c:v>155.026308946</c:v>
                </c:pt>
                <c:pt idx="10">
                  <c:v>167.09468516800001</c:v>
                </c:pt>
                <c:pt idx="11">
                  <c:v>164.720389729</c:v>
                </c:pt>
                <c:pt idx="12">
                  <c:v>168.85787459299999</c:v>
                </c:pt>
                <c:pt idx="13">
                  <c:v>197.39296590699999</c:v>
                </c:pt>
                <c:pt idx="14">
                  <c:v>195.250352021</c:v>
                </c:pt>
                <c:pt idx="15">
                  <c:v>203.45785679400001</c:v>
                </c:pt>
                <c:pt idx="16">
                  <c:v>214.672829705</c:v>
                </c:pt>
                <c:pt idx="17">
                  <c:v>235.18764125600001</c:v>
                </c:pt>
                <c:pt idx="18">
                  <c:v>201.100494623</c:v>
                </c:pt>
                <c:pt idx="19">
                  <c:v>232.57703307700001</c:v>
                </c:pt>
                <c:pt idx="20">
                  <c:v>359.10223289100003</c:v>
                </c:pt>
                <c:pt idx="21">
                  <c:v>346.70363322200001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E3-4A56-BDDE-504B26DFF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23840"/>
        <c:axId val="169533824"/>
      </c:lineChart>
      <c:catAx>
        <c:axId val="16952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69533824"/>
        <c:crossesAt val="0"/>
        <c:auto val="1"/>
        <c:lblAlgn val="ctr"/>
        <c:lblOffset val="100"/>
        <c:tickMarkSkip val="1"/>
        <c:noMultiLvlLbl val="0"/>
      </c:catAx>
      <c:valAx>
        <c:axId val="169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9523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974410763784788"/>
          <c:y val="0.91027410070118042"/>
          <c:w val="0.38685182381048522"/>
          <c:h val="4.092548940936523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 trade in goods with the United States,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(billion €)</a:t>
            </a:r>
          </a:p>
        </c:rich>
      </c:tx>
      <c:layout>
        <c:manualLayout>
          <c:xMode val="edge"/>
          <c:yMode val="edge"/>
          <c:x val="5.3354330708661416E-3"/>
          <c:y val="8.0616818827882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326450724224541"/>
          <c:w val="0.92819758530183727"/>
          <c:h val="0.6152303252517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'Fig6'!$D$9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00B-42C8-859E-0B60EC43201F}"/>
              </c:ext>
            </c:extLst>
          </c:dPt>
          <c:cat>
            <c:strRef>
              <c:f>'Fig6'!$C$10:$C$16</c:f>
              <c:strCache>
                <c:ptCount val="7"/>
                <c:pt idx="0">
                  <c:v>Food, drinks
 and tobacco</c:v>
                </c:pt>
                <c:pt idx="1">
                  <c:v>Raw 
materials</c:v>
                </c:pt>
                <c:pt idx="2">
                  <c:v>Mineral fuels, lubricants 
and related materials</c:v>
                </c:pt>
                <c:pt idx="3">
                  <c:v>Chemicals 
and
related products</c:v>
                </c:pt>
                <c:pt idx="4">
                  <c:v>Machinery 
and 
transport
equipment</c:v>
                </c:pt>
                <c:pt idx="5">
                  <c:v>Other manufactured goods</c:v>
                </c:pt>
                <c:pt idx="6">
                  <c:v>Not 
classified</c:v>
                </c:pt>
              </c:strCache>
            </c:strRef>
          </c:cat>
          <c:val>
            <c:numRef>
              <c:f>'Fig6'!$D$10:$D$16</c:f>
              <c:numCache>
                <c:formatCode>0.0</c:formatCode>
                <c:ptCount val="7"/>
                <c:pt idx="0">
                  <c:v>23.546319459999999</c:v>
                </c:pt>
                <c:pt idx="1">
                  <c:v>6.4294504349999997</c:v>
                </c:pt>
                <c:pt idx="2">
                  <c:v>15.760696469000001</c:v>
                </c:pt>
                <c:pt idx="3">
                  <c:v>137.445558264</c:v>
                </c:pt>
                <c:pt idx="4">
                  <c:v>207.62091168699999</c:v>
                </c:pt>
                <c:pt idx="5">
                  <c:v>103.533245718</c:v>
                </c:pt>
                <c:pt idx="6">
                  <c:v>7.5245125650000091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B-42C8-859E-0B60EC43201F}"/>
            </c:ext>
          </c:extLst>
        </c:ser>
        <c:ser>
          <c:idx val="1"/>
          <c:order val="1"/>
          <c:tx>
            <c:strRef>
              <c:f>'Fig6'!$E$9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'Fig6'!$C$10:$C$16</c:f>
              <c:strCache>
                <c:ptCount val="7"/>
                <c:pt idx="0">
                  <c:v>Food, drinks
 and tobacco</c:v>
                </c:pt>
                <c:pt idx="1">
                  <c:v>Raw 
materials</c:v>
                </c:pt>
                <c:pt idx="2">
                  <c:v>Mineral fuels, lubricants 
and related materials</c:v>
                </c:pt>
                <c:pt idx="3">
                  <c:v>Chemicals 
and
related products</c:v>
                </c:pt>
                <c:pt idx="4">
                  <c:v>Machinery 
and 
transport
equipment</c:v>
                </c:pt>
                <c:pt idx="5">
                  <c:v>Other manufactured goods</c:v>
                </c:pt>
                <c:pt idx="6">
                  <c:v>Not 
classified</c:v>
                </c:pt>
              </c:strCache>
            </c:strRef>
          </c:cat>
          <c:val>
            <c:numRef>
              <c:f>'Fig6'!$E$10:$E$16</c:f>
              <c:numCache>
                <c:formatCode>0.0</c:formatCode>
                <c:ptCount val="7"/>
                <c:pt idx="0">
                  <c:v>7.3007543290000001</c:v>
                </c:pt>
                <c:pt idx="1">
                  <c:v>12.33504121</c:v>
                </c:pt>
                <c:pt idx="2">
                  <c:v>85.608650217000005</c:v>
                </c:pt>
                <c:pt idx="3">
                  <c:v>79.494952871999999</c:v>
                </c:pt>
                <c:pt idx="4">
                  <c:v>107.328057335</c:v>
                </c:pt>
                <c:pt idx="5">
                  <c:v>48.622175347000002</c:v>
                </c:pt>
                <c:pt idx="6">
                  <c:v>6.0140019120000261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B-42C8-859E-0B60EC432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69481728"/>
        <c:axId val="169483264"/>
      </c:barChart>
      <c:catAx>
        <c:axId val="16948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483264"/>
        <c:crossesAt val="0"/>
        <c:auto val="1"/>
        <c:lblAlgn val="ctr"/>
        <c:lblOffset val="100"/>
        <c:tickMarkSkip val="1"/>
        <c:noMultiLvlLbl val="0"/>
      </c:catAx>
      <c:valAx>
        <c:axId val="1694832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9481728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1507464566929131"/>
          <c:y val="0.90006291124979354"/>
          <c:w val="0.18037307686659068"/>
          <c:h val="3.881281651826186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 trade in goods with China, 2002-2023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(billion €)</a:t>
            </a:r>
          </a:p>
        </c:rich>
      </c:tx>
      <c:layout>
        <c:manualLayout>
          <c:xMode val="edge"/>
          <c:yMode val="edge"/>
          <c:x val="5.3333333333333332E-3"/>
          <c:y val="8.06308474772524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462467191601048E-2"/>
          <c:y val="0.13255918160498753"/>
          <c:w val="0.9201818372703412"/>
          <c:h val="0.7106192605798841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'Fig7'!$C$12</c:f>
              <c:strCache>
                <c:ptCount val="1"/>
                <c:pt idx="0">
                  <c:v>Trade balance</c:v>
                </c:pt>
              </c:strCache>
            </c:strRef>
          </c:tx>
          <c:invertIfNegative val="0"/>
          <c:cat>
            <c:strRef>
              <c:f>'Fig7'!$D$9:$Y$9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'Fig7'!$D$12:$Y$12</c:f>
              <c:numCache>
                <c:formatCode>0.0</c:formatCode>
                <c:ptCount val="22"/>
                <c:pt idx="0">
                  <c:v>-40.869666148</c:v>
                </c:pt>
                <c:pt idx="1">
                  <c:v>-50.607713114000006</c:v>
                </c:pt>
                <c:pt idx="2">
                  <c:v>-63.763435050000005</c:v>
                </c:pt>
                <c:pt idx="3">
                  <c:v>-88.617957959999984</c:v>
                </c:pt>
                <c:pt idx="4">
                  <c:v>-108.125680507</c:v>
                </c:pt>
                <c:pt idx="5">
                  <c:v>-134.22204172699998</c:v>
                </c:pt>
                <c:pt idx="6">
                  <c:v>-144.11232378599999</c:v>
                </c:pt>
                <c:pt idx="7">
                  <c:v>-107.97042439400001</c:v>
                </c:pt>
                <c:pt idx="8">
                  <c:v>-140.31428284200001</c:v>
                </c:pt>
                <c:pt idx="9">
                  <c:v>-129.38898568300002</c:v>
                </c:pt>
                <c:pt idx="10">
                  <c:v>-117.89293473699999</c:v>
                </c:pt>
                <c:pt idx="11">
                  <c:v>-104.19803499699998</c:v>
                </c:pt>
                <c:pt idx="12">
                  <c:v>-111.41504891000002</c:v>
                </c:pt>
                <c:pt idx="13">
                  <c:v>-150.35357902200002</c:v>
                </c:pt>
                <c:pt idx="14">
                  <c:v>-145.51639503399997</c:v>
                </c:pt>
                <c:pt idx="15">
                  <c:v>-143.97925642099997</c:v>
                </c:pt>
                <c:pt idx="16">
                  <c:v>-154.703999119</c:v>
                </c:pt>
                <c:pt idx="17">
                  <c:v>-164.98676156299999</c:v>
                </c:pt>
                <c:pt idx="18">
                  <c:v>-182.183848251</c:v>
                </c:pt>
                <c:pt idx="19">
                  <c:v>-249.03348679999996</c:v>
                </c:pt>
                <c:pt idx="20">
                  <c:v>-396.95707389500001</c:v>
                </c:pt>
                <c:pt idx="21">
                  <c:v>-292.72882663800004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7-4785-BFF4-364F884FA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9854464"/>
        <c:axId val="169856000"/>
      </c:barChart>
      <c:lineChart>
        <c:grouping val="standard"/>
        <c:varyColors val="0"/>
        <c:ser>
          <c:idx val="0"/>
          <c:order val="0"/>
          <c:tx>
            <c:strRef>
              <c:f>'Fig7'!$C$10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1-7FD7-4785-BFF4-364F884FA065}"/>
              </c:ext>
            </c:extLst>
          </c:dPt>
          <c:cat>
            <c:strRef>
              <c:f>'Fig7'!$D$9:$Y$9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'Fig7'!$D$10:$Y$10</c:f>
              <c:numCache>
                <c:formatCode>0.0</c:formatCode>
                <c:ptCount val="22"/>
                <c:pt idx="0">
                  <c:v>32.737922601000001</c:v>
                </c:pt>
                <c:pt idx="1">
                  <c:v>38.690824616</c:v>
                </c:pt>
                <c:pt idx="2">
                  <c:v>44.899523457999997</c:v>
                </c:pt>
                <c:pt idx="3">
                  <c:v>47.763000836000003</c:v>
                </c:pt>
                <c:pt idx="4">
                  <c:v>58.984162257000001</c:v>
                </c:pt>
                <c:pt idx="5">
                  <c:v>66.477530920999996</c:v>
                </c:pt>
                <c:pt idx="6">
                  <c:v>72.359628864000001</c:v>
                </c:pt>
                <c:pt idx="7">
                  <c:v>76.826979054999995</c:v>
                </c:pt>
                <c:pt idx="8">
                  <c:v>105.133016549</c:v>
                </c:pt>
                <c:pt idx="9">
                  <c:v>126.570027348</c:v>
                </c:pt>
                <c:pt idx="10">
                  <c:v>132.247059737</c:v>
                </c:pt>
                <c:pt idx="11">
                  <c:v>134.73417804100001</c:v>
                </c:pt>
                <c:pt idx="12">
                  <c:v>145.10379933499999</c:v>
                </c:pt>
                <c:pt idx="13">
                  <c:v>145.56102930200001</c:v>
                </c:pt>
                <c:pt idx="14">
                  <c:v>153.41639057200001</c:v>
                </c:pt>
                <c:pt idx="15">
                  <c:v>178.775429269</c:v>
                </c:pt>
                <c:pt idx="16">
                  <c:v>187.93711879</c:v>
                </c:pt>
                <c:pt idx="17">
                  <c:v>198.48561692199999</c:v>
                </c:pt>
                <c:pt idx="18">
                  <c:v>202.786346538</c:v>
                </c:pt>
                <c:pt idx="19">
                  <c:v>223.45777204800001</c:v>
                </c:pt>
                <c:pt idx="20">
                  <c:v>230.404452061</c:v>
                </c:pt>
                <c:pt idx="21">
                  <c:v>223.494232802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D7-4785-BFF4-364F884FA065}"/>
            </c:ext>
          </c:extLst>
        </c:ser>
        <c:ser>
          <c:idx val="1"/>
          <c:order val="1"/>
          <c:tx>
            <c:strRef>
              <c:f>'Fig7'!$C$11</c:f>
              <c:strCache>
                <c:ptCount val="1"/>
                <c:pt idx="0">
                  <c:v>Imports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'Fig7'!$D$9:$Y$9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'Fig7'!$D$11:$Y$11</c:f>
              <c:numCache>
                <c:formatCode>0.0</c:formatCode>
                <c:ptCount val="22"/>
                <c:pt idx="0">
                  <c:v>73.607588749000001</c:v>
                </c:pt>
                <c:pt idx="1">
                  <c:v>89.298537730000007</c:v>
                </c:pt>
                <c:pt idx="2">
                  <c:v>108.662958508</c:v>
                </c:pt>
                <c:pt idx="3">
                  <c:v>136.38095879599999</c:v>
                </c:pt>
                <c:pt idx="4">
                  <c:v>167.10984276400001</c:v>
                </c:pt>
                <c:pt idx="5">
                  <c:v>200.69957264799999</c:v>
                </c:pt>
                <c:pt idx="6">
                  <c:v>216.47195264999999</c:v>
                </c:pt>
                <c:pt idx="7">
                  <c:v>184.797403449</c:v>
                </c:pt>
                <c:pt idx="8">
                  <c:v>245.447299391</c:v>
                </c:pt>
                <c:pt idx="9">
                  <c:v>255.95901303100001</c:v>
                </c:pt>
                <c:pt idx="10">
                  <c:v>250.13999447399999</c:v>
                </c:pt>
                <c:pt idx="11">
                  <c:v>238.93221303799999</c:v>
                </c:pt>
                <c:pt idx="12">
                  <c:v>256.51884824500002</c:v>
                </c:pt>
                <c:pt idx="13">
                  <c:v>295.91460832400003</c:v>
                </c:pt>
                <c:pt idx="14">
                  <c:v>298.93278560599998</c:v>
                </c:pt>
                <c:pt idx="15">
                  <c:v>322.75468568999997</c:v>
                </c:pt>
                <c:pt idx="16">
                  <c:v>342.641117909</c:v>
                </c:pt>
                <c:pt idx="17">
                  <c:v>363.47237848499998</c:v>
                </c:pt>
                <c:pt idx="18">
                  <c:v>384.970194789</c:v>
                </c:pt>
                <c:pt idx="19">
                  <c:v>472.49125884799997</c:v>
                </c:pt>
                <c:pt idx="20">
                  <c:v>627.36152595600004</c:v>
                </c:pt>
                <c:pt idx="21">
                  <c:v>516.22305944000004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D7-4785-BFF4-364F884FA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54464"/>
        <c:axId val="169856000"/>
      </c:lineChart>
      <c:catAx>
        <c:axId val="16985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69856000"/>
        <c:crossesAt val="0"/>
        <c:auto val="1"/>
        <c:lblAlgn val="ctr"/>
        <c:lblOffset val="100"/>
        <c:tickMarkSkip val="1"/>
        <c:noMultiLvlLbl val="0"/>
      </c:catAx>
      <c:valAx>
        <c:axId val="1698560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9854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688352205374808"/>
          <c:y val="0.91595690178367339"/>
          <c:w val="0.38576993696802681"/>
          <c:h val="3.859040142504709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 trade in goods with China,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(billion €)</a:t>
            </a:r>
          </a:p>
        </c:rich>
      </c:tx>
      <c:layout>
        <c:manualLayout>
          <c:xMode val="edge"/>
          <c:yMode val="edge"/>
          <c:x val="5.328005328005328E-3"/>
          <c:y val="8.050506468772117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078669362133932E-2"/>
          <c:y val="0.13244097378165567"/>
          <c:w val="0.92786971558625098"/>
          <c:h val="0.59848241614082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'Fig8'!$D$9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AC7-4D08-9E68-7103F5AB9934}"/>
              </c:ext>
            </c:extLst>
          </c:dPt>
          <c:cat>
            <c:strRef>
              <c:f>'Fig8'!$C$10:$C$16</c:f>
              <c:strCache>
                <c:ptCount val="7"/>
                <c:pt idx="0">
                  <c:v>Food, drinks
and tobacco</c:v>
                </c:pt>
                <c:pt idx="1">
                  <c:v>Raw 
materials</c:v>
                </c:pt>
                <c:pt idx="2">
                  <c:v>Mineral fuels, lubricants 
and related materials</c:v>
                </c:pt>
                <c:pt idx="3">
                  <c:v>Chemicals 
and
related products
</c:v>
                </c:pt>
                <c:pt idx="4">
                  <c:v>Machinery 
and 
transport
equipment</c:v>
                </c:pt>
                <c:pt idx="5">
                  <c:v>Other manufactured goods</c:v>
                </c:pt>
                <c:pt idx="6">
                  <c:v>Not 
classified</c:v>
                </c:pt>
              </c:strCache>
            </c:strRef>
          </c:cat>
          <c:val>
            <c:numRef>
              <c:f>'Fig8'!$D$10:$D$16</c:f>
              <c:numCache>
                <c:formatCode>0.0</c:formatCode>
                <c:ptCount val="7"/>
                <c:pt idx="0">
                  <c:v>12.710561151</c:v>
                </c:pt>
                <c:pt idx="1">
                  <c:v>10.439972056</c:v>
                </c:pt>
                <c:pt idx="2">
                  <c:v>0.78399068299999997</c:v>
                </c:pt>
                <c:pt idx="3">
                  <c:v>39.764309763999997</c:v>
                </c:pt>
                <c:pt idx="4">
                  <c:v>114.36628777599999</c:v>
                </c:pt>
                <c:pt idx="5">
                  <c:v>42.613767781999996</c:v>
                </c:pt>
                <c:pt idx="6">
                  <c:v>2.8153435900000261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7-4D08-9E68-7103F5AB9934}"/>
            </c:ext>
          </c:extLst>
        </c:ser>
        <c:ser>
          <c:idx val="1"/>
          <c:order val="1"/>
          <c:tx>
            <c:strRef>
              <c:f>'Fig8'!$E$9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'Fig8'!$C$10:$C$16</c:f>
              <c:strCache>
                <c:ptCount val="7"/>
                <c:pt idx="0">
                  <c:v>Food, drinks
and tobacco</c:v>
                </c:pt>
                <c:pt idx="1">
                  <c:v>Raw 
materials</c:v>
                </c:pt>
                <c:pt idx="2">
                  <c:v>Mineral fuels, lubricants 
and related materials</c:v>
                </c:pt>
                <c:pt idx="3">
                  <c:v>Chemicals 
and
related products
</c:v>
                </c:pt>
                <c:pt idx="4">
                  <c:v>Machinery 
and 
transport
equipment</c:v>
                </c:pt>
                <c:pt idx="5">
                  <c:v>Other manufactured goods</c:v>
                </c:pt>
                <c:pt idx="6">
                  <c:v>Not 
classified</c:v>
                </c:pt>
              </c:strCache>
            </c:strRef>
          </c:cat>
          <c:val>
            <c:numRef>
              <c:f>'Fig8'!$E$10:$E$16</c:f>
              <c:numCache>
                <c:formatCode>0.0</c:formatCode>
                <c:ptCount val="7"/>
                <c:pt idx="0">
                  <c:v>5.7288355339999999</c:v>
                </c:pt>
                <c:pt idx="1">
                  <c:v>4.0848630430000004</c:v>
                </c:pt>
                <c:pt idx="2">
                  <c:v>4.5575309649999998</c:v>
                </c:pt>
                <c:pt idx="3">
                  <c:v>43.490682540999998</c:v>
                </c:pt>
                <c:pt idx="4">
                  <c:v>296.23059067700001</c:v>
                </c:pt>
                <c:pt idx="5">
                  <c:v>161.182041193</c:v>
                </c:pt>
                <c:pt idx="6">
                  <c:v>0.94851548700000876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7-4D08-9E68-7103F5AB9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69749120"/>
        <c:axId val="169779584"/>
      </c:barChart>
      <c:catAx>
        <c:axId val="16974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9779584"/>
        <c:crossesAt val="0"/>
        <c:auto val="1"/>
        <c:lblAlgn val="ctr"/>
        <c:lblOffset val="100"/>
        <c:tickMarkSkip val="1"/>
        <c:noMultiLvlLbl val="0"/>
      </c:catAx>
      <c:valAx>
        <c:axId val="169779584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9749120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.41495963354231064"/>
          <c:y val="0.8930781808771312"/>
          <c:w val="0.18033703828979417"/>
          <c:h val="3.9083344508943685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 trade in goods with the United Kingdom, 2002-2022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(billion €)</a:t>
            </a:r>
          </a:p>
        </c:rich>
      </c:tx>
      <c:layout>
        <c:manualLayout>
          <c:xMode val="edge"/>
          <c:yMode val="edge"/>
          <c:x val="5.3333333333333332E-3"/>
          <c:y val="8.057691804391600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3255918160498753"/>
          <c:w val="0.92550855643044616"/>
          <c:h val="0.7100149336945549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'Fig9'!$C$12</c:f>
              <c:strCache>
                <c:ptCount val="1"/>
                <c:pt idx="0">
                  <c:v>Trade balance</c:v>
                </c:pt>
              </c:strCache>
            </c:strRef>
          </c:tx>
          <c:invertIfNegative val="0"/>
          <c:cat>
            <c:strRef>
              <c:f>'Fig9'!$D$9:$Y$9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'Fig9'!$D$12:$Y$12</c:f>
              <c:numCache>
                <c:formatCode>0.0</c:formatCode>
                <c:ptCount val="22"/>
                <c:pt idx="0">
                  <c:v>60.003288859999998</c:v>
                </c:pt>
                <c:pt idx="1">
                  <c:v>60.480948158999979</c:v>
                </c:pt>
                <c:pt idx="2">
                  <c:v>67.828591479000011</c:v>
                </c:pt>
                <c:pt idx="3">
                  <c:v>59.208142058000021</c:v>
                </c:pt>
                <c:pt idx="4">
                  <c:v>60.349566324999984</c:v>
                </c:pt>
                <c:pt idx="5">
                  <c:v>70.256150557999973</c:v>
                </c:pt>
                <c:pt idx="6">
                  <c:v>67.463431345999993</c:v>
                </c:pt>
                <c:pt idx="7">
                  <c:v>59.115093113</c:v>
                </c:pt>
                <c:pt idx="8">
                  <c:v>60.813149802999988</c:v>
                </c:pt>
                <c:pt idx="9">
                  <c:v>61.830519586999998</c:v>
                </c:pt>
                <c:pt idx="10">
                  <c:v>80.224276628000013</c:v>
                </c:pt>
                <c:pt idx="11">
                  <c:v>89.958859233000027</c:v>
                </c:pt>
                <c:pt idx="12">
                  <c:v>109.02586010299999</c:v>
                </c:pt>
                <c:pt idx="13">
                  <c:v>131.67983006899999</c:v>
                </c:pt>
                <c:pt idx="14">
                  <c:v>135.51825857299997</c:v>
                </c:pt>
                <c:pt idx="15">
                  <c:v>129.02788848599999</c:v>
                </c:pt>
                <c:pt idx="16">
                  <c:v>123.28873629</c:v>
                </c:pt>
                <c:pt idx="17">
                  <c:v>125.959572807</c:v>
                </c:pt>
                <c:pt idx="18">
                  <c:v>108.56978252899998</c:v>
                </c:pt>
                <c:pt idx="19">
                  <c:v>135.71032403699999</c:v>
                </c:pt>
                <c:pt idx="20">
                  <c:v>111.24315121999999</c:v>
                </c:pt>
                <c:pt idx="21">
                  <c:v>154.589598158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35-4593-8D28-73A788F60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9872000"/>
        <c:axId val="169873792"/>
      </c:barChart>
      <c:lineChart>
        <c:grouping val="standard"/>
        <c:varyColors val="0"/>
        <c:ser>
          <c:idx val="0"/>
          <c:order val="0"/>
          <c:tx>
            <c:strRef>
              <c:f>'Fig9'!$C$10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1-5635-4593-8D28-73A788F60DE5}"/>
              </c:ext>
            </c:extLst>
          </c:dPt>
          <c:cat>
            <c:strRef>
              <c:f>'Fig9'!$D$9:$Y$9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'Fig9'!$D$10:$Y$10</c:f>
              <c:numCache>
                <c:formatCode>0.0</c:formatCode>
                <c:ptCount val="22"/>
                <c:pt idx="0">
                  <c:v>228.36403652300001</c:v>
                </c:pt>
                <c:pt idx="1">
                  <c:v>216.13207136599999</c:v>
                </c:pt>
                <c:pt idx="2">
                  <c:v>230.637546738</c:v>
                </c:pt>
                <c:pt idx="3">
                  <c:v>230.70954583700001</c:v>
                </c:pt>
                <c:pt idx="4">
                  <c:v>248.05977347199999</c:v>
                </c:pt>
                <c:pt idx="5">
                  <c:v>262.63357914099998</c:v>
                </c:pt>
                <c:pt idx="6">
                  <c:v>254.21858356999999</c:v>
                </c:pt>
                <c:pt idx="7">
                  <c:v>204.1397868</c:v>
                </c:pt>
                <c:pt idx="8">
                  <c:v>229.71055554599999</c:v>
                </c:pt>
                <c:pt idx="9">
                  <c:v>251.28493789300001</c:v>
                </c:pt>
                <c:pt idx="10">
                  <c:v>268.77680066400001</c:v>
                </c:pt>
                <c:pt idx="11">
                  <c:v>273.45765202400003</c:v>
                </c:pt>
                <c:pt idx="12">
                  <c:v>290.903967443</c:v>
                </c:pt>
                <c:pt idx="13">
                  <c:v>316.35815617899999</c:v>
                </c:pt>
                <c:pt idx="14">
                  <c:v>315.86887735699997</c:v>
                </c:pt>
                <c:pt idx="15">
                  <c:v>320.53342839300001</c:v>
                </c:pt>
                <c:pt idx="16">
                  <c:v>318.98240088400001</c:v>
                </c:pt>
                <c:pt idx="17">
                  <c:v>320.269714744</c:v>
                </c:pt>
                <c:pt idx="18">
                  <c:v>277.66125943899999</c:v>
                </c:pt>
                <c:pt idx="19">
                  <c:v>283.35571334399998</c:v>
                </c:pt>
                <c:pt idx="20">
                  <c:v>328.40059387299999</c:v>
                </c:pt>
                <c:pt idx="21">
                  <c:v>334.55652808100001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35-4593-8D28-73A788F60DE5}"/>
            </c:ext>
          </c:extLst>
        </c:ser>
        <c:ser>
          <c:idx val="1"/>
          <c:order val="1"/>
          <c:tx>
            <c:strRef>
              <c:f>'Fig9'!$C$11</c:f>
              <c:strCache>
                <c:ptCount val="1"/>
                <c:pt idx="0">
                  <c:v>Imports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'Fig9'!$D$9:$Y$9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'Fig9'!$D$11:$Y$11</c:f>
              <c:numCache>
                <c:formatCode>0.0</c:formatCode>
                <c:ptCount val="22"/>
                <c:pt idx="0">
                  <c:v>168.36074766300001</c:v>
                </c:pt>
                <c:pt idx="1">
                  <c:v>155.65112320700001</c:v>
                </c:pt>
                <c:pt idx="2">
                  <c:v>162.80895525899999</c:v>
                </c:pt>
                <c:pt idx="3">
                  <c:v>171.50140377899999</c:v>
                </c:pt>
                <c:pt idx="4">
                  <c:v>187.71020714700001</c:v>
                </c:pt>
                <c:pt idx="5">
                  <c:v>192.37742858300001</c:v>
                </c:pt>
                <c:pt idx="6">
                  <c:v>186.755152224</c:v>
                </c:pt>
                <c:pt idx="7">
                  <c:v>145.024693687</c:v>
                </c:pt>
                <c:pt idx="8">
                  <c:v>168.89740574300001</c:v>
                </c:pt>
                <c:pt idx="9">
                  <c:v>189.45441830600001</c:v>
                </c:pt>
                <c:pt idx="10">
                  <c:v>188.55252403599999</c:v>
                </c:pt>
                <c:pt idx="11">
                  <c:v>183.498792791</c:v>
                </c:pt>
                <c:pt idx="12">
                  <c:v>181.87810734000001</c:v>
                </c:pt>
                <c:pt idx="13">
                  <c:v>184.67832611</c:v>
                </c:pt>
                <c:pt idx="14">
                  <c:v>180.35061878400001</c:v>
                </c:pt>
                <c:pt idx="15">
                  <c:v>191.50553990700001</c:v>
                </c:pt>
                <c:pt idx="16">
                  <c:v>195.69366459400001</c:v>
                </c:pt>
                <c:pt idx="17">
                  <c:v>194.310141937</c:v>
                </c:pt>
                <c:pt idx="18">
                  <c:v>169.09147691000001</c:v>
                </c:pt>
                <c:pt idx="19">
                  <c:v>147.64538930699999</c:v>
                </c:pt>
                <c:pt idx="20">
                  <c:v>217.157442653</c:v>
                </c:pt>
                <c:pt idx="21">
                  <c:v>179.96692992300001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35-4593-8D28-73A788F60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72000"/>
        <c:axId val="169873792"/>
      </c:lineChart>
      <c:catAx>
        <c:axId val="1698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69873792"/>
        <c:crossesAt val="0"/>
        <c:auto val="1"/>
        <c:lblAlgn val="ctr"/>
        <c:lblOffset val="100"/>
        <c:tickMarkSkip val="1"/>
        <c:noMultiLvlLbl val="0"/>
      </c:catAx>
      <c:valAx>
        <c:axId val="1698737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9872000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3082169028871391"/>
          <c:y val="0.92711765130156953"/>
          <c:w val="0.38623286089238845"/>
          <c:h val="3.882982646618665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 trade in goods with the United Kingdom,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(billion €)</a:t>
            </a:r>
          </a:p>
        </c:rich>
      </c:tx>
      <c:layout>
        <c:manualLayout>
          <c:xMode val="edge"/>
          <c:yMode val="edge"/>
          <c:x val="5.3322668799573418E-3"/>
          <c:y val="8.056955698321568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090416145534256E-2"/>
          <c:y val="0.13194950565528415"/>
          <c:w val="0.92844583238284029"/>
          <c:h val="0.60773901412396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'Fig10'!$D$9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467-4225-B352-11EBDC5CF376}"/>
              </c:ext>
            </c:extLst>
          </c:dPt>
          <c:cat>
            <c:strRef>
              <c:f>'Fig10'!$C$10:$C$16</c:f>
              <c:strCache>
                <c:ptCount val="7"/>
                <c:pt idx="0">
                  <c:v>Food, drinks
and tobacco</c:v>
                </c:pt>
                <c:pt idx="1">
                  <c:v>Raw 
materials</c:v>
                </c:pt>
                <c:pt idx="2">
                  <c:v>Mineral fuels, lubricants 
and related materials</c:v>
                </c:pt>
                <c:pt idx="3">
                  <c:v>Chemicals 
and
related products</c:v>
                </c:pt>
                <c:pt idx="4">
                  <c:v>Machinery 
and 
transport
equipment</c:v>
                </c:pt>
                <c:pt idx="5">
                  <c:v>Other manufactured goods</c:v>
                </c:pt>
                <c:pt idx="6">
                  <c:v>Not 
classified</c:v>
                </c:pt>
              </c:strCache>
            </c:strRef>
          </c:cat>
          <c:val>
            <c:numRef>
              <c:f>'Fig10'!$D$10:$D$16</c:f>
              <c:numCache>
                <c:formatCode>0.0</c:formatCode>
                <c:ptCount val="7"/>
                <c:pt idx="0">
                  <c:v>47.211167142000001</c:v>
                </c:pt>
                <c:pt idx="1">
                  <c:v>8.5173303730000001</c:v>
                </c:pt>
                <c:pt idx="2">
                  <c:v>15.794369980000001</c:v>
                </c:pt>
                <c:pt idx="3">
                  <c:v>48.423274831999997</c:v>
                </c:pt>
                <c:pt idx="4">
                  <c:v>131.48623524199999</c:v>
                </c:pt>
                <c:pt idx="5">
                  <c:v>74.267540589000006</c:v>
                </c:pt>
                <c:pt idx="6">
                  <c:v>8.8566099230000077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7-4225-B352-11EBDC5CF376}"/>
            </c:ext>
          </c:extLst>
        </c:ser>
        <c:ser>
          <c:idx val="1"/>
          <c:order val="1"/>
          <c:tx>
            <c:strRef>
              <c:f>'Fig10'!$E$9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'Fig10'!$C$10:$C$16</c:f>
              <c:strCache>
                <c:ptCount val="7"/>
                <c:pt idx="0">
                  <c:v>Food, drinks
and tobacco</c:v>
                </c:pt>
                <c:pt idx="1">
                  <c:v>Raw 
materials</c:v>
                </c:pt>
                <c:pt idx="2">
                  <c:v>Mineral fuels, lubricants 
and related materials</c:v>
                </c:pt>
                <c:pt idx="3">
                  <c:v>Chemicals 
and
related products</c:v>
                </c:pt>
                <c:pt idx="4">
                  <c:v>Machinery 
and 
transport
equipment</c:v>
                </c:pt>
                <c:pt idx="5">
                  <c:v>Other manufactured goods</c:v>
                </c:pt>
                <c:pt idx="6">
                  <c:v>Not 
classified</c:v>
                </c:pt>
              </c:strCache>
            </c:strRef>
          </c:cat>
          <c:val>
            <c:numRef>
              <c:f>'Fig10'!$E$10:$E$16</c:f>
              <c:numCache>
                <c:formatCode>0.0</c:formatCode>
                <c:ptCount val="7"/>
                <c:pt idx="0">
                  <c:v>15.397089776</c:v>
                </c:pt>
                <c:pt idx="1">
                  <c:v>3.8871884959999998</c:v>
                </c:pt>
                <c:pt idx="2">
                  <c:v>37.964324449999999</c:v>
                </c:pt>
                <c:pt idx="3">
                  <c:v>30.229238832</c:v>
                </c:pt>
                <c:pt idx="4">
                  <c:v>56.932263521000003</c:v>
                </c:pt>
                <c:pt idx="5">
                  <c:v>32.789985403999999</c:v>
                </c:pt>
                <c:pt idx="6">
                  <c:v>2.7668394439999986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7-4225-B352-11EBDC5CF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67199232"/>
        <c:axId val="267200768"/>
      </c:barChart>
      <c:catAx>
        <c:axId val="26719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7200768"/>
        <c:crossesAt val="0"/>
        <c:auto val="1"/>
        <c:lblAlgn val="ctr"/>
        <c:lblOffset val="100"/>
        <c:tickMarkSkip val="1"/>
        <c:noMultiLvlLbl val="0"/>
      </c:catAx>
      <c:valAx>
        <c:axId val="267200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719923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0719532436067868"/>
          <c:y val="0.90924866636673307"/>
          <c:w val="0.18033703828979417"/>
          <c:h val="3.859040142504709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 trade in goods with Switzerland, 2002-2022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(billion €)</a:t>
            </a:r>
          </a:p>
        </c:rich>
      </c:tx>
      <c:layout>
        <c:manualLayout>
          <c:xMode val="edge"/>
          <c:yMode val="edge"/>
          <c:x val="5.3333333333333332E-3"/>
          <c:y val="8.052825265580751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3248732856586568"/>
          <c:w val="0.92819758530183727"/>
          <c:h val="0.6820823423139057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'Fig11'!$C$12</c:f>
              <c:strCache>
                <c:ptCount val="1"/>
                <c:pt idx="0">
                  <c:v>Trade balance</c:v>
                </c:pt>
              </c:strCache>
            </c:strRef>
          </c:tx>
          <c:invertIfNegative val="0"/>
          <c:cat>
            <c:strRef>
              <c:f>'Fig11'!$D$9:$Y$9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'Fig11'!$D$12:$Y$12</c:f>
              <c:numCache>
                <c:formatCode>0.0</c:formatCode>
                <c:ptCount val="22"/>
                <c:pt idx="0">
                  <c:v>11.497331958000004</c:v>
                </c:pt>
                <c:pt idx="1">
                  <c:v>12.522838230000005</c:v>
                </c:pt>
                <c:pt idx="2">
                  <c:v>12.785237246000001</c:v>
                </c:pt>
                <c:pt idx="3">
                  <c:v>12.294030211000006</c:v>
                </c:pt>
                <c:pt idx="4">
                  <c:v>15.05564766900001</c:v>
                </c:pt>
                <c:pt idx="5">
                  <c:v>15.251471999000003</c:v>
                </c:pt>
                <c:pt idx="6">
                  <c:v>17.147897766</c:v>
                </c:pt>
                <c:pt idx="7">
                  <c:v>14.375299929999997</c:v>
                </c:pt>
                <c:pt idx="8">
                  <c:v>21.136423018000002</c:v>
                </c:pt>
                <c:pt idx="9">
                  <c:v>29.451836080000007</c:v>
                </c:pt>
                <c:pt idx="10">
                  <c:v>36.859056697</c:v>
                </c:pt>
                <c:pt idx="11">
                  <c:v>31.241785960000001</c:v>
                </c:pt>
                <c:pt idx="12">
                  <c:v>27.201916875000009</c:v>
                </c:pt>
                <c:pt idx="13">
                  <c:v>27.722184071000001</c:v>
                </c:pt>
                <c:pt idx="14">
                  <c:v>29.107781591999995</c:v>
                </c:pt>
                <c:pt idx="15">
                  <c:v>32.831924564000005</c:v>
                </c:pt>
                <c:pt idx="16">
                  <c:v>32.703016556000009</c:v>
                </c:pt>
                <c:pt idx="17">
                  <c:v>36.622427539</c:v>
                </c:pt>
                <c:pt idx="18">
                  <c:v>33.386867123000002</c:v>
                </c:pt>
                <c:pt idx="19">
                  <c:v>32.411296785000005</c:v>
                </c:pt>
                <c:pt idx="20">
                  <c:v>42.335526648000013</c:v>
                </c:pt>
                <c:pt idx="21">
                  <c:v>49.911744627000019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7-4491-8FD7-33695F12F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9872000"/>
        <c:axId val="169873792"/>
      </c:barChart>
      <c:lineChart>
        <c:grouping val="standard"/>
        <c:varyColors val="0"/>
        <c:ser>
          <c:idx val="0"/>
          <c:order val="0"/>
          <c:tx>
            <c:strRef>
              <c:f>'Fig11'!$C$10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1-6027-4491-8FD7-33695F12F4DD}"/>
              </c:ext>
            </c:extLst>
          </c:dPt>
          <c:cat>
            <c:strRef>
              <c:f>'Fig11'!$D$9:$Y$9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'Fig11'!$D$10:$Y$10</c:f>
              <c:numCache>
                <c:formatCode>0.0</c:formatCode>
                <c:ptCount val="22"/>
                <c:pt idx="0">
                  <c:v>67.997793016000003</c:v>
                </c:pt>
                <c:pt idx="1">
                  <c:v>67.660458633000005</c:v>
                </c:pt>
                <c:pt idx="2">
                  <c:v>70.905681126000005</c:v>
                </c:pt>
                <c:pt idx="3">
                  <c:v>74.853868449000004</c:v>
                </c:pt>
                <c:pt idx="4">
                  <c:v>82.089780825000005</c:v>
                </c:pt>
                <c:pt idx="5">
                  <c:v>87.384355378999999</c:v>
                </c:pt>
                <c:pt idx="6">
                  <c:v>92.427556543999998</c:v>
                </c:pt>
                <c:pt idx="7">
                  <c:v>83.935716892000002</c:v>
                </c:pt>
                <c:pt idx="8">
                  <c:v>98.643571031999997</c:v>
                </c:pt>
                <c:pt idx="9">
                  <c:v>115.406736017</c:v>
                </c:pt>
                <c:pt idx="10">
                  <c:v>123.029882538</c:v>
                </c:pt>
                <c:pt idx="11">
                  <c:v>116.88350399700001</c:v>
                </c:pt>
                <c:pt idx="12">
                  <c:v>114.93405476700001</c:v>
                </c:pt>
                <c:pt idx="13">
                  <c:v>121.29228394899999</c:v>
                </c:pt>
                <c:pt idx="14">
                  <c:v>124.842307146</c:v>
                </c:pt>
                <c:pt idx="15">
                  <c:v>131.97842117600001</c:v>
                </c:pt>
                <c:pt idx="16">
                  <c:v>134.624529088</c:v>
                </c:pt>
                <c:pt idx="17">
                  <c:v>146.507881578</c:v>
                </c:pt>
                <c:pt idx="18">
                  <c:v>142.298237817</c:v>
                </c:pt>
                <c:pt idx="19">
                  <c:v>156.536742266</c:v>
                </c:pt>
                <c:pt idx="20">
                  <c:v>187.90809387600001</c:v>
                </c:pt>
                <c:pt idx="21">
                  <c:v>188.457630464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27-4491-8FD7-33695F12F4DD}"/>
            </c:ext>
          </c:extLst>
        </c:ser>
        <c:ser>
          <c:idx val="1"/>
          <c:order val="1"/>
          <c:tx>
            <c:strRef>
              <c:f>'Fig11'!$C$11</c:f>
              <c:strCache>
                <c:ptCount val="1"/>
                <c:pt idx="0">
                  <c:v>Imports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'Fig11'!$D$9:$Y$9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cat>
          <c:val>
            <c:numRef>
              <c:f>'Fig11'!$D$11:$Y$11</c:f>
              <c:numCache>
                <c:formatCode>0.0</c:formatCode>
                <c:ptCount val="22"/>
                <c:pt idx="0">
                  <c:v>56.500461057999999</c:v>
                </c:pt>
                <c:pt idx="1">
                  <c:v>55.137620403</c:v>
                </c:pt>
                <c:pt idx="2">
                  <c:v>58.120443880000003</c:v>
                </c:pt>
                <c:pt idx="3">
                  <c:v>62.559838237999998</c:v>
                </c:pt>
                <c:pt idx="4">
                  <c:v>67.034133155999996</c:v>
                </c:pt>
                <c:pt idx="5">
                  <c:v>72.132883379999996</c:v>
                </c:pt>
                <c:pt idx="6">
                  <c:v>75.279658777999998</c:v>
                </c:pt>
                <c:pt idx="7">
                  <c:v>69.560416962000005</c:v>
                </c:pt>
                <c:pt idx="8">
                  <c:v>77.507148013999995</c:v>
                </c:pt>
                <c:pt idx="9">
                  <c:v>85.954899936999993</c:v>
                </c:pt>
                <c:pt idx="10">
                  <c:v>86.170825840999996</c:v>
                </c:pt>
                <c:pt idx="11">
                  <c:v>85.641718037000004</c:v>
                </c:pt>
                <c:pt idx="12">
                  <c:v>87.732137891999997</c:v>
                </c:pt>
                <c:pt idx="13">
                  <c:v>93.570099877999994</c:v>
                </c:pt>
                <c:pt idx="14">
                  <c:v>95.734525554000001</c:v>
                </c:pt>
                <c:pt idx="15">
                  <c:v>99.146496612000007</c:v>
                </c:pt>
                <c:pt idx="16">
                  <c:v>101.92151253199999</c:v>
                </c:pt>
                <c:pt idx="17">
                  <c:v>109.885454039</c:v>
                </c:pt>
                <c:pt idx="18">
                  <c:v>108.911370694</c:v>
                </c:pt>
                <c:pt idx="19">
                  <c:v>124.125445481</c:v>
                </c:pt>
                <c:pt idx="20">
                  <c:v>145.572567228</c:v>
                </c:pt>
                <c:pt idx="21">
                  <c:v>138.54588583699999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27-4491-8FD7-33695F12F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72000"/>
        <c:axId val="169873792"/>
      </c:lineChart>
      <c:catAx>
        <c:axId val="16987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69873792"/>
        <c:crossesAt val="0"/>
        <c:auto val="1"/>
        <c:lblAlgn val="ctr"/>
        <c:lblOffset val="100"/>
        <c:tickMarkSkip val="1"/>
        <c:noMultiLvlLbl val="0"/>
      </c:catAx>
      <c:valAx>
        <c:axId val="1698737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9872000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30956524934383201"/>
          <c:y val="0.91193371120947064"/>
          <c:w val="0.38623286089238845"/>
          <c:h val="3.882982646618665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 trade in goods with Switzerland,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(billion €)</a:t>
            </a:r>
          </a:p>
        </c:rich>
      </c:tx>
      <c:layout>
        <c:manualLayout>
          <c:xMode val="edge"/>
          <c:yMode val="edge"/>
          <c:x val="5.3291019550185175E-3"/>
          <c:y val="8.058762184409571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216408974467953E-2"/>
          <c:y val="0.13259506167785926"/>
          <c:w val="0.9371227886798037"/>
          <c:h val="0.62910527954986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'Fig12'!$D$9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228-4174-8D0A-21CE958C9A53}"/>
              </c:ext>
            </c:extLst>
          </c:dPt>
          <c:cat>
            <c:strRef>
              <c:f>'Fig12'!$C$10:$C$16</c:f>
              <c:strCache>
                <c:ptCount val="7"/>
                <c:pt idx="0">
                  <c:v>Food, drinks
and tobacco</c:v>
                </c:pt>
                <c:pt idx="1">
                  <c:v>Raw 
materials</c:v>
                </c:pt>
                <c:pt idx="2">
                  <c:v>Mineral fuels, lubricants 
and related materials</c:v>
                </c:pt>
                <c:pt idx="3">
                  <c:v>Chemicals 
and
related products</c:v>
                </c:pt>
                <c:pt idx="4">
                  <c:v>Machinery 
and 
transport
equipment</c:v>
                </c:pt>
                <c:pt idx="5">
                  <c:v>Other manufactured goods</c:v>
                </c:pt>
                <c:pt idx="6">
                  <c:v>Not 
classified</c:v>
                </c:pt>
              </c:strCache>
            </c:strRef>
          </c:cat>
          <c:val>
            <c:numRef>
              <c:f>'Fig12'!$D$10:$D$16</c:f>
              <c:numCache>
                <c:formatCode>0.0</c:formatCode>
                <c:ptCount val="7"/>
                <c:pt idx="0">
                  <c:v>10.485575746</c:v>
                </c:pt>
                <c:pt idx="1">
                  <c:v>2.6878321359999999</c:v>
                </c:pt>
                <c:pt idx="2">
                  <c:v>9.2518166629999996</c:v>
                </c:pt>
                <c:pt idx="3">
                  <c:v>56.178772584999997</c:v>
                </c:pt>
                <c:pt idx="4">
                  <c:v>47.314536142000001</c:v>
                </c:pt>
                <c:pt idx="5">
                  <c:v>54.976936709999997</c:v>
                </c:pt>
                <c:pt idx="6">
                  <c:v>7.5621604820000243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8-4174-8D0A-21CE958C9A53}"/>
            </c:ext>
          </c:extLst>
        </c:ser>
        <c:ser>
          <c:idx val="1"/>
          <c:order val="1"/>
          <c:tx>
            <c:strRef>
              <c:f>'Fig12'!$E$9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'Fig12'!$C$10:$C$16</c:f>
              <c:strCache>
                <c:ptCount val="7"/>
                <c:pt idx="0">
                  <c:v>Food, drinks
and tobacco</c:v>
                </c:pt>
                <c:pt idx="1">
                  <c:v>Raw 
materials</c:v>
                </c:pt>
                <c:pt idx="2">
                  <c:v>Mineral fuels, lubricants 
and related materials</c:v>
                </c:pt>
                <c:pt idx="3">
                  <c:v>Chemicals 
and
related products</c:v>
                </c:pt>
                <c:pt idx="4">
                  <c:v>Machinery 
and 
transport
equipment</c:v>
                </c:pt>
                <c:pt idx="5">
                  <c:v>Other manufactured goods</c:v>
                </c:pt>
                <c:pt idx="6">
                  <c:v>Not 
classified</c:v>
                </c:pt>
              </c:strCache>
            </c:strRef>
          </c:cat>
          <c:val>
            <c:numRef>
              <c:f>'Fig12'!$E$10:$E$16</c:f>
              <c:numCache>
                <c:formatCode>0.0</c:formatCode>
                <c:ptCount val="7"/>
                <c:pt idx="0">
                  <c:v>4.5071285919999999</c:v>
                </c:pt>
                <c:pt idx="1">
                  <c:v>1.802888762</c:v>
                </c:pt>
                <c:pt idx="2">
                  <c:v>4.4158151639999996</c:v>
                </c:pt>
                <c:pt idx="3">
                  <c:v>65.330148340999997</c:v>
                </c:pt>
                <c:pt idx="4">
                  <c:v>21.112344481000001</c:v>
                </c:pt>
                <c:pt idx="5">
                  <c:v>33.331303401</c:v>
                </c:pt>
                <c:pt idx="6">
                  <c:v>8.046257096000005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28-4174-8D0A-21CE958C9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67199232"/>
        <c:axId val="267200768"/>
      </c:barChart>
      <c:catAx>
        <c:axId val="26719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7200768"/>
        <c:crossesAt val="0"/>
        <c:auto val="1"/>
        <c:lblAlgn val="ctr"/>
        <c:lblOffset val="100"/>
        <c:tickMarkSkip val="1"/>
        <c:noMultiLvlLbl val="0"/>
      </c:catAx>
      <c:valAx>
        <c:axId val="2672007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719923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1644140244164807"/>
          <c:y val="0.90792404490110712"/>
          <c:w val="0.1803010141111506"/>
          <c:h val="3.859040142504709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Top four trading partners for exports of goods,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(%)</a:t>
            </a:r>
            <a:endParaRPr lang="en-US" sz="1600" b="0"/>
          </a:p>
        </c:rich>
      </c:tx>
      <c:layout>
        <c:manualLayout>
          <c:xMode val="edge"/>
          <c:yMode val="edge"/>
          <c:x val="5.3333333333333332E-3"/>
          <c:y val="7.2408863099315797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8.6831405066853246E-2"/>
          <c:w val="0.99333333333333329"/>
          <c:h val="0.731280645921232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'Fig13'!$D$10</c:f>
              <c:strCache>
                <c:ptCount val="1"/>
                <c:pt idx="0">
                  <c:v>First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0A86D96-5167-4038-BCD5-FA680F41D70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9D4-4DBD-AC1A-20C22D911B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9D4-4DBD-AC1A-20C22D911BD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8116F6A-E663-4302-9AB9-93193F587A1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9D4-4DBD-AC1A-20C22D911BD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F19BD1E-E257-4833-91E3-32645BF7908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9D4-4DBD-AC1A-20C22D911BD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934EC39-28E3-417D-90C3-8E39C87E0D6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9D4-4DBD-AC1A-20C22D911BD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877B1E0-376D-4737-A4D3-B80FBB2251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9D4-4DBD-AC1A-20C22D911BD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18D197B-77CD-4D7C-8E5E-0AEDFF8342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9D4-4DBD-AC1A-20C22D911BD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BA633A9-2CB3-403F-A17D-B7F9C1520A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9D4-4DBD-AC1A-20C22D911BD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221D322-A6E7-4C74-89FF-B5091E2BE19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9D4-4DBD-AC1A-20C22D911BD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B573704-E907-4F6E-9B62-13C1689BC51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9D4-4DBD-AC1A-20C22D911BD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5ADA465-E695-4AD4-877A-E1117559706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9D4-4DBD-AC1A-20C22D911BD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4894D4C-EC24-4617-ACBE-41D21C2D03D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9D4-4DBD-AC1A-20C22D911BD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4DF8E14-C719-4AA8-9EC1-F08EDF150C4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9D4-4DBD-AC1A-20C22D911BD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A7DC130-6059-47E5-8A15-20CBEB6002F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9D4-4DBD-AC1A-20C22D911BD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9C72E2D-420A-4848-AE84-6AA83BC102E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9D4-4DBD-AC1A-20C22D911BD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16F0D9C-BCC4-4773-B130-1547E1EEC75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9D4-4DBD-AC1A-20C22D911BD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9B4E242-D27B-4CE0-A232-EFEEC32EC8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9D4-4DBD-AC1A-20C22D911BD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2F73951-7785-4C81-AA0B-8ABB56159A3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9D4-4DBD-AC1A-20C22D911BD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4AE12D7-3BC0-403D-99CB-62FA137163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9D4-4DBD-AC1A-20C22D911BD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2D8AC54-1D2E-446E-AEC3-59CB6827DA3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9D4-4DBD-AC1A-20C22D911BD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CB80A14-D403-418F-B088-1A95427E93E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9D4-4DBD-AC1A-20C22D911BD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1566A00-0EF1-4BFD-8F88-AC37C8AD7D6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9D4-4DBD-AC1A-20C22D911BD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613751D-65CF-48CE-81FA-25BAE27D028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9D4-4DBD-AC1A-20C22D911BD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81351C9-4BD4-43EB-A214-75C100498A7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9D4-4DBD-AC1A-20C22D911BD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49EC10E-D6C6-4122-B3A1-514434AE6E4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9D4-4DBD-AC1A-20C22D911BD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283DF19-D652-4A50-8E62-BFD00006087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9D4-4DBD-AC1A-20C22D911BD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5F37EF7-6CDC-4D20-BF63-D2D1764BD6B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9D4-4DBD-AC1A-20C22D911BD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91E41B6-6F15-43E7-96FA-AA2115648B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9D4-4DBD-AC1A-20C22D911BD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B4D766E-6F66-45B2-80A8-C3CC819AA6A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9D4-4DBD-AC1A-20C22D911BDD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9D4-4DBD-AC1A-20C22D911BDD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224D2C8-22C2-4664-A3EE-F23C2A49679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9D4-4DBD-AC1A-20C22D911BDD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BD0C215-CA30-41CB-B45C-5AB79ACE3FC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9D4-4DBD-AC1A-20C22D911BDD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0E48575-C20D-4E3B-A360-627A644D3DB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9D4-4DBD-AC1A-20C22D911BDD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15C9317B-3E87-46A7-AF80-EF9BB8C26A9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9D4-4DBD-AC1A-20C22D911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'Fig13'!$C$11:$C$44</c:f>
              <c:strCache>
                <c:ptCount val="34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 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'Fig13'!$D$11:$D$44</c:f>
              <c:numCache>
                <c:formatCode>General</c:formatCode>
                <c:ptCount val="34"/>
                <c:pt idx="0" formatCode="0.0">
                  <c:v>19.646388967281979</c:v>
                </c:pt>
                <c:pt idx="2" formatCode="0.0">
                  <c:v>18.6001974728973</c:v>
                </c:pt>
                <c:pt idx="3" formatCode="0.0">
                  <c:v>13.683351746807071</c:v>
                </c:pt>
                <c:pt idx="4" formatCode="0.0">
                  <c:v>32.763604230132358</c:v>
                </c:pt>
                <c:pt idx="5" formatCode="0.0">
                  <c:v>14.290060020236609</c:v>
                </c:pt>
                <c:pt idx="6" formatCode="0.0">
                  <c:v>9.925299719112088</c:v>
                </c:pt>
                <c:pt idx="7" formatCode="0.0">
                  <c:v>16.879714793885359</c:v>
                </c:pt>
                <c:pt idx="8" formatCode="0.0">
                  <c:v>26.642470521965922</c:v>
                </c:pt>
                <c:pt idx="9" formatCode="0.0">
                  <c:v>11.561986457346915</c:v>
                </c:pt>
                <c:pt idx="10" formatCode="0.0">
                  <c:v>15.688825693360334</c:v>
                </c:pt>
                <c:pt idx="11" formatCode="0.0">
                  <c:v>13.336326164113791</c:v>
                </c:pt>
                <c:pt idx="12" formatCode="0.0">
                  <c:v>12.109400141926296</c:v>
                </c:pt>
                <c:pt idx="13" formatCode="0.0">
                  <c:v>11.921398266623697</c:v>
                </c:pt>
                <c:pt idx="14" formatCode="0.0">
                  <c:v>5.9871035038037466</c:v>
                </c:pt>
                <c:pt idx="15" formatCode="0.0">
                  <c:v>16.537043770698322</c:v>
                </c:pt>
                <c:pt idx="16" formatCode="0.0">
                  <c:v>10.755284937078741</c:v>
                </c:pt>
                <c:pt idx="17" formatCode="0.0">
                  <c:v>25.507720069461428</c:v>
                </c:pt>
                <c:pt idx="18" formatCode="0.0">
                  <c:v>26.028216777319397</c:v>
                </c:pt>
                <c:pt idx="19" formatCode="0.0">
                  <c:v>26.87837775337492</c:v>
                </c:pt>
                <c:pt idx="20" formatCode="0.0">
                  <c:v>24.292328160565706</c:v>
                </c:pt>
                <c:pt idx="21" formatCode="0.0">
                  <c:v>28.728613800507404</c:v>
                </c:pt>
                <c:pt idx="22" formatCode="0.0">
                  <c:v>27.937841388217066</c:v>
                </c:pt>
                <c:pt idx="23" formatCode="0.0">
                  <c:v>25.828921656053623</c:v>
                </c:pt>
                <c:pt idx="24" formatCode="0.0">
                  <c:v>20.846986682089742</c:v>
                </c:pt>
                <c:pt idx="25" formatCode="0.0">
                  <c:v>22.258468311062174</c:v>
                </c:pt>
                <c:pt idx="26" formatCode="0.0">
                  <c:v>20.927833488357095</c:v>
                </c:pt>
                <c:pt idx="27" formatCode="0.0">
                  <c:v>11.121607609424556</c:v>
                </c:pt>
                <c:pt idx="28" formatCode="0.0">
                  <c:v>10.486422690605789</c:v>
                </c:pt>
                <c:pt idx="30" formatCode="0.0">
                  <c:v>36.578487321052698</c:v>
                </c:pt>
                <c:pt idx="31" formatCode="0.0">
                  <c:v>33.391640725729779</c:v>
                </c:pt>
                <c:pt idx="32" formatCode="0.0">
                  <c:v>19.091021955936625</c:v>
                </c:pt>
                <c:pt idx="33" formatCode="0.0">
                  <c:v>14.987615106596202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'Fig13'!$I$11:$I$44</c15:f>
                <c15:dlblRangeCache>
                  <c:ptCount val="34"/>
                  <c:pt idx="0">
                    <c:v>US</c:v>
                  </c:pt>
                  <c:pt idx="2">
                    <c:v>DE</c:v>
                  </c:pt>
                  <c:pt idx="3">
                    <c:v>DE</c:v>
                  </c:pt>
                  <c:pt idx="4">
                    <c:v>DE</c:v>
                  </c:pt>
                  <c:pt idx="5">
                    <c:v>DE</c:v>
                  </c:pt>
                  <c:pt idx="6">
                    <c:v>US</c:v>
                  </c:pt>
                  <c:pt idx="7">
                    <c:v>FI</c:v>
                  </c:pt>
                  <c:pt idx="8">
                    <c:v>US</c:v>
                  </c:pt>
                  <c:pt idx="9">
                    <c:v>IT</c:v>
                  </c:pt>
                  <c:pt idx="10">
                    <c:v>FR</c:v>
                  </c:pt>
                  <c:pt idx="11">
                    <c:v>DE</c:v>
                  </c:pt>
                  <c:pt idx="12">
                    <c:v>IT</c:v>
                  </c:pt>
                  <c:pt idx="13">
                    <c:v>DE</c:v>
                  </c:pt>
                  <c:pt idx="14">
                    <c:v>EL</c:v>
                  </c:pt>
                  <c:pt idx="15">
                    <c:v>LT</c:v>
                  </c:pt>
                  <c:pt idx="16">
                    <c:v>LV</c:v>
                  </c:pt>
                  <c:pt idx="17">
                    <c:v>DE</c:v>
                  </c:pt>
                  <c:pt idx="18">
                    <c:v>DE</c:v>
                  </c:pt>
                  <c:pt idx="19">
                    <c:v>DE</c:v>
                  </c:pt>
                  <c:pt idx="20">
                    <c:v>DE</c:v>
                  </c:pt>
                  <c:pt idx="21">
                    <c:v>DE</c:v>
                  </c:pt>
                  <c:pt idx="22">
                    <c:v>DE</c:v>
                  </c:pt>
                  <c:pt idx="23">
                    <c:v>ES</c:v>
                  </c:pt>
                  <c:pt idx="24">
                    <c:v>DE</c:v>
                  </c:pt>
                  <c:pt idx="25">
                    <c:v>CH</c:v>
                  </c:pt>
                  <c:pt idx="26">
                    <c:v>DE</c:v>
                  </c:pt>
                  <c:pt idx="27">
                    <c:v>US</c:v>
                  </c:pt>
                  <c:pt idx="28">
                    <c:v>DE</c:v>
                  </c:pt>
                  <c:pt idx="30">
                    <c:v>NL</c:v>
                  </c:pt>
                  <c:pt idx="31">
                    <c:v>DE</c:v>
                  </c:pt>
                  <c:pt idx="32">
                    <c:v>GB</c:v>
                  </c:pt>
                  <c:pt idx="33">
                    <c:v>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F9D4-4DBD-AC1A-20C22D911BDD}"/>
            </c:ext>
          </c:extLst>
        </c:ser>
        <c:ser>
          <c:idx val="1"/>
          <c:order val="1"/>
          <c:tx>
            <c:strRef>
              <c:f>'Fig13'!$E$10</c:f>
              <c:strCache>
                <c:ptCount val="1"/>
                <c:pt idx="0">
                  <c:v>Second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EBFE56F-F14E-4E44-86AD-22BF87160DA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F9D4-4DBD-AC1A-20C22D911B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9D4-4DBD-AC1A-20C22D911BD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B1E54BA-B530-47C9-8644-242A9F7CFDF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9D4-4DBD-AC1A-20C22D911BD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C3B1A5A-9656-4E23-A52C-BD8FD626DD8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9D4-4DBD-AC1A-20C22D911BD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2BE151D-B723-4CED-AE5E-38F2DA537FA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9D4-4DBD-AC1A-20C22D911BD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7072410-DEA9-4ECC-AD4C-E9B43BF2F0D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9D4-4DBD-AC1A-20C22D911BD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26C5940-AE44-485C-B6AF-D7EF6657E8E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F9D4-4DBD-AC1A-20C22D911BD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A79E120-63D1-49D7-BDCF-D68AB9433F6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F9D4-4DBD-AC1A-20C22D911BD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DB92B-430F-426F-B09D-8FF93D26294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F9D4-4DBD-AC1A-20C22D911BD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F85FEDC-9432-42A5-AB18-1865871DD6E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F9D4-4DBD-AC1A-20C22D911BD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E6CED64-6C83-4F0A-83AC-9C93E2A5B0B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F9D4-4DBD-AC1A-20C22D911BD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EE7B6B2-078C-4107-A5C2-62E946880E3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F9D4-4DBD-AC1A-20C22D911BD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FACD557-FC97-440B-AC7A-FF2D3A2F14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F9D4-4DBD-AC1A-20C22D911BD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C17FE13-EABA-4ED7-8198-83F51C606DE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F9D4-4DBD-AC1A-20C22D911BD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5980E4F-EC0B-47F3-BB3C-7BDA29DC3D7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F9D4-4DBD-AC1A-20C22D911BD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FEF51F6-66ED-45FD-BAFC-61424575DD2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F9D4-4DBD-AC1A-20C22D911BD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06845CA-0F0A-40D7-B2E5-76B33B184E7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F9D4-4DBD-AC1A-20C22D911BD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DC66D71-CBCB-4E5D-B24E-7BA256CBA7D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F9D4-4DBD-AC1A-20C22D911BD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630392E-EEBD-4CE4-A25B-23873A353FC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F9D4-4DBD-AC1A-20C22D911BD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E5710F5-148D-40DA-AFF6-BF5275E5C9E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F9D4-4DBD-AC1A-20C22D911BD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6EBBB95-57C0-44B1-830D-18380614115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F9D4-4DBD-AC1A-20C22D911BD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6F6884A5-4411-49FA-BEA1-06A2D5DF3E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F9D4-4DBD-AC1A-20C22D911BD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9397EC7-99BE-4B04-9CB4-71BC567D344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F9D4-4DBD-AC1A-20C22D911BD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F71C6C7-1863-43DE-9C20-3D4275445D7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F9D4-4DBD-AC1A-20C22D911BD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5579B68F-BF28-4581-8112-0D52ABC6368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F9D4-4DBD-AC1A-20C22D911BD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3793C1F-581A-48AC-B8DA-63C66BA7977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F9D4-4DBD-AC1A-20C22D911BD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D718D13-8345-4D70-BDBD-37A75D70036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F9D4-4DBD-AC1A-20C22D911BD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C9D65C04-F95E-44F8-847B-9F61250CC66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F9D4-4DBD-AC1A-20C22D911BD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B6CE164-B2E7-4349-884F-C522797F265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F9D4-4DBD-AC1A-20C22D911BDD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F9D4-4DBD-AC1A-20C22D911BDD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3D2802D-3124-4DFE-9906-8CFAE141E3B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F9D4-4DBD-AC1A-20C22D911BDD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404A42F4-261B-45F8-8C7D-28F24B3B329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F9D4-4DBD-AC1A-20C22D911BDD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25427551-2C77-40AE-B81E-5D4F3ED13AF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F9D4-4DBD-AC1A-20C22D911BDD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17C8C42D-C0E4-4517-AFAB-02CD02A846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F9D4-4DBD-AC1A-20C22D911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'Fig13'!$C$11:$C$44</c:f>
              <c:strCache>
                <c:ptCount val="34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 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'Fig13'!$E$11:$E$44</c:f>
              <c:numCache>
                <c:formatCode>General</c:formatCode>
                <c:ptCount val="34"/>
                <c:pt idx="0" formatCode="0.0">
                  <c:v>13.096916640359101</c:v>
                </c:pt>
                <c:pt idx="2" formatCode="0.0">
                  <c:v>13.459361648595062</c:v>
                </c:pt>
                <c:pt idx="3" formatCode="0.0">
                  <c:v>9.2272654470935862</c:v>
                </c:pt>
                <c:pt idx="4" formatCode="0.0">
                  <c:v>7.8107796668773544</c:v>
                </c:pt>
                <c:pt idx="5" formatCode="0.0">
                  <c:v>9.1181348945384126</c:v>
                </c:pt>
                <c:pt idx="6" formatCode="0.0">
                  <c:v>7.5557870137693257</c:v>
                </c:pt>
                <c:pt idx="7" formatCode="0.0">
                  <c:v>11.871963682745706</c:v>
                </c:pt>
                <c:pt idx="8" formatCode="0.0">
                  <c:v>11.526083483406063</c:v>
                </c:pt>
                <c:pt idx="9" formatCode="0.0">
                  <c:v>6.9496601426671338</c:v>
                </c:pt>
                <c:pt idx="10" formatCode="0.0">
                  <c:v>10.478535911471635</c:v>
                </c:pt>
                <c:pt idx="11" formatCode="0.0">
                  <c:v>8.8698870706359561</c:v>
                </c:pt>
                <c:pt idx="12" formatCode="0.0">
                  <c:v>12.107546615345932</c:v>
                </c:pt>
                <c:pt idx="13" formatCode="0.0">
                  <c:v>10.74183043904671</c:v>
                </c:pt>
                <c:pt idx="14" formatCode="0.0">
                  <c:v>4.7494831848732906</c:v>
                </c:pt>
                <c:pt idx="15" formatCode="0.0">
                  <c:v>10.488774785028575</c:v>
                </c:pt>
                <c:pt idx="16" formatCode="0.0">
                  <c:v>9.2524851163064543</c:v>
                </c:pt>
                <c:pt idx="17" formatCode="0.0">
                  <c:v>15.263160251685962</c:v>
                </c:pt>
                <c:pt idx="18" formatCode="0.0">
                  <c:v>5.6612256670304326</c:v>
                </c:pt>
                <c:pt idx="19" formatCode="0.0">
                  <c:v>5.9765165729625913</c:v>
                </c:pt>
                <c:pt idx="20" formatCode="0.0">
                  <c:v>11.343972393527277</c:v>
                </c:pt>
                <c:pt idx="21" formatCode="0.0">
                  <c:v>7.1271395872573295</c:v>
                </c:pt>
                <c:pt idx="22" formatCode="0.0">
                  <c:v>6.2680293912947116</c:v>
                </c:pt>
                <c:pt idx="23" formatCode="0.0">
                  <c:v>13.016015088341959</c:v>
                </c:pt>
                <c:pt idx="24" formatCode="0.0">
                  <c:v>10.170621067784223</c:v>
                </c:pt>
                <c:pt idx="25" formatCode="0.0">
                  <c:v>13.044234451428677</c:v>
                </c:pt>
                <c:pt idx="26" formatCode="0.0">
                  <c:v>12.119322867755594</c:v>
                </c:pt>
                <c:pt idx="27" formatCode="0.0">
                  <c:v>10.670777420565633</c:v>
                </c:pt>
                <c:pt idx="28" formatCode="0.0">
                  <c:v>9.5548096192380036</c:v>
                </c:pt>
                <c:pt idx="30" formatCode="0.0">
                  <c:v>9.9515999729318665</c:v>
                </c:pt>
                <c:pt idx="31" formatCode="0.0">
                  <c:v>14.92275760480411</c:v>
                </c:pt>
                <c:pt idx="32" formatCode="0.0">
                  <c:v>19.044445250101298</c:v>
                </c:pt>
                <c:pt idx="33" formatCode="0.0">
                  <c:v>12.189767579333886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'Fig13'!$J$11:$J$44</c15:f>
                <c15:dlblRangeCache>
                  <c:ptCount val="34"/>
                  <c:pt idx="0">
                    <c:v>UK</c:v>
                  </c:pt>
                  <c:pt idx="2">
                    <c:v>FR</c:v>
                  </c:pt>
                  <c:pt idx="3">
                    <c:v>RO</c:v>
                  </c:pt>
                  <c:pt idx="4">
                    <c:v>SK</c:v>
                  </c:pt>
                  <c:pt idx="5">
                    <c:v>PL</c:v>
                  </c:pt>
                  <c:pt idx="6">
                    <c:v>FR</c:v>
                  </c:pt>
                  <c:pt idx="7">
                    <c:v>LV</c:v>
                  </c:pt>
                  <c:pt idx="8">
                    <c:v>UK</c:v>
                  </c:pt>
                  <c:pt idx="9">
                    <c:v>BG</c:v>
                  </c:pt>
                  <c:pt idx="10">
                    <c:v>DE</c:v>
                  </c:pt>
                  <c:pt idx="11">
                    <c:v>IT</c:v>
                  </c:pt>
                  <c:pt idx="12">
                    <c:v>DE</c:v>
                  </c:pt>
                  <c:pt idx="13">
                    <c:v>US</c:v>
                  </c:pt>
                  <c:pt idx="14">
                    <c:v>UK</c:v>
                  </c:pt>
                  <c:pt idx="15">
                    <c:v>EE</c:v>
                  </c:pt>
                  <c:pt idx="16">
                    <c:v>PL</c:v>
                  </c:pt>
                  <c:pt idx="17">
                    <c:v>FR</c:v>
                  </c:pt>
                  <c:pt idx="18">
                    <c:v>IT</c:v>
                  </c:pt>
                  <c:pt idx="19">
                    <c:v>JP</c:v>
                  </c:pt>
                  <c:pt idx="20">
                    <c:v>BE</c:v>
                  </c:pt>
                  <c:pt idx="21">
                    <c:v>US</c:v>
                  </c:pt>
                  <c:pt idx="22">
                    <c:v>CZ</c:v>
                  </c:pt>
                  <c:pt idx="23">
                    <c:v>FR</c:v>
                  </c:pt>
                  <c:pt idx="24">
                    <c:v>IT</c:v>
                  </c:pt>
                  <c:pt idx="25">
                    <c:v>DE</c:v>
                  </c:pt>
                  <c:pt idx="26">
                    <c:v>CZ</c:v>
                  </c:pt>
                  <c:pt idx="27">
                    <c:v>SE</c:v>
                  </c:pt>
                  <c:pt idx="28">
                    <c:v>NO</c:v>
                  </c:pt>
                  <c:pt idx="30">
                    <c:v>US</c:v>
                  </c:pt>
                  <c:pt idx="31">
                    <c:v>AT</c:v>
                  </c:pt>
                  <c:pt idx="32">
                    <c:v>DE</c:v>
                  </c:pt>
                  <c:pt idx="33">
                    <c:v>DE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7-F9D4-4DBD-AC1A-20C22D911BDD}"/>
            </c:ext>
          </c:extLst>
        </c:ser>
        <c:ser>
          <c:idx val="2"/>
          <c:order val="2"/>
          <c:tx>
            <c:strRef>
              <c:f>'Fig13'!$F$10</c:f>
              <c:strCache>
                <c:ptCount val="1"/>
                <c:pt idx="0">
                  <c:v>Third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87F0E18-A12D-4001-BF4A-5BE9AE5E79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9-F9D4-4DBD-AC1A-20C22D911B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F9D4-4DBD-AC1A-20C22D911BD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D9E7C3-2BB6-4DD1-B057-4E3BD14C980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F9D4-4DBD-AC1A-20C22D911BD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57DA3E9-661E-447C-B565-19344B646F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F9D4-4DBD-AC1A-20C22D911BD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529A278-7E8C-47B3-88DF-2E6DA2379F4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F9D4-4DBD-AC1A-20C22D911BD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334DC08-C55B-4DD1-90CC-DB0298D2D02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F9D4-4DBD-AC1A-20C22D911BD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E3D8186-31E6-4DEC-B254-B56331AC930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F9D4-4DBD-AC1A-20C22D911BD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1063F11-7CF1-4AFA-9DEF-496735F7D7A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F9D4-4DBD-AC1A-20C22D911BD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B7E92B9-AA76-4712-97A8-52A2EAB8A8B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F9D4-4DBD-AC1A-20C22D911BD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349E3D3-CB0F-4A82-B0AB-24D9170F1FC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F9D4-4DBD-AC1A-20C22D911BD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5CE6DCA-651A-4C7C-B124-1DDD82B174B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F9D4-4DBD-AC1A-20C22D911BD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201468A-A522-49B1-8CA0-66E81E25B5B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F9D4-4DBD-AC1A-20C22D911BD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BF1BCAB-2C7F-46DF-9D86-824E43417EC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F9D4-4DBD-AC1A-20C22D911BD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56BC05E-9C46-43D3-9DE7-9BB796EDC79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F9D4-4DBD-AC1A-20C22D911BD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87665FF-840C-4866-B439-6D15B14FDA4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F9D4-4DBD-AC1A-20C22D911BD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E396F96-CECA-43CF-AED4-ED01C1838C7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F9D4-4DBD-AC1A-20C22D911BD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2E9BC28-FD2D-498D-AC08-6CF91D018C3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F9D4-4DBD-AC1A-20C22D911BD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0632344-9710-4351-B5A9-21935DB516D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F9D4-4DBD-AC1A-20C22D911BD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E01004C-3E93-4EF7-A129-296DD73B3BC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F9D4-4DBD-AC1A-20C22D911BD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C0FE8CD-7D9B-42A0-967B-EF2BFDF5223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F9D4-4DBD-AC1A-20C22D911BD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D13947F-D8C5-4AB7-A64C-ED887C32647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F9D4-4DBD-AC1A-20C22D911BD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6957C6BB-8839-4CB3-AE61-1E7CF5C02AF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F9D4-4DBD-AC1A-20C22D911BD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3C8ECE4-5255-4833-9759-6F2E4CE2954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F9D4-4DBD-AC1A-20C22D911BD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0447E34-ABAC-44B7-A421-FFB6FF8168C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F9D4-4DBD-AC1A-20C22D911BD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CA94D48-37A5-4555-9E75-2C6165613C6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F9D4-4DBD-AC1A-20C22D911BD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0F09DC8-FB9E-4D44-BBC6-44178908ABC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F9D4-4DBD-AC1A-20C22D911BD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A84A5778-87C8-4729-B669-5D924ACCE0E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F9D4-4DBD-AC1A-20C22D911BD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7C8D064-D11D-444C-A1A8-C3872729F7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F9D4-4DBD-AC1A-20C22D911BD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3714779-FED2-4C9B-99B8-8BA9B9734D4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F9D4-4DBD-AC1A-20C22D911BDD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F9D4-4DBD-AC1A-20C22D911BDD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1E2FEF9C-AF56-4EBA-A049-68ADFD818AE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F9D4-4DBD-AC1A-20C22D911BDD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41035B65-99B6-47F6-BE52-9C49C63FDDF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F9D4-4DBD-AC1A-20C22D911BDD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43DE86EC-40FF-4593-8BBE-7AA6607BD36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F9D4-4DBD-AC1A-20C22D911BDD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F4CDCA5-4625-4B16-84F2-E8F4F82D11F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F9D4-4DBD-AC1A-20C22D911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'Fig13'!$C$11:$C$44</c:f>
              <c:strCache>
                <c:ptCount val="34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 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'Fig13'!$F$11:$F$44</c:f>
              <c:numCache>
                <c:formatCode>General</c:formatCode>
                <c:ptCount val="34"/>
                <c:pt idx="0" formatCode="0.0">
                  <c:v>8.7491502658711333</c:v>
                </c:pt>
                <c:pt idx="2" formatCode="0.0">
                  <c:v>13.13221829946375</c:v>
                </c:pt>
                <c:pt idx="3" formatCode="0.0">
                  <c:v>7.1930191411323561</c:v>
                </c:pt>
                <c:pt idx="4" formatCode="0.0">
                  <c:v>7.3292345304494519</c:v>
                </c:pt>
                <c:pt idx="5" formatCode="0.0">
                  <c:v>8.8731779517948421</c:v>
                </c:pt>
                <c:pt idx="6" formatCode="0.0">
                  <c:v>7.2525610345885045</c:v>
                </c:pt>
                <c:pt idx="7" formatCode="0.0">
                  <c:v>9.3641545722988173</c:v>
                </c:pt>
                <c:pt idx="8" formatCode="0.0">
                  <c:v>10.559396635368484</c:v>
                </c:pt>
                <c:pt idx="9" formatCode="0.0">
                  <c:v>6.7005802095886402</c:v>
                </c:pt>
                <c:pt idx="10" formatCode="0.0">
                  <c:v>8.7082350344211896</c:v>
                </c:pt>
                <c:pt idx="11" formatCode="0.0">
                  <c:v>8.0665109983820695</c:v>
                </c:pt>
                <c:pt idx="12" formatCode="0.0">
                  <c:v>11.118888331144287</c:v>
                </c:pt>
                <c:pt idx="13" formatCode="0.0">
                  <c:v>10.117869867438914</c:v>
                </c:pt>
                <c:pt idx="14" formatCode="0.0">
                  <c:v>3.484509513614467</c:v>
                </c:pt>
                <c:pt idx="15" formatCode="0.0">
                  <c:v>10.202812183375654</c:v>
                </c:pt>
                <c:pt idx="16" formatCode="0.0">
                  <c:v>7.7655080363974465</c:v>
                </c:pt>
                <c:pt idx="17" formatCode="0.0">
                  <c:v>11.762267991562828</c:v>
                </c:pt>
                <c:pt idx="18" formatCode="0.0">
                  <c:v>5.4311194892376662</c:v>
                </c:pt>
                <c:pt idx="19" formatCode="0.0">
                  <c:v>5.3764772072201605</c:v>
                </c:pt>
                <c:pt idx="20" formatCode="0.0">
                  <c:v>8.7339461028604717</c:v>
                </c:pt>
                <c:pt idx="21" formatCode="0.0">
                  <c:v>6.0571130357717511</c:v>
                </c:pt>
                <c:pt idx="22" formatCode="0.0">
                  <c:v>6.1053584564883412</c:v>
                </c:pt>
                <c:pt idx="23" formatCode="0.0">
                  <c:v>10.786557146247647</c:v>
                </c:pt>
                <c:pt idx="24" formatCode="0.0">
                  <c:v>6.3460857831586992</c:v>
                </c:pt>
                <c:pt idx="25" formatCode="0.0">
                  <c:v>9.3501132194590753</c:v>
                </c:pt>
                <c:pt idx="26" formatCode="0.0">
                  <c:v>7.3971575855166112</c:v>
                </c:pt>
                <c:pt idx="27" formatCode="0.0">
                  <c:v>10.49449055718577</c:v>
                </c:pt>
                <c:pt idx="28" formatCode="0.0">
                  <c:v>8.8975462012819673</c:v>
                </c:pt>
                <c:pt idx="30" formatCode="0.0">
                  <c:v>8.6328310760080331</c:v>
                </c:pt>
                <c:pt idx="31" formatCode="0.0">
                  <c:v>10.758991867478427</c:v>
                </c:pt>
                <c:pt idx="32" formatCode="0.0">
                  <c:v>8.3047820881375003</c:v>
                </c:pt>
                <c:pt idx="33" formatCode="0.0">
                  <c:v>10.728036151896777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'Fig13'!$K$11:$K$44</c15:f>
                <c15:dlblRangeCache>
                  <c:ptCount val="34"/>
                  <c:pt idx="0">
                    <c:v>CN</c:v>
                  </c:pt>
                  <c:pt idx="2">
                    <c:v>NL</c:v>
                  </c:pt>
                  <c:pt idx="3">
                    <c:v>IT</c:v>
                  </c:pt>
                  <c:pt idx="4">
                    <c:v>PL</c:v>
                  </c:pt>
                  <c:pt idx="5">
                    <c:v>SE</c:v>
                  </c:pt>
                  <c:pt idx="6">
                    <c:v>NL</c:v>
                  </c:pt>
                  <c:pt idx="7">
                    <c:v>SE</c:v>
                  </c:pt>
                  <c:pt idx="8">
                    <c:v>DE</c:v>
                  </c:pt>
                  <c:pt idx="9">
                    <c:v>DE</c:v>
                  </c:pt>
                  <c:pt idx="10">
                    <c:v>IT</c:v>
                  </c:pt>
                  <c:pt idx="11">
                    <c:v>BE</c:v>
                  </c:pt>
                  <c:pt idx="12">
                    <c:v>SI</c:v>
                  </c:pt>
                  <c:pt idx="13">
                    <c:v>FR</c:v>
                  </c:pt>
                  <c:pt idx="14">
                    <c:v>HK</c:v>
                  </c:pt>
                  <c:pt idx="15">
                    <c:v>RU</c:v>
                  </c:pt>
                  <c:pt idx="16">
                    <c:v>DE</c:v>
                  </c:pt>
                  <c:pt idx="17">
                    <c:v>BE</c:v>
                  </c:pt>
                  <c:pt idx="18">
                    <c:v>RO</c:v>
                  </c:pt>
                  <c:pt idx="19">
                    <c:v>IT</c:v>
                  </c:pt>
                  <c:pt idx="20">
                    <c:v>FR</c:v>
                  </c:pt>
                  <c:pt idx="21">
                    <c:v>IT</c:v>
                  </c:pt>
                  <c:pt idx="22">
                    <c:v>FR</c:v>
                  </c:pt>
                  <c:pt idx="23">
                    <c:v>DE</c:v>
                  </c:pt>
                  <c:pt idx="24">
                    <c:v>FR</c:v>
                  </c:pt>
                  <c:pt idx="25">
                    <c:v>IT</c:v>
                  </c:pt>
                  <c:pt idx="26">
                    <c:v>PL</c:v>
                  </c:pt>
                  <c:pt idx="27">
                    <c:v>DE</c:v>
                  </c:pt>
                  <c:pt idx="28">
                    <c:v>US</c:v>
                  </c:pt>
                  <c:pt idx="30">
                    <c:v>GB</c:v>
                  </c:pt>
                  <c:pt idx="31">
                    <c:v>US</c:v>
                  </c:pt>
                  <c:pt idx="32">
                    <c:v>NL</c:v>
                  </c:pt>
                  <c:pt idx="33">
                    <c:v>CN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F9D4-4DBD-AC1A-20C22D911BDD}"/>
            </c:ext>
          </c:extLst>
        </c:ser>
        <c:ser>
          <c:idx val="3"/>
          <c:order val="3"/>
          <c:tx>
            <c:strRef>
              <c:f>'Fig13'!$G$10</c:f>
              <c:strCache>
                <c:ptCount val="1"/>
                <c:pt idx="0">
                  <c:v>Fourth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E0AD709-9861-42A1-B37C-CA75CC91051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D-F9D4-4DBD-AC1A-20C22D911B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F9D4-4DBD-AC1A-20C22D911BD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D3CA10-BD97-4ED5-BED8-7C1FF610CC2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F9D4-4DBD-AC1A-20C22D911BD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AA81035-FEB6-438E-962E-D00861091F7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F9D4-4DBD-AC1A-20C22D911BD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B718020-84AF-49E5-B9C5-7CCBFF59041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F9D4-4DBD-AC1A-20C22D911BD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B7E8AB8-374F-41E0-A532-68FD8CEBCB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F9D4-4DBD-AC1A-20C22D911BD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1CFA7E8-24DE-4184-8239-F5E11A4EC56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F9D4-4DBD-AC1A-20C22D911BD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CD17413-3236-4390-BE8F-66A0E29A7F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F9D4-4DBD-AC1A-20C22D911BD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8B3E3BA-A9B0-447B-96E2-DAD84993EAA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F9D4-4DBD-AC1A-20C22D911BD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956C259-BA47-4F0D-B7E6-50E28E1BB83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F9D4-4DBD-AC1A-20C22D911BD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8B7E3BB-3CE2-4984-AAB2-168B1A74584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F9D4-4DBD-AC1A-20C22D911BD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C326DAC-7168-4705-AB14-5C44C3AEE07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F9D4-4DBD-AC1A-20C22D911BD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947B2F9-8A55-4886-AEF7-6C5BB56597A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F9D4-4DBD-AC1A-20C22D911BD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974709A-0456-447E-B423-2E44866359C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F9D4-4DBD-AC1A-20C22D911BD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EDF566D-2DC3-4154-B262-AC2226AD61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F9D4-4DBD-AC1A-20C22D911BD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1944F49-72FF-453D-92A0-058B948EE6F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F9D4-4DBD-AC1A-20C22D911BD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DA26A28-4E5C-425E-8827-4739D7F12B3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F9D4-4DBD-AC1A-20C22D911BD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0B270F0-B80D-459A-867A-574A7A478AE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F9D4-4DBD-AC1A-20C22D911BD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591F426-A811-4A90-B7C5-E6452DFF59A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F9D4-4DBD-AC1A-20C22D911BD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571B10C-F558-4E2D-B78B-9A3A02DF6E3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F9D4-4DBD-AC1A-20C22D911BD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90AFCB9-180B-4C44-A76F-A8ACADBC688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F9D4-4DBD-AC1A-20C22D911BD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9AA5AD2-1B92-4F70-8EBC-C8E430AC960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F9D4-4DBD-AC1A-20C22D911BD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B4A24EA-04B1-4920-A21A-812B1E834F2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F9D4-4DBD-AC1A-20C22D911BD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93B14AE-27C9-4CCB-B27F-DA8C03D199A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F9D4-4DBD-AC1A-20C22D911BD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4EDD65E-7C60-48F9-8519-3130F9E867A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F9D4-4DBD-AC1A-20C22D911BD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434647A8-9EDC-4DEA-8059-7BFEF3218D0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F9D4-4DBD-AC1A-20C22D911BD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E56711F-0A2C-44C5-A70C-D33B5B0369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F9D4-4DBD-AC1A-20C22D911BD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DCF79826-2834-430D-85D1-906474934FE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F9D4-4DBD-AC1A-20C22D911BD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17B3F73-8EB5-48E3-89FC-8913D698DBF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F9D4-4DBD-AC1A-20C22D911BDD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F9D4-4DBD-AC1A-20C22D911BDD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27C1F212-BA69-4523-A6F8-1B753710FA4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F9D4-4DBD-AC1A-20C22D911BDD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9FA9DD36-7A57-4A11-BC15-639C9565314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F9D4-4DBD-AC1A-20C22D911BDD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9C22D10C-0236-4409-A94E-782A5E0B721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F9D4-4DBD-AC1A-20C22D911BDD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795DCE9-2036-4351-8E7A-9087D079355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F9D4-4DBD-AC1A-20C22D911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'Fig13'!$C$11:$C$44</c:f>
              <c:strCache>
                <c:ptCount val="34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 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'Fig13'!$G$11:$G$44</c:f>
              <c:numCache>
                <c:formatCode>General</c:formatCode>
                <c:ptCount val="34"/>
                <c:pt idx="0" formatCode="0.0">
                  <c:v>7.3775690182587752</c:v>
                </c:pt>
                <c:pt idx="2" formatCode="0.0">
                  <c:v>5.9946434500732941</c:v>
                </c:pt>
                <c:pt idx="3" formatCode="0.0">
                  <c:v>5.7092612363332504</c:v>
                </c:pt>
                <c:pt idx="4" formatCode="0.0">
                  <c:v>4.8343346970300525</c:v>
                </c:pt>
                <c:pt idx="5" formatCode="0.0">
                  <c:v>7.8608075779770195</c:v>
                </c:pt>
                <c:pt idx="6" formatCode="0.0">
                  <c:v>6.122981292084364</c:v>
                </c:pt>
                <c:pt idx="7" formatCode="0.0">
                  <c:v>8.1740737321059829</c:v>
                </c:pt>
                <c:pt idx="8" formatCode="0.0">
                  <c:v>9.5667924690699131</c:v>
                </c:pt>
                <c:pt idx="9" formatCode="0.0">
                  <c:v>6.4839236844598895</c:v>
                </c:pt>
                <c:pt idx="10" formatCode="0.0">
                  <c:v>8.5204272301938175</c:v>
                </c:pt>
                <c:pt idx="11" formatCode="0.0">
                  <c:v>7.4657400894637806</c:v>
                </c:pt>
                <c:pt idx="12" formatCode="0.0">
                  <c:v>6.8002383500690478</c:v>
                </c:pt>
                <c:pt idx="13" formatCode="0.0">
                  <c:v>5.2638234134749737</c:v>
                </c:pt>
                <c:pt idx="14" formatCode="0.0">
                  <c:v>3.122664685582428</c:v>
                </c:pt>
                <c:pt idx="15" formatCode="0.0">
                  <c:v>6.2302764286672838</c:v>
                </c:pt>
                <c:pt idx="16" formatCode="0.0">
                  <c:v>5.9293602253127329</c:v>
                </c:pt>
                <c:pt idx="17" formatCode="0.0">
                  <c:v>6.5086369395449717</c:v>
                </c:pt>
                <c:pt idx="18" formatCode="0.0">
                  <c:v>5.0037607605274728</c:v>
                </c:pt>
                <c:pt idx="19" formatCode="0.0">
                  <c:v>4.473537810700785</c:v>
                </c:pt>
                <c:pt idx="20" formatCode="0.0">
                  <c:v>5.5258377236038676</c:v>
                </c:pt>
                <c:pt idx="21" formatCode="0.0">
                  <c:v>4.8256987409736158</c:v>
                </c:pt>
                <c:pt idx="22" formatCode="0.0">
                  <c:v>5.0013855809215562</c:v>
                </c:pt>
                <c:pt idx="23" formatCode="0.0">
                  <c:v>6.7510681076314754</c:v>
                </c:pt>
                <c:pt idx="24" formatCode="0.0">
                  <c:v>5.6659189867661688</c:v>
                </c:pt>
                <c:pt idx="25" formatCode="0.0">
                  <c:v>6.7587349868947291</c:v>
                </c:pt>
                <c:pt idx="26" formatCode="0.0">
                  <c:v>7.1354870510708821</c:v>
                </c:pt>
                <c:pt idx="27" formatCode="0.0">
                  <c:v>8.2091111599978621</c:v>
                </c:pt>
                <c:pt idx="28" formatCode="0.0">
                  <c:v>7.0374481134767279</c:v>
                </c:pt>
                <c:pt idx="30" formatCode="0.0">
                  <c:v>6.5190338919671795</c:v>
                </c:pt>
                <c:pt idx="31" formatCode="0.0">
                  <c:v>6.376603854043057</c:v>
                </c:pt>
                <c:pt idx="32" formatCode="0.0">
                  <c:v>7.7081441791967462</c:v>
                </c:pt>
                <c:pt idx="33" formatCode="0.0">
                  <c:v>6.4362518099199377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'Fig13'!$L$11:$L$44</c15:f>
                <c15:dlblRangeCache>
                  <c:ptCount val="34"/>
                  <c:pt idx="0">
                    <c:v>CH</c:v>
                  </c:pt>
                  <c:pt idx="2">
                    <c:v>US</c:v>
                  </c:pt>
                  <c:pt idx="3">
                    <c:v>TR</c:v>
                  </c:pt>
                  <c:pt idx="4">
                    <c:v>FR</c:v>
                  </c:pt>
                  <c:pt idx="5">
                    <c:v>US</c:v>
                  </c:pt>
                  <c:pt idx="6">
                    <c:v>CN</c:v>
                  </c:pt>
                  <c:pt idx="7">
                    <c:v>LT</c:v>
                  </c:pt>
                  <c:pt idx="8">
                    <c:v>BE</c:v>
                  </c:pt>
                  <c:pt idx="9">
                    <c:v>CY</c:v>
                  </c:pt>
                  <c:pt idx="10">
                    <c:v>PT</c:v>
                  </c:pt>
                  <c:pt idx="11">
                    <c:v>ES</c:v>
                  </c:pt>
                  <c:pt idx="12">
                    <c:v>HU</c:v>
                  </c:pt>
                  <c:pt idx="13">
                    <c:v>ES</c:v>
                  </c:pt>
                  <c:pt idx="14">
                    <c:v>NG</c:v>
                  </c:pt>
                  <c:pt idx="15">
                    <c:v>DE</c:v>
                  </c:pt>
                  <c:pt idx="16">
                    <c:v>NL</c:v>
                  </c:pt>
                  <c:pt idx="17">
                    <c:v>NL</c:v>
                  </c:pt>
                  <c:pt idx="18">
                    <c:v>SK</c:v>
                  </c:pt>
                  <c:pt idx="19">
                    <c:v>HK</c:v>
                  </c:pt>
                  <c:pt idx="20">
                    <c:v>UK</c:v>
                  </c:pt>
                  <c:pt idx="21">
                    <c:v>CH</c:v>
                  </c:pt>
                  <c:pt idx="22">
                    <c:v>UK</c:v>
                  </c:pt>
                  <c:pt idx="23">
                    <c:v>US</c:v>
                  </c:pt>
                  <c:pt idx="24">
                    <c:v>HU</c:v>
                  </c:pt>
                  <c:pt idx="25">
                    <c:v>HR</c:v>
                  </c:pt>
                  <c:pt idx="26">
                    <c:v>HU</c:v>
                  </c:pt>
                  <c:pt idx="27">
                    <c:v>NL</c:v>
                  </c:pt>
                  <c:pt idx="28">
                    <c:v>DK</c:v>
                  </c:pt>
                  <c:pt idx="30">
                    <c:v>FR</c:v>
                  </c:pt>
                  <c:pt idx="31">
                    <c:v>FR</c:v>
                  </c:pt>
                  <c:pt idx="32">
                    <c:v>SE</c:v>
                  </c:pt>
                  <c:pt idx="33">
                    <c:v>IT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8F-F9D4-4DBD-AC1A-20C22D911BDD}"/>
            </c:ext>
          </c:extLst>
        </c:ser>
        <c:ser>
          <c:idx val="4"/>
          <c:order val="4"/>
          <c:tx>
            <c:strRef>
              <c:f>'Fig13'!$H$10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'Fig13'!$C$11:$C$44</c:f>
              <c:strCache>
                <c:ptCount val="34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 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'Fig13'!$H$11:$H$44</c:f>
              <c:numCache>
                <c:formatCode>General</c:formatCode>
                <c:ptCount val="34"/>
                <c:pt idx="0" formatCode="0.0">
                  <c:v>51.129975108229011</c:v>
                </c:pt>
                <c:pt idx="2" formatCode="0.0">
                  <c:v>48.813579128970588</c:v>
                </c:pt>
                <c:pt idx="3" formatCode="0.0">
                  <c:v>64.187102428633736</c:v>
                </c:pt>
                <c:pt idx="4" formatCode="0.0">
                  <c:v>47.262046875510784</c:v>
                </c:pt>
                <c:pt idx="5" formatCode="0.0">
                  <c:v>59.857819555453112</c:v>
                </c:pt>
                <c:pt idx="6" formatCode="0.0">
                  <c:v>69.14337094044572</c:v>
                </c:pt>
                <c:pt idx="7" formatCode="0.0">
                  <c:v>53.71009321896414</c:v>
                </c:pt>
                <c:pt idx="8" formatCode="0.0">
                  <c:v>41.705256890189617</c:v>
                </c:pt>
                <c:pt idx="9" formatCode="0.0">
                  <c:v>68.303849505937421</c:v>
                </c:pt>
                <c:pt idx="10" formatCode="0.0">
                  <c:v>56.603976130553022</c:v>
                </c:pt>
                <c:pt idx="11" formatCode="0.0">
                  <c:v>62.261535677404403</c:v>
                </c:pt>
                <c:pt idx="12" formatCode="0.0">
                  <c:v>57.863926561514432</c:v>
                </c:pt>
                <c:pt idx="13" formatCode="0.0">
                  <c:v>61.955078013415708</c:v>
                </c:pt>
                <c:pt idx="14" formatCode="0.0">
                  <c:v>82.656239112126073</c:v>
                </c:pt>
                <c:pt idx="15" formatCode="0.0">
                  <c:v>56.54109283223017</c:v>
                </c:pt>
                <c:pt idx="16" formatCode="0.0">
                  <c:v>66.297361684904629</c:v>
                </c:pt>
                <c:pt idx="17" formatCode="0.0">
                  <c:v>40.958214747744812</c:v>
                </c:pt>
                <c:pt idx="18" formatCode="0.0">
                  <c:v>57.875677305885034</c:v>
                </c:pt>
                <c:pt idx="19" formatCode="0.0">
                  <c:v>57.295090655741539</c:v>
                </c:pt>
                <c:pt idx="20" formatCode="0.0">
                  <c:v>50.103915619442674</c:v>
                </c:pt>
                <c:pt idx="21" formatCode="0.0">
                  <c:v>53.261434835489901</c:v>
                </c:pt>
                <c:pt idx="22" formatCode="0.0">
                  <c:v>54.687385183078327</c:v>
                </c:pt>
                <c:pt idx="23" formatCode="0.0">
                  <c:v>43.617438001725297</c:v>
                </c:pt>
                <c:pt idx="24" formatCode="0.0">
                  <c:v>56.970387480201168</c:v>
                </c:pt>
                <c:pt idx="25" formatCode="0.0">
                  <c:v>48.588449031155342</c:v>
                </c:pt>
                <c:pt idx="26" formatCode="0.0">
                  <c:v>52.420199007299821</c:v>
                </c:pt>
                <c:pt idx="27" formatCode="0.0">
                  <c:v>59.504013252826184</c:v>
                </c:pt>
                <c:pt idx="28" formatCode="0.0">
                  <c:v>64.023773375397511</c:v>
                </c:pt>
                <c:pt idx="30" formatCode="0.0">
                  <c:v>38.318047738040221</c:v>
                </c:pt>
                <c:pt idx="31" formatCode="0.0">
                  <c:v>34.550005947944626</c:v>
                </c:pt>
                <c:pt idx="32" formatCode="0.0">
                  <c:v>45.851606526627833</c:v>
                </c:pt>
                <c:pt idx="33" formatCode="0.0">
                  <c:v>55.658329352253197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1-F9D4-4DBD-AC1A-20C22D911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70929536"/>
        <c:axId val="171111552"/>
      </c:barChart>
      <c:catAx>
        <c:axId val="170929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111552"/>
        <c:crosses val="autoZero"/>
        <c:auto val="1"/>
        <c:lblAlgn val="ctr"/>
        <c:lblOffset val="100"/>
        <c:tickMarkSkip val="1"/>
        <c:noMultiLvlLbl val="0"/>
      </c:catAx>
      <c:valAx>
        <c:axId val="171111552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09295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32206708661417321"/>
          <c:y val="0.83359001980570635"/>
          <c:w val="0.36644295916498809"/>
          <c:h val="2.98907041306983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Top four trading partners for imports of goods,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2408863099315797E-3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8.6831405066853246E-2"/>
          <c:w val="0.99333333333333329"/>
          <c:h val="0.731280645921232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'Fig14'!$D$10</c:f>
              <c:strCache>
                <c:ptCount val="1"/>
                <c:pt idx="0">
                  <c:v>First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CF398F0-A2F8-4281-B7BF-B051460B77E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D72-42E4-8B00-44749F4537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D72-42E4-8B00-44749F4537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AFF6BF9-7D20-48AD-BD1E-C210ABD9474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D72-42E4-8B00-44749F4537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48C094A-BBDF-41B3-A999-758CECE5775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D72-42E4-8B00-44749F4537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DE034AC-94A8-4D6D-AF81-93746702BC2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D72-42E4-8B00-44749F4537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2DCAEFF-0540-4F7D-AB1D-FE305F2A13F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D72-42E4-8B00-44749F4537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CF184F4-0DB0-4B02-8B5B-947CED7676D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D72-42E4-8B00-44749F4537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F80FC31-77C1-455F-BD00-4572375C922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D72-42E4-8B00-44749F4537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179DE7D-843D-4018-BFF7-EB50559215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D72-42E4-8B00-44749F4537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0A9B691-A2E0-45A9-B71B-052D12803F6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D72-42E4-8B00-44749F4537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87512E9-18CE-4938-BB1F-DA536131B64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D72-42E4-8B00-44749F4537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AB991D5-7FE2-4D0D-8E3B-62BB0163701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D72-42E4-8B00-44749F4537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AD4DC15-7930-4374-A421-67CAF2D13F3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D72-42E4-8B00-44749F4537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9740873-BE32-4CF3-A6BD-4C4779B074E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D72-42E4-8B00-44749F4537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E35C735-3F12-44D7-879D-34C6E1FDADA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D72-42E4-8B00-44749F4537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5F80256-6DCF-4C92-8FBE-C8EBBEBD377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D72-42E4-8B00-44749F4537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78DD020-9FF7-4C78-AD3A-8783802A440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D72-42E4-8B00-44749F4537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E8456B8-4394-425F-A246-4DDA89F25F9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D72-42E4-8B00-44749F4537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06A0547-B5F5-4ED2-A271-D5C17E571D4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D72-42E4-8B00-44749F4537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ABBF9D3-4FD9-4825-90F3-41AE381B381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D72-42E4-8B00-44749F4537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3E5F85E-CE68-4B98-B624-884F8B1E0A7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D72-42E4-8B00-44749F4537C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0EC5E04-98A1-4BEE-B000-174AB71BC36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D72-42E4-8B00-44749F4537C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30D900A-253C-43F4-9D87-9A7CB0926E3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D72-42E4-8B00-44749F4537C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62AE8A1-729F-49B9-B551-DD9F1EF5C1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D72-42E4-8B00-44749F4537C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286718F-E4B3-4FA5-9959-7C3B681D241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D72-42E4-8B00-44749F4537C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0B5E6D0-78D0-46D0-A2F2-2E084EC3EF8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D72-42E4-8B00-44749F4537C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98B4550-EB31-4847-8CA2-FCF267DDB2F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D72-42E4-8B00-44749F4537C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9B9E5E0-31E7-47EE-832D-DDB45431FD6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D72-42E4-8B00-44749F4537C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96F21BA2-253B-4A3D-B71B-1CF21C88D59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D72-42E4-8B00-44749F4537C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D72-42E4-8B00-44749F4537C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C333CF2-51A3-4ADE-AED8-A35A35F8666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D72-42E4-8B00-44749F4537C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63C884F-AD3D-4038-ADA4-BA11BCC920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D72-42E4-8B00-44749F4537C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80B4FFC-47A4-480F-9BAE-73B3ED5B94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D72-42E4-8B00-44749F4537C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9C4FD3D3-2822-49C4-8BAE-970A37639DE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D72-42E4-8B00-44749F453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'Fig14'!$C$11:$C$44</c:f>
              <c:strCache>
                <c:ptCount val="34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 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'Fig14'!$D$11:$D$44</c:f>
              <c:numCache>
                <c:formatCode>General</c:formatCode>
                <c:ptCount val="34"/>
                <c:pt idx="0" formatCode="0.0">
                  <c:v>20.490821085038966</c:v>
                </c:pt>
                <c:pt idx="2" formatCode="0.0">
                  <c:v>19.036532303534972</c:v>
                </c:pt>
                <c:pt idx="3" formatCode="0.0">
                  <c:v>12.39251914010655</c:v>
                </c:pt>
                <c:pt idx="4" formatCode="0.0">
                  <c:v>26.376845440055561</c:v>
                </c:pt>
                <c:pt idx="5" formatCode="0.0">
                  <c:v>18.734415297659744</c:v>
                </c:pt>
                <c:pt idx="6" formatCode="0.0">
                  <c:v>14.486463959631701</c:v>
                </c:pt>
                <c:pt idx="7" formatCode="0.0">
                  <c:v>15.413875079445196</c:v>
                </c:pt>
                <c:pt idx="8" formatCode="0.0">
                  <c:v>19.285368988892941</c:v>
                </c:pt>
                <c:pt idx="9" formatCode="0.0">
                  <c:v>10.462723232948745</c:v>
                </c:pt>
                <c:pt idx="10" formatCode="0.0">
                  <c:v>12.603512079743387</c:v>
                </c:pt>
                <c:pt idx="11" formatCode="0.0">
                  <c:v>15.318705145570577</c:v>
                </c:pt>
                <c:pt idx="12" formatCode="0.0">
                  <c:v>14.32082632890395</c:v>
                </c:pt>
                <c:pt idx="13" formatCode="0.0">
                  <c:v>15.153807922101741</c:v>
                </c:pt>
                <c:pt idx="14" formatCode="0.0">
                  <c:v>22.091309538363809</c:v>
                </c:pt>
                <c:pt idx="15" formatCode="0.0">
                  <c:v>19.996264222538141</c:v>
                </c:pt>
                <c:pt idx="16" formatCode="0.0">
                  <c:v>13.777166644571469</c:v>
                </c:pt>
                <c:pt idx="17" formatCode="0.0">
                  <c:v>34.291624453968346</c:v>
                </c:pt>
                <c:pt idx="18" formatCode="0.0">
                  <c:v>22.138777730771455</c:v>
                </c:pt>
                <c:pt idx="19" formatCode="0.0">
                  <c:v>22.915380579374929</c:v>
                </c:pt>
                <c:pt idx="20" formatCode="0.0">
                  <c:v>15.147488748051863</c:v>
                </c:pt>
                <c:pt idx="21" formatCode="0.0">
                  <c:v>38.221481635057039</c:v>
                </c:pt>
                <c:pt idx="22" formatCode="0.0">
                  <c:v>25.392239343268695</c:v>
                </c:pt>
                <c:pt idx="23" formatCode="0.0">
                  <c:v>33.80238399055839</c:v>
                </c:pt>
                <c:pt idx="24" formatCode="0.0">
                  <c:v>19.399670971036489</c:v>
                </c:pt>
                <c:pt idx="25" formatCode="0.0">
                  <c:v>14.900768215969249</c:v>
                </c:pt>
                <c:pt idx="26" formatCode="0.0">
                  <c:v>19.072688579821538</c:v>
                </c:pt>
                <c:pt idx="27" formatCode="0.0">
                  <c:v>17.055201890583106</c:v>
                </c:pt>
                <c:pt idx="28" formatCode="0.0">
                  <c:v>16.660253140734156</c:v>
                </c:pt>
                <c:pt idx="30" formatCode="0.0">
                  <c:v>11.842070648827763</c:v>
                </c:pt>
                <c:pt idx="31" formatCode="0.0">
                  <c:v>41.007784258836182</c:v>
                </c:pt>
                <c:pt idx="32" formatCode="0.0">
                  <c:v>11.351230336751886</c:v>
                </c:pt>
                <c:pt idx="33" formatCode="0.0">
                  <c:v>18.132349757790891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'Fig14'!$I$11:$I$44</c15:f>
                <c15:dlblRangeCache>
                  <c:ptCount val="34"/>
                  <c:pt idx="0">
                    <c:v>CN</c:v>
                  </c:pt>
                  <c:pt idx="2">
                    <c:v>NL</c:v>
                  </c:pt>
                  <c:pt idx="3">
                    <c:v>DE</c:v>
                  </c:pt>
                  <c:pt idx="4">
                    <c:v>DE</c:v>
                  </c:pt>
                  <c:pt idx="5">
                    <c:v>DE</c:v>
                  </c:pt>
                  <c:pt idx="6">
                    <c:v>NL</c:v>
                  </c:pt>
                  <c:pt idx="7">
                    <c:v>FI</c:v>
                  </c:pt>
                  <c:pt idx="8">
                    <c:v>UK</c:v>
                  </c:pt>
                  <c:pt idx="9">
                    <c:v>DE</c:v>
                  </c:pt>
                  <c:pt idx="10">
                    <c:v>DE</c:v>
                  </c:pt>
                  <c:pt idx="11">
                    <c:v>DE</c:v>
                  </c:pt>
                  <c:pt idx="12">
                    <c:v>IT</c:v>
                  </c:pt>
                  <c:pt idx="13">
                    <c:v>DE</c:v>
                  </c:pt>
                  <c:pt idx="14">
                    <c:v>EL</c:v>
                  </c:pt>
                  <c:pt idx="15">
                    <c:v>LT</c:v>
                  </c:pt>
                  <c:pt idx="16">
                    <c:v>DE</c:v>
                  </c:pt>
                  <c:pt idx="17">
                    <c:v>BE</c:v>
                  </c:pt>
                  <c:pt idx="18">
                    <c:v>DE</c:v>
                  </c:pt>
                  <c:pt idx="19">
                    <c:v>IT</c:v>
                  </c:pt>
                  <c:pt idx="20">
                    <c:v>CN</c:v>
                  </c:pt>
                  <c:pt idx="21">
                    <c:v>DE</c:v>
                  </c:pt>
                  <c:pt idx="22">
                    <c:v>DE</c:v>
                  </c:pt>
                  <c:pt idx="23">
                    <c:v>ES</c:v>
                  </c:pt>
                  <c:pt idx="24">
                    <c:v>DE</c:v>
                  </c:pt>
                  <c:pt idx="25">
                    <c:v>CN</c:v>
                  </c:pt>
                  <c:pt idx="26">
                    <c:v>DE</c:v>
                  </c:pt>
                  <c:pt idx="27">
                    <c:v>SE</c:v>
                  </c:pt>
                  <c:pt idx="28">
                    <c:v>DE</c:v>
                  </c:pt>
                  <c:pt idx="30">
                    <c:v>NO</c:v>
                  </c:pt>
                  <c:pt idx="31">
                    <c:v>DE</c:v>
                  </c:pt>
                  <c:pt idx="32">
                    <c:v>DE</c:v>
                  </c:pt>
                  <c:pt idx="33">
                    <c:v>DE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90B8-4A7F-AAF7-B761688A4DDF}"/>
            </c:ext>
          </c:extLst>
        </c:ser>
        <c:ser>
          <c:idx val="1"/>
          <c:order val="1"/>
          <c:tx>
            <c:strRef>
              <c:f>'Fig14'!$E$10</c:f>
              <c:strCache>
                <c:ptCount val="1"/>
                <c:pt idx="0">
                  <c:v>Second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B33253-0BDE-4CD7-AF0A-96F47087FF2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ED72-42E4-8B00-44749F4537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D72-42E4-8B00-44749F4537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A5DFDFD-89D2-4111-A5C9-44F1BD986DB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D72-42E4-8B00-44749F4537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F6CEF62-522F-4587-A34C-41A9AA3643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D72-42E4-8B00-44749F4537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79A967-AC6B-4BDC-8031-F358E67072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D72-42E4-8B00-44749F4537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65B752D-E4CE-4024-9F19-925ACD5848D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D72-42E4-8B00-44749F4537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AAD2657-B574-4072-9E92-A64BCA803F3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D72-42E4-8B00-44749F4537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D3CA9CE-DD6A-43EE-ABCC-BDDE972559A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D72-42E4-8B00-44749F4537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638E766-4D43-4BF2-AD6F-D90237559E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D72-42E4-8B00-44749F4537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84C94CC-7391-4F70-802E-83806C2F539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ED72-42E4-8B00-44749F4537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5C4A9DD-CE86-4FEB-A6DF-E14C14A59C6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ED72-42E4-8B00-44749F4537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9999FB2-2984-4A80-BF74-373CFFF0CC0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ED72-42E4-8B00-44749F4537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39C7766-C60D-45D9-B5B5-DAAB75AF7BA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ED72-42E4-8B00-44749F4537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EE0E976-0A77-4A5B-ACCC-96FBB76D683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ED72-42E4-8B00-44749F4537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186F6F3-F2DF-453F-AD9D-5A2CC87FDCC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ED72-42E4-8B00-44749F4537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A91F206-BE3A-4609-9D92-CBADA5BDE53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ED72-42E4-8B00-44749F4537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112607C-E44D-449C-805A-010E5A43D1F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ED72-42E4-8B00-44749F4537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D9FD4C8-9D28-4239-9EC8-8A4CB05A729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ED72-42E4-8B00-44749F4537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7AB221E-DC9F-43D8-A7D9-3C2328B429E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ED72-42E4-8B00-44749F4537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D1ABC88-D4A2-46BA-9E44-5DD1DD3DEF7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ED72-42E4-8B00-44749F4537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4F66E4C-6F91-4354-A495-F137D2DC8AA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ED72-42E4-8B00-44749F4537C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0779831-17D4-4424-B2B1-F88C8CD53E2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ED72-42E4-8B00-44749F4537C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1DBB20D-147D-471C-BD88-3E8014435A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ED72-42E4-8B00-44749F4537C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8A5607A-E0BF-475C-9E3E-B7551BF0BC2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ED72-42E4-8B00-44749F4537C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9F76A80-F41B-48F4-8343-6B9B843E8E9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ED72-42E4-8B00-44749F4537C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18BF0EB-2CC5-4A43-95E3-8CEAC8FD7D9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ED72-42E4-8B00-44749F4537C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BBB27E3-EF89-413A-BE25-DC3FC351D54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ED72-42E4-8B00-44749F4537C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D34F2CE-BE0F-4EFB-A2C2-5186FC1C4B6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ED72-42E4-8B00-44749F4537C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B73AFC0-8895-4A13-BC8E-43BCA4E81A5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ED72-42E4-8B00-44749F4537C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ED72-42E4-8B00-44749F4537C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094C7E20-3F61-44C7-A3EF-8EDC9B59C4F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ED72-42E4-8B00-44749F4537C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EEB8E963-088E-4FEC-ABA9-9C6B844537D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ED72-42E4-8B00-44749F4537C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FC666F56-526A-4A39-ACC0-8C9EC7B19A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ED72-42E4-8B00-44749F4537C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C4458975-A08E-4477-8A6F-937F984A05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ED72-42E4-8B00-44749F453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'Fig14'!$C$11:$C$44</c:f>
              <c:strCache>
                <c:ptCount val="34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 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'Fig14'!$E$11:$E$44</c:f>
              <c:numCache>
                <c:formatCode>General</c:formatCode>
                <c:ptCount val="34"/>
                <c:pt idx="0" formatCode="0.0">
                  <c:v>13.761961981302564</c:v>
                </c:pt>
                <c:pt idx="2" formatCode="0.0">
                  <c:v>12.095991780268303</c:v>
                </c:pt>
                <c:pt idx="3" formatCode="0.0">
                  <c:v>8.2181226102506386</c:v>
                </c:pt>
                <c:pt idx="4" formatCode="0.0">
                  <c:v>11.867662059797182</c:v>
                </c:pt>
                <c:pt idx="5" formatCode="0.0">
                  <c:v>11.559362824916111</c:v>
                </c:pt>
                <c:pt idx="6" formatCode="0.0">
                  <c:v>6.9700586646363734</c:v>
                </c:pt>
                <c:pt idx="7" formatCode="0.0">
                  <c:v>11.603378231142493</c:v>
                </c:pt>
                <c:pt idx="8" formatCode="0.0">
                  <c:v>15.960511909260312</c:v>
                </c:pt>
                <c:pt idx="9" formatCode="0.0">
                  <c:v>8.3393850945295345</c:v>
                </c:pt>
                <c:pt idx="10" formatCode="0.0">
                  <c:v>10.35261438390406</c:v>
                </c:pt>
                <c:pt idx="11" formatCode="0.0">
                  <c:v>11.296674510370638</c:v>
                </c:pt>
                <c:pt idx="12" formatCode="0.0">
                  <c:v>14.060654971825738</c:v>
                </c:pt>
                <c:pt idx="13" formatCode="0.0">
                  <c:v>8.0409429356624393</c:v>
                </c:pt>
                <c:pt idx="14" formatCode="0.0">
                  <c:v>10.23946650868891</c:v>
                </c:pt>
                <c:pt idx="15" formatCode="0.0">
                  <c:v>11.170480327934238</c:v>
                </c:pt>
                <c:pt idx="16" formatCode="0.0">
                  <c:v>13.2469502746942</c:v>
                </c:pt>
                <c:pt idx="17" formatCode="0.0">
                  <c:v>27.198796416584514</c:v>
                </c:pt>
                <c:pt idx="18" formatCode="0.0">
                  <c:v>7.6985611291098959</c:v>
                </c:pt>
                <c:pt idx="19" formatCode="0.0">
                  <c:v>8.9540107561422175</c:v>
                </c:pt>
                <c:pt idx="20" formatCode="0.0">
                  <c:v>14.255096846133823</c:v>
                </c:pt>
                <c:pt idx="21" formatCode="0.0">
                  <c:v>6.1833996324847256</c:v>
                </c:pt>
                <c:pt idx="22" formatCode="0.0">
                  <c:v>9.2560332109802719</c:v>
                </c:pt>
                <c:pt idx="23" formatCode="0.0">
                  <c:v>11.518259986855705</c:v>
                </c:pt>
                <c:pt idx="24" formatCode="0.0">
                  <c:v>8.6581543368855449</c:v>
                </c:pt>
                <c:pt idx="25" formatCode="0.0">
                  <c:v>14.106661008401838</c:v>
                </c:pt>
                <c:pt idx="26" formatCode="0.0">
                  <c:v>18.129846449492554</c:v>
                </c:pt>
                <c:pt idx="27" formatCode="0.0">
                  <c:v>15.571295684942429</c:v>
                </c:pt>
                <c:pt idx="28" formatCode="0.0">
                  <c:v>10.836123218502422</c:v>
                </c:pt>
                <c:pt idx="30" formatCode="0.0">
                  <c:v>8.9948170008204009</c:v>
                </c:pt>
                <c:pt idx="31" formatCode="0.0">
                  <c:v>16.824047886625785</c:v>
                </c:pt>
                <c:pt idx="32" formatCode="0.0">
                  <c:v>11.161577730759483</c:v>
                </c:pt>
                <c:pt idx="33" formatCode="0.0">
                  <c:v>9.0560255303381751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'Fig14'!$J$11:$J$44</c15:f>
                <c15:dlblRangeCache>
                  <c:ptCount val="34"/>
                  <c:pt idx="0">
                    <c:v>US</c:v>
                  </c:pt>
                  <c:pt idx="2">
                    <c:v>DE</c:v>
                  </c:pt>
                  <c:pt idx="3">
                    <c:v>TR</c:v>
                  </c:pt>
                  <c:pt idx="4">
                    <c:v>CN</c:v>
                  </c:pt>
                  <c:pt idx="5">
                    <c:v>SE</c:v>
                  </c:pt>
                  <c:pt idx="6">
                    <c:v>PL</c:v>
                  </c:pt>
                  <c:pt idx="7">
                    <c:v>DE</c:v>
                  </c:pt>
                  <c:pt idx="8">
                    <c:v>US</c:v>
                  </c:pt>
                  <c:pt idx="9">
                    <c:v>CN</c:v>
                  </c:pt>
                  <c:pt idx="10">
                    <c:v>FR</c:v>
                  </c:pt>
                  <c:pt idx="11">
                    <c:v>BE</c:v>
                  </c:pt>
                  <c:pt idx="12">
                    <c:v>DE</c:v>
                  </c:pt>
                  <c:pt idx="13">
                    <c:v>CN</c:v>
                  </c:pt>
                  <c:pt idx="14">
                    <c:v>UK</c:v>
                  </c:pt>
                  <c:pt idx="15">
                    <c:v>DE</c:v>
                  </c:pt>
                  <c:pt idx="16">
                    <c:v>PL</c:v>
                  </c:pt>
                  <c:pt idx="17">
                    <c:v>DE</c:v>
                  </c:pt>
                  <c:pt idx="18">
                    <c:v>CN</c:v>
                  </c:pt>
                  <c:pt idx="19">
                    <c:v>DE</c:v>
                  </c:pt>
                  <c:pt idx="20">
                    <c:v>DE</c:v>
                  </c:pt>
                  <c:pt idx="21">
                    <c:v>IT</c:v>
                  </c:pt>
                  <c:pt idx="22">
                    <c:v>CN</c:v>
                  </c:pt>
                  <c:pt idx="23">
                    <c:v>DE</c:v>
                  </c:pt>
                  <c:pt idx="24">
                    <c:v>IT</c:v>
                  </c:pt>
                  <c:pt idx="25">
                    <c:v>CH</c:v>
                  </c:pt>
                  <c:pt idx="26">
                    <c:v>CZ</c:v>
                  </c:pt>
                  <c:pt idx="27">
                    <c:v>DE</c:v>
                  </c:pt>
                  <c:pt idx="28">
                    <c:v>NL</c:v>
                  </c:pt>
                  <c:pt idx="30">
                    <c:v>CN</c:v>
                  </c:pt>
                  <c:pt idx="31">
                    <c:v>AT</c:v>
                  </c:pt>
                  <c:pt idx="32">
                    <c:v>CN</c:v>
                  </c:pt>
                  <c:pt idx="33">
                    <c:v>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7-90B8-4A7F-AAF7-B761688A4DDF}"/>
            </c:ext>
          </c:extLst>
        </c:ser>
        <c:ser>
          <c:idx val="2"/>
          <c:order val="2"/>
          <c:tx>
            <c:strRef>
              <c:f>'Fig14'!$F$10</c:f>
              <c:strCache>
                <c:ptCount val="1"/>
                <c:pt idx="0">
                  <c:v>Third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08E2CD2-C9D3-4AAB-A72F-08C97D70411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ED72-42E4-8B00-44749F4537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ED72-42E4-8B00-44749F4537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8D11DA2-7B9D-4C57-985B-49F066DB004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ED72-42E4-8B00-44749F4537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431C164-F54B-4F9C-B3BA-5E49A821B45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ED72-42E4-8B00-44749F4537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01C5F9F-63C8-4343-8391-EFF9C99D6F7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ED72-42E4-8B00-44749F4537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5E0F0CF-852B-461D-904B-BD47CE230CA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ED72-42E4-8B00-44749F4537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88DC14F-162D-4281-BDEB-49BA84418C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ED72-42E4-8B00-44749F4537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A8C981A-3E41-48D6-BC56-8910D749300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ED72-42E4-8B00-44749F4537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F8148DA-F4A4-44C9-8A38-96475C61D9D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ED72-42E4-8B00-44749F4537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9992F8C-9539-4B85-A387-A905F677872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ED72-42E4-8B00-44749F4537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2F6F3F6-8EA0-4BF4-B3F6-01F857B53A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ED72-42E4-8B00-44749F4537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EAC434F-E4EE-4F69-8DB5-ACCE730103F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ED72-42E4-8B00-44749F4537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10FD12B-8AD2-47F2-A191-DA07FC929C3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ED72-42E4-8B00-44749F4537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97A8CD0-E37E-46A0-855A-0E383030820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ED72-42E4-8B00-44749F4537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F10FA09-CEE0-4016-8782-EAB87499334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ED72-42E4-8B00-44749F4537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DF61059-A90C-430C-8E88-9C2E96C4546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ED72-42E4-8B00-44749F4537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05E82B0-E156-46FE-B6F2-992F45FAE68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ED72-42E4-8B00-44749F4537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00DD24B-F1FE-45C0-97D4-8B12DD5B485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ED72-42E4-8B00-44749F4537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0D0DEF0-D748-498B-B6A0-F447BBC378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ED72-42E4-8B00-44749F4537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963E35C-8159-4144-9DE0-01D2BBE0068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ED72-42E4-8B00-44749F4537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85D85F0-DF1D-44F8-A6EB-82BB6CF802C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ED72-42E4-8B00-44749F4537C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FAB7822-4EB1-40CB-995A-E4CF0A8FF2E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ED72-42E4-8B00-44749F4537C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F38FC19-FADA-4FC5-89C5-8351A2377DF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ED72-42E4-8B00-44749F4537C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9BBF69B-4C73-47E6-9062-9A181DB0BB5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ED72-42E4-8B00-44749F4537C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10E5DD7-03CF-49C4-9C86-A6DEA74FB09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ED72-42E4-8B00-44749F4537C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75EFF174-6E7E-4FE7-9F26-9D7ABDD6B6D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ED72-42E4-8B00-44749F4537C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2BD12542-5FC8-4545-AD21-CEEB0B1A396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ED72-42E4-8B00-44749F4537C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21B6802-F1F7-4CB5-8F18-311C57A243A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ED72-42E4-8B00-44749F4537C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9ACFD622-BFE8-4C28-83AD-44FAC71FEC8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ED72-42E4-8B00-44749F4537C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ED72-42E4-8B00-44749F4537C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300BF64-95B1-4CBA-B3D9-F143216C872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ED72-42E4-8B00-44749F4537C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483DEF9-DBE1-4249-8783-01E56C9D2BA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ED72-42E4-8B00-44749F4537C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FE67C2B8-6BC8-4CA5-BA76-739A7D1039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ED72-42E4-8B00-44749F4537C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999FE1D9-2C38-43ED-9BF2-86F777958E9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ED72-42E4-8B00-44749F453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'Fig14'!$C$11:$C$44</c:f>
              <c:strCache>
                <c:ptCount val="34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 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'Fig14'!$F$11:$F$44</c:f>
              <c:numCache>
                <c:formatCode>General</c:formatCode>
                <c:ptCount val="34"/>
                <c:pt idx="0" formatCode="0.0">
                  <c:v>7.1435595424124063</c:v>
                </c:pt>
                <c:pt idx="2" formatCode="0.0">
                  <c:v>10.263224889926054</c:v>
                </c:pt>
                <c:pt idx="3" formatCode="0.0">
                  <c:v>6.8080071868825778</c:v>
                </c:pt>
                <c:pt idx="4" formatCode="0.0">
                  <c:v>9.3823986574089204</c:v>
                </c:pt>
                <c:pt idx="5" formatCode="0.0">
                  <c:v>10.837911868789323</c:v>
                </c:pt>
                <c:pt idx="6" formatCode="0.0">
                  <c:v>6.9452607951841463</c:v>
                </c:pt>
                <c:pt idx="7" formatCode="0.0">
                  <c:v>10.795497666117605</c:v>
                </c:pt>
                <c:pt idx="8" formatCode="0.0">
                  <c:v>12.420520923456143</c:v>
                </c:pt>
                <c:pt idx="9" formatCode="0.0">
                  <c:v>8.1946594672333717</c:v>
                </c:pt>
                <c:pt idx="10" formatCode="0.0">
                  <c:v>8.4306727404719712</c:v>
                </c:pt>
                <c:pt idx="11" formatCode="0.0">
                  <c:v>8.7525726471571357</c:v>
                </c:pt>
                <c:pt idx="12" formatCode="0.0">
                  <c:v>11.331137314119532</c:v>
                </c:pt>
                <c:pt idx="13" formatCode="0.0">
                  <c:v>7.8631546640643855</c:v>
                </c:pt>
                <c:pt idx="14" formatCode="0.0">
                  <c:v>7.8070424236695679</c:v>
                </c:pt>
                <c:pt idx="15" formatCode="0.0">
                  <c:v>9.9758286103296587</c:v>
                </c:pt>
                <c:pt idx="16" formatCode="0.0">
                  <c:v>8.1481574014418872</c:v>
                </c:pt>
                <c:pt idx="17" formatCode="0.0">
                  <c:v>11.001499851023413</c:v>
                </c:pt>
                <c:pt idx="18" formatCode="0.0">
                  <c:v>5.9752084791191074</c:v>
                </c:pt>
                <c:pt idx="19" formatCode="0.0">
                  <c:v>8.6107222532732042</c:v>
                </c:pt>
                <c:pt idx="20" formatCode="0.0">
                  <c:v>9.723807454554434</c:v>
                </c:pt>
                <c:pt idx="21" formatCode="0.0">
                  <c:v>5.085859376261741</c:v>
                </c:pt>
                <c:pt idx="22" formatCode="0.0">
                  <c:v>6.6596815885040819</c:v>
                </c:pt>
                <c:pt idx="23" formatCode="0.0">
                  <c:v>6.9576288397361878</c:v>
                </c:pt>
                <c:pt idx="24" formatCode="0.0">
                  <c:v>6.4759381264720348</c:v>
                </c:pt>
                <c:pt idx="25" formatCode="0.0">
                  <c:v>10.513826556693665</c:v>
                </c:pt>
                <c:pt idx="26" formatCode="0.0">
                  <c:v>8.3381022788612427</c:v>
                </c:pt>
                <c:pt idx="27" formatCode="0.0">
                  <c:v>8.8581041861320244</c:v>
                </c:pt>
                <c:pt idx="28" formatCode="0.0">
                  <c:v>10.424739678715783</c:v>
                </c:pt>
                <c:pt idx="30" formatCode="0.0">
                  <c:v>8.9631071295286624</c:v>
                </c:pt>
                <c:pt idx="31" formatCode="0.0">
                  <c:v>5.9854375998726299</c:v>
                </c:pt>
                <c:pt idx="32" formatCode="0.0">
                  <c:v>10.824137747638837</c:v>
                </c:pt>
                <c:pt idx="33" formatCode="0.0">
                  <c:v>7.7658985908314575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'Fig14'!$K$11:$K$44</c15:f>
                <c15:dlblRangeCache>
                  <c:ptCount val="34"/>
                  <c:pt idx="0">
                    <c:v>UK</c:v>
                  </c:pt>
                  <c:pt idx="2">
                    <c:v>FR</c:v>
                  </c:pt>
                  <c:pt idx="3">
                    <c:v>RO</c:v>
                  </c:pt>
                  <c:pt idx="4">
                    <c:v>PL</c:v>
                  </c:pt>
                  <c:pt idx="5">
                    <c:v>NO</c:v>
                  </c:pt>
                  <c:pt idx="6">
                    <c:v>CN</c:v>
                  </c:pt>
                  <c:pt idx="7">
                    <c:v>LV</c:v>
                  </c:pt>
                  <c:pt idx="8">
                    <c:v>FR</c:v>
                  </c:pt>
                  <c:pt idx="9">
                    <c:v>IT</c:v>
                  </c:pt>
                  <c:pt idx="10">
                    <c:v>CN</c:v>
                  </c:pt>
                  <c:pt idx="11">
                    <c:v>NL</c:v>
                  </c:pt>
                  <c:pt idx="12">
                    <c:v>SI</c:v>
                  </c:pt>
                  <c:pt idx="13">
                    <c:v>FR</c:v>
                  </c:pt>
                  <c:pt idx="14">
                    <c:v>IT</c:v>
                  </c:pt>
                  <c:pt idx="15">
                    <c:v>PL</c:v>
                  </c:pt>
                  <c:pt idx="16">
                    <c:v>LV</c:v>
                  </c:pt>
                  <c:pt idx="17">
                    <c:v>FR</c:v>
                  </c:pt>
                  <c:pt idx="18">
                    <c:v>AT</c:v>
                  </c:pt>
                  <c:pt idx="19">
                    <c:v>FR</c:v>
                  </c:pt>
                  <c:pt idx="20">
                    <c:v>US</c:v>
                  </c:pt>
                  <c:pt idx="21">
                    <c:v>NL</c:v>
                  </c:pt>
                  <c:pt idx="22">
                    <c:v>NL</c:v>
                  </c:pt>
                  <c:pt idx="23">
                    <c:v>FR</c:v>
                  </c:pt>
                  <c:pt idx="24">
                    <c:v>HU</c:v>
                  </c:pt>
                  <c:pt idx="25">
                    <c:v>DE</c:v>
                  </c:pt>
                  <c:pt idx="26">
                    <c:v>PL</c:v>
                  </c:pt>
                  <c:pt idx="27">
                    <c:v>NL</c:v>
                  </c:pt>
                  <c:pt idx="28">
                    <c:v>NO</c:v>
                  </c:pt>
                  <c:pt idx="30">
                    <c:v>DE</c:v>
                  </c:pt>
                  <c:pt idx="31">
                    <c:v>CN</c:v>
                  </c:pt>
                  <c:pt idx="32">
                    <c:v>SE</c:v>
                  </c:pt>
                  <c:pt idx="33">
                    <c:v>IT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90B8-4A7F-AAF7-B761688A4DDF}"/>
            </c:ext>
          </c:extLst>
        </c:ser>
        <c:ser>
          <c:idx val="3"/>
          <c:order val="3"/>
          <c:tx>
            <c:strRef>
              <c:f>'Fig14'!$G$10</c:f>
              <c:strCache>
                <c:ptCount val="1"/>
                <c:pt idx="0">
                  <c:v>Fourth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CDFCD0F-0468-4B79-AA7E-F7EC287AED9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ED72-42E4-8B00-44749F4537C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ED72-42E4-8B00-44749F4537C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C5EB6A5-099D-4282-A6C7-A6F7A73A4E1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ED72-42E4-8B00-44749F4537C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20E4648-E23D-4E4E-A0FC-F39B0BC9684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ED72-42E4-8B00-44749F4537C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0A152FD-C0A3-4345-AAFC-7D70D8E616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ED72-42E4-8B00-44749F4537C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751369E-72CB-4FA1-8475-205D7D37B1A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ED72-42E4-8B00-44749F4537C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C1B794D-F303-422A-A84A-5EE7889DD9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ED72-42E4-8B00-44749F4537C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DF07BCD-8928-4103-8D81-CEC60D0C340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ED72-42E4-8B00-44749F4537C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B9370B3-0F2D-41F4-961A-2376A3E1B78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ED72-42E4-8B00-44749F4537C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63FEE47-7E4B-471E-B55E-F8F45FB76FD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ED72-42E4-8B00-44749F4537C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B6C4910-47FB-4999-AE2A-782199C1054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ED72-42E4-8B00-44749F4537C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7224388-8379-4FA0-AB59-8E8211DD7D5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ED72-42E4-8B00-44749F4537C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FAAE703-CF70-4235-A3E2-62F8895CCC9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ED72-42E4-8B00-44749F4537C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553783D-E3F1-4DC1-8596-204B7893646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ED72-42E4-8B00-44749F4537C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0C17114-D1A3-4B4A-924D-1F31AEE50F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ED72-42E4-8B00-44749F4537C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FF78D19-F37A-48EA-A477-50051226DA8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ED72-42E4-8B00-44749F4537C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879C241-913A-4B11-B245-303368BBF35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ED72-42E4-8B00-44749F4537C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6F623F1-FC06-4CD3-9CFD-8C0B00544D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ED72-42E4-8B00-44749F4537C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F94F3B8-DD3D-4F42-B261-931F0385474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ED72-42E4-8B00-44749F4537C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019159D-BAE0-4F83-AD83-89252AC26DF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ED72-42E4-8B00-44749F4537C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A586801-BDC3-4654-9010-8A2104D5FB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ED72-42E4-8B00-44749F4537C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F2370A1-481B-4195-85D3-5CE31B5E813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ED72-42E4-8B00-44749F4537C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13FA44A2-B0EA-4D1D-BE5C-3DFE2AD9FD7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ED72-42E4-8B00-44749F4537C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733AC0C-796D-4C92-AB32-72BFD8AF9B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ED72-42E4-8B00-44749F4537C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91B03D8-DE5C-4197-90AB-E9F7F3F697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ED72-42E4-8B00-44749F4537C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5A10C18C-3431-4969-8D7C-4EA1341531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ED72-42E4-8B00-44749F4537C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0C10F88-2FEC-42F7-8906-5F397D2621E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ED72-42E4-8B00-44749F4537C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7DBF20E-4A89-4E88-BF48-073C12D7B14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ED72-42E4-8B00-44749F4537C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3CB668E-5BB1-44E9-9123-3EA78AC7D1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ED72-42E4-8B00-44749F4537C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ED72-42E4-8B00-44749F4537C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0F77E23-2C2A-415C-BF4A-F695F7E8FD7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ED72-42E4-8B00-44749F4537C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DF039ED3-0296-43B8-B5D1-B2BC9A7FFCA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ED72-42E4-8B00-44749F4537C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A4C26C5-E8AC-40C7-A6D9-EDBAAE27F2E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ED72-42E4-8B00-44749F4537C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E597A270-1F95-461F-9A47-BC0B9BD1721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ED72-42E4-8B00-44749F453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'Fig14'!$C$11:$C$44</c:f>
              <c:strCache>
                <c:ptCount val="34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 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'Fig14'!$G$11:$G$44</c:f>
              <c:numCache>
                <c:formatCode>General</c:formatCode>
                <c:ptCount val="34"/>
                <c:pt idx="0" formatCode="0.0">
                  <c:v>5.4994036140769591</c:v>
                </c:pt>
                <c:pt idx="2" formatCode="0.0">
                  <c:v>7.0104579017435649</c:v>
                </c:pt>
                <c:pt idx="3" formatCode="0.0">
                  <c:v>6.7320849737458115</c:v>
                </c:pt>
                <c:pt idx="4" formatCode="0.0">
                  <c:v>6.0269367327923584</c:v>
                </c:pt>
                <c:pt idx="5" formatCode="0.0">
                  <c:v>8.9515927974388205</c:v>
                </c:pt>
                <c:pt idx="6" formatCode="0.0">
                  <c:v>6.3312128204042795</c:v>
                </c:pt>
                <c:pt idx="7" formatCode="0.0">
                  <c:v>10.321409390083605</c:v>
                </c:pt>
                <c:pt idx="8" formatCode="0.0">
                  <c:v>6.7914691868943482</c:v>
                </c:pt>
                <c:pt idx="9" formatCode="0.0">
                  <c:v>6.0342719629545325</c:v>
                </c:pt>
                <c:pt idx="10" formatCode="0.0">
                  <c:v>7.3828314665964445</c:v>
                </c:pt>
                <c:pt idx="11" formatCode="0.0">
                  <c:v>8.0058896524609118</c:v>
                </c:pt>
                <c:pt idx="12" formatCode="0.0">
                  <c:v>6.3289455662400682</c:v>
                </c:pt>
                <c:pt idx="13" formatCode="0.0">
                  <c:v>6.151306273916135</c:v>
                </c:pt>
                <c:pt idx="14" formatCode="0.0">
                  <c:v>5.9075447624192172</c:v>
                </c:pt>
                <c:pt idx="15" formatCode="0.0">
                  <c:v>8.2727338570142841</c:v>
                </c:pt>
                <c:pt idx="16" formatCode="0.0">
                  <c:v>6.4216469493998245</c:v>
                </c:pt>
                <c:pt idx="17" formatCode="0.0">
                  <c:v>6.2605769949838299</c:v>
                </c:pt>
                <c:pt idx="18" formatCode="0.0">
                  <c:v>5.6832438693179634</c:v>
                </c:pt>
                <c:pt idx="19" formatCode="0.0">
                  <c:v>6.3101440476535222</c:v>
                </c:pt>
                <c:pt idx="20" formatCode="0.0">
                  <c:v>8.2415314890684925</c:v>
                </c:pt>
                <c:pt idx="21" formatCode="0.0">
                  <c:v>4.7200889605086394</c:v>
                </c:pt>
                <c:pt idx="22" formatCode="0.0">
                  <c:v>4.8843428797266188</c:v>
                </c:pt>
                <c:pt idx="23" formatCode="0.0">
                  <c:v>5.3578512469000001</c:v>
                </c:pt>
                <c:pt idx="24" formatCode="0.0">
                  <c:v>6.2492863220549566</c:v>
                </c:pt>
                <c:pt idx="25" formatCode="0.0">
                  <c:v>8.9218416891283869</c:v>
                </c:pt>
                <c:pt idx="26" formatCode="0.0">
                  <c:v>7.717381418649663</c:v>
                </c:pt>
                <c:pt idx="27" formatCode="0.0">
                  <c:v>7.6367927405166043</c:v>
                </c:pt>
                <c:pt idx="28" formatCode="0.0">
                  <c:v>6.3798907331882999</c:v>
                </c:pt>
                <c:pt idx="30" formatCode="0.0">
                  <c:v>7.6517210744779947</c:v>
                </c:pt>
                <c:pt idx="31" formatCode="0.0">
                  <c:v>3.8368371210715693</c:v>
                </c:pt>
                <c:pt idx="32" formatCode="0.0">
                  <c:v>7.621070337134368</c:v>
                </c:pt>
                <c:pt idx="33" formatCode="0.0">
                  <c:v>5.9315741850009536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'Fig14'!$L$11:$L$44</c15:f>
                <c15:dlblRangeCache>
                  <c:ptCount val="34"/>
                  <c:pt idx="0">
                    <c:v>CH</c:v>
                  </c:pt>
                  <c:pt idx="2">
                    <c:v>US</c:v>
                  </c:pt>
                  <c:pt idx="3">
                    <c:v>IT</c:v>
                  </c:pt>
                  <c:pt idx="4">
                    <c:v>SK</c:v>
                  </c:pt>
                  <c:pt idx="5">
                    <c:v>NL</c:v>
                  </c:pt>
                  <c:pt idx="6">
                    <c:v>BE</c:v>
                  </c:pt>
                  <c:pt idx="7">
                    <c:v>LT</c:v>
                  </c:pt>
                  <c:pt idx="8">
                    <c:v>DE</c:v>
                  </c:pt>
                  <c:pt idx="9">
                    <c:v>NL</c:v>
                  </c:pt>
                  <c:pt idx="10">
                    <c:v>IT</c:v>
                  </c:pt>
                  <c:pt idx="11">
                    <c:v>ES</c:v>
                  </c:pt>
                  <c:pt idx="12">
                    <c:v>HU</c:v>
                  </c:pt>
                  <c:pt idx="13">
                    <c:v>NL</c:v>
                  </c:pt>
                  <c:pt idx="14">
                    <c:v>CN</c:v>
                  </c:pt>
                  <c:pt idx="15">
                    <c:v>EE</c:v>
                  </c:pt>
                  <c:pt idx="16">
                    <c:v>US</c:v>
                  </c:pt>
                  <c:pt idx="17">
                    <c:v>NL</c:v>
                  </c:pt>
                  <c:pt idx="18">
                    <c:v>PL</c:v>
                  </c:pt>
                  <c:pt idx="19">
                    <c:v>ES</c:v>
                  </c:pt>
                  <c:pt idx="20">
                    <c:v>BE</c:v>
                  </c:pt>
                  <c:pt idx="21">
                    <c:v>CZ</c:v>
                  </c:pt>
                  <c:pt idx="22">
                    <c:v>IT</c:v>
                  </c:pt>
                  <c:pt idx="23">
                    <c:v>NL</c:v>
                  </c:pt>
                  <c:pt idx="24">
                    <c:v>PL</c:v>
                  </c:pt>
                  <c:pt idx="25">
                    <c:v>IT</c:v>
                  </c:pt>
                  <c:pt idx="26">
                    <c:v>AT</c:v>
                  </c:pt>
                  <c:pt idx="27">
                    <c:v>NO</c:v>
                  </c:pt>
                  <c:pt idx="28">
                    <c:v>DK</c:v>
                  </c:pt>
                  <c:pt idx="30">
                    <c:v>NL</c:v>
                  </c:pt>
                  <c:pt idx="31">
                    <c:v>ZA</c:v>
                  </c:pt>
                  <c:pt idx="32">
                    <c:v>US</c:v>
                  </c:pt>
                  <c:pt idx="33">
                    <c:v>FR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47B-4F2D-B7BA-BE99C81856F8}"/>
            </c:ext>
          </c:extLst>
        </c:ser>
        <c:ser>
          <c:idx val="4"/>
          <c:order val="4"/>
          <c:tx>
            <c:strRef>
              <c:f>'Fig14'!$H$10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'Fig14'!$C$11:$C$44</c:f>
              <c:strCache>
                <c:ptCount val="34"/>
                <c:pt idx="0">
                  <c:v>EU (¹)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 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Liechtenstein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'Fig14'!$H$11:$H$44</c:f>
              <c:numCache>
                <c:formatCode>General</c:formatCode>
                <c:ptCount val="34"/>
                <c:pt idx="0" formatCode="0.0">
                  <c:v>53.104253777169106</c:v>
                </c:pt>
                <c:pt idx="2" formatCode="0.0">
                  <c:v>51.59379312452711</c:v>
                </c:pt>
                <c:pt idx="3" formatCode="0.0">
                  <c:v>65.849266089014421</c:v>
                </c:pt>
                <c:pt idx="4" formatCode="0.0">
                  <c:v>46.346157109945977</c:v>
                </c:pt>
                <c:pt idx="5" formatCode="0.0">
                  <c:v>49.916717211196001</c:v>
                </c:pt>
                <c:pt idx="6" formatCode="0.0">
                  <c:v>65.267003760143496</c:v>
                </c:pt>
                <c:pt idx="7" formatCode="0.0">
                  <c:v>51.865839633211095</c:v>
                </c:pt>
                <c:pt idx="8" formatCode="0.0">
                  <c:v>45.542128991496256</c:v>
                </c:pt>
                <c:pt idx="9" formatCode="0.0">
                  <c:v>66.968960242333821</c:v>
                </c:pt>
                <c:pt idx="10" formatCode="0.0">
                  <c:v>61.230369329284137</c:v>
                </c:pt>
                <c:pt idx="11" formatCode="0.0">
                  <c:v>56.626158044440743</c:v>
                </c:pt>
                <c:pt idx="12" formatCode="0.0">
                  <c:v>53.958435818910715</c:v>
                </c:pt>
                <c:pt idx="13" formatCode="0.0">
                  <c:v>62.7907882042553</c:v>
                </c:pt>
                <c:pt idx="14" formatCode="0.0">
                  <c:v>53.954636766858485</c:v>
                </c:pt>
                <c:pt idx="15" formatCode="0.0">
                  <c:v>50.584692982183682</c:v>
                </c:pt>
                <c:pt idx="16" formatCode="0.0">
                  <c:v>58.40607872989262</c:v>
                </c:pt>
                <c:pt idx="17" formatCode="0.0">
                  <c:v>21.247502283439886</c:v>
                </c:pt>
                <c:pt idx="18" formatCode="0.0">
                  <c:v>58.504208791681577</c:v>
                </c:pt>
                <c:pt idx="19" formatCode="0.0">
                  <c:v>53.209742363556124</c:v>
                </c:pt>
                <c:pt idx="20" formatCode="0.0">
                  <c:v>52.632075462191388</c:v>
                </c:pt>
                <c:pt idx="21" formatCode="0.0">
                  <c:v>45.789170395687854</c:v>
                </c:pt>
                <c:pt idx="22" formatCode="0.0">
                  <c:v>53.807702977520336</c:v>
                </c:pt>
                <c:pt idx="23" formatCode="0.0">
                  <c:v>42.363875935949721</c:v>
                </c:pt>
                <c:pt idx="24" formatCode="0.0">
                  <c:v>59.216950243550976</c:v>
                </c:pt>
                <c:pt idx="25" formatCode="0.0">
                  <c:v>51.556902529806862</c:v>
                </c:pt>
                <c:pt idx="26" formatCode="0.0">
                  <c:v>46.741981273175</c:v>
                </c:pt>
                <c:pt idx="27" formatCode="0.0">
                  <c:v>50.878605497825838</c:v>
                </c:pt>
                <c:pt idx="28" formatCode="0.0">
                  <c:v>55.698993228859344</c:v>
                </c:pt>
                <c:pt idx="30" formatCode="0.0">
                  <c:v>62.548284146345182</c:v>
                </c:pt>
                <c:pt idx="31" formatCode="0.0">
                  <c:v>32.345893133593833</c:v>
                </c:pt>
                <c:pt idx="32" formatCode="0.0">
                  <c:v>59.041983847715429</c:v>
                </c:pt>
                <c:pt idx="33" formatCode="0.0">
                  <c:v>59.114151936038525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0-90B8-4A7F-AAF7-B761688A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70929536"/>
        <c:axId val="171111552"/>
      </c:barChart>
      <c:catAx>
        <c:axId val="170929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1111552"/>
        <c:crosses val="autoZero"/>
        <c:auto val="1"/>
        <c:lblAlgn val="ctr"/>
        <c:lblOffset val="100"/>
        <c:tickMarkSkip val="1"/>
        <c:noMultiLvlLbl val="0"/>
      </c:catAx>
      <c:valAx>
        <c:axId val="171111552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092953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32206708661417321"/>
          <c:y val="0.83359001980570635"/>
          <c:w val="0.36644295916498809"/>
          <c:h val="2.98907041306983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Intra-EU trade in goods as a share of total trade in goods, 2002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76034160661865E-3"/>
          <c:y val="8.06115646401874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94950921367018E-2"/>
          <c:y val="0.12982828776634692"/>
          <c:w val="0.91410734887122291"/>
          <c:h val="0.627373649077439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'Fig15'!$D$8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FAE-4122-A5C4-51C28FBBE7D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DE8-4BF9-8559-7FDEB0C98EB3}"/>
              </c:ext>
            </c:extLst>
          </c:dPt>
          <c:cat>
            <c:strRef>
              <c:f>'Fig15'!$C$9:$C$36</c:f>
              <c:strCache>
                <c:ptCount val="28"/>
                <c:pt idx="0">
                  <c:v>Luxembourg</c:v>
                </c:pt>
                <c:pt idx="1">
                  <c:v>Estonia</c:v>
                </c:pt>
                <c:pt idx="2">
                  <c:v>Slovakia</c:v>
                </c:pt>
                <c:pt idx="3">
                  <c:v>Czechia</c:v>
                </c:pt>
                <c:pt idx="4">
                  <c:v>Hungary</c:v>
                </c:pt>
                <c:pt idx="5">
                  <c:v>Latvia</c:v>
                </c:pt>
                <c:pt idx="6">
                  <c:v>Romania</c:v>
                </c:pt>
                <c:pt idx="7">
                  <c:v>Portugal</c:v>
                </c:pt>
                <c:pt idx="8">
                  <c:v>Croatia</c:v>
                </c:pt>
                <c:pt idx="9">
                  <c:v>Austria</c:v>
                </c:pt>
                <c:pt idx="10">
                  <c:v>Poland</c:v>
                </c:pt>
                <c:pt idx="11">
                  <c:v>Lithuania</c:v>
                </c:pt>
                <c:pt idx="12">
                  <c:v>Belgium</c:v>
                </c:pt>
                <c:pt idx="13">
                  <c:v>Finland</c:v>
                </c:pt>
                <c:pt idx="14">
                  <c:v>Bulgaria</c:v>
                </c:pt>
                <c:pt idx="15">
                  <c:v>EU</c:v>
                </c:pt>
                <c:pt idx="16">
                  <c:v>Sweden</c:v>
                </c:pt>
                <c:pt idx="17">
                  <c:v>Denmark</c:v>
                </c:pt>
                <c:pt idx="18">
                  <c:v>France</c:v>
                </c:pt>
                <c:pt idx="19">
                  <c:v>Malta</c:v>
                </c:pt>
                <c:pt idx="20">
                  <c:v>Germany</c:v>
                </c:pt>
                <c:pt idx="21">
                  <c:v>Spain</c:v>
                </c:pt>
                <c:pt idx="22">
                  <c:v>Netherlands</c:v>
                </c:pt>
                <c:pt idx="23">
                  <c:v>Italy</c:v>
                </c:pt>
                <c:pt idx="24">
                  <c:v>Slovenia</c:v>
                </c:pt>
                <c:pt idx="25">
                  <c:v>Greece</c:v>
                </c:pt>
                <c:pt idx="26">
                  <c:v>Cyprus</c:v>
                </c:pt>
                <c:pt idx="27">
                  <c:v>Ireland</c:v>
                </c:pt>
              </c:strCache>
            </c:strRef>
          </c:cat>
          <c:val>
            <c:numRef>
              <c:f>'Fig15'!$D$9:$D$36</c:f>
              <c:numCache>
                <c:formatCode>0.0</c:formatCode>
                <c:ptCount val="28"/>
                <c:pt idx="0">
                  <c:v>79.691209454062175</c:v>
                </c:pt>
                <c:pt idx="1">
                  <c:v>70.798171191110725</c:v>
                </c:pt>
                <c:pt idx="2">
                  <c:v>78.563271926662168</c:v>
                </c:pt>
                <c:pt idx="3">
                  <c:v>74.878517912132253</c:v>
                </c:pt>
                <c:pt idx="4">
                  <c:v>71.091911145324289</c:v>
                </c:pt>
                <c:pt idx="5">
                  <c:v>70.891934048472066</c:v>
                </c:pt>
                <c:pt idx="6">
                  <c:v>66.103590768284903</c:v>
                </c:pt>
                <c:pt idx="7">
                  <c:v>73.228400048452272</c:v>
                </c:pt>
                <c:pt idx="8">
                  <c:v>68.279119229141429</c:v>
                </c:pt>
                <c:pt idx="9">
                  <c:v>75.060584672699008</c:v>
                </c:pt>
                <c:pt idx="10">
                  <c:v>70.295807728135031</c:v>
                </c:pt>
                <c:pt idx="11">
                  <c:v>54.191510524383681</c:v>
                </c:pt>
                <c:pt idx="12">
                  <c:v>65.684306989043577</c:v>
                </c:pt>
                <c:pt idx="13">
                  <c:v>56.919956347554525</c:v>
                </c:pt>
                <c:pt idx="14">
                  <c:v>56.986232091800829</c:v>
                </c:pt>
                <c:pt idx="15">
                  <c:v>60.15205618497491</c:v>
                </c:pt>
                <c:pt idx="16">
                  <c:v>56.183952887871783</c:v>
                </c:pt>
                <c:pt idx="17">
                  <c:v>62.865362468773313</c:v>
                </c:pt>
                <c:pt idx="18">
                  <c:v>58.349676953870144</c:v>
                </c:pt>
                <c:pt idx="19">
                  <c:v>48.212084546114767</c:v>
                </c:pt>
                <c:pt idx="20">
                  <c:v>57.145350578861077</c:v>
                </c:pt>
                <c:pt idx="21">
                  <c:v>63.682787992822711</c:v>
                </c:pt>
                <c:pt idx="22">
                  <c:v>59.032423421376535</c:v>
                </c:pt>
                <c:pt idx="23">
                  <c:v>56.372001986554565</c:v>
                </c:pt>
                <c:pt idx="24">
                  <c:v>76.861800455842172</c:v>
                </c:pt>
                <c:pt idx="25">
                  <c:v>56.914430576883198</c:v>
                </c:pt>
                <c:pt idx="26">
                  <c:v>48.393138412962436</c:v>
                </c:pt>
                <c:pt idx="27">
                  <c:v>35.698567123453209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4-4DEE-89D6-B282D0071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1238144"/>
        <c:axId val="171239680"/>
      </c:barChart>
      <c:lineChart>
        <c:grouping val="standard"/>
        <c:varyColors val="0"/>
        <c:ser>
          <c:idx val="1"/>
          <c:order val="1"/>
          <c:tx>
            <c:strRef>
              <c:f>'Fig15'!$E$8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2"/>
            <c:spPr>
              <a:solidFill>
                <a:schemeClr val="accent1"/>
              </a:solidFill>
              <a:ln>
                <a:noFill/>
              </a:ln>
            </c:spPr>
          </c:marker>
          <c:dPt>
            <c:idx val="15"/>
            <c:marker>
              <c:spPr>
                <a:solidFill>
                  <a:schemeClr val="accent2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AE-4122-A5C4-51C28FBBE7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1-4DE8-4BF9-8559-7FDEB0C98EB3}"/>
              </c:ext>
            </c:extLst>
          </c:dPt>
          <c:cat>
            <c:strRef>
              <c:f>'Fig15'!$C$9:$C$36</c:f>
              <c:strCache>
                <c:ptCount val="28"/>
                <c:pt idx="0">
                  <c:v>Luxembourg</c:v>
                </c:pt>
                <c:pt idx="1">
                  <c:v>Estonia</c:v>
                </c:pt>
                <c:pt idx="2">
                  <c:v>Slovakia</c:v>
                </c:pt>
                <c:pt idx="3">
                  <c:v>Czechia</c:v>
                </c:pt>
                <c:pt idx="4">
                  <c:v>Hungary</c:v>
                </c:pt>
                <c:pt idx="5">
                  <c:v>Latvia</c:v>
                </c:pt>
                <c:pt idx="6">
                  <c:v>Romania</c:v>
                </c:pt>
                <c:pt idx="7">
                  <c:v>Portugal</c:v>
                </c:pt>
                <c:pt idx="8">
                  <c:v>Croatia</c:v>
                </c:pt>
                <c:pt idx="9">
                  <c:v>Austria</c:v>
                </c:pt>
                <c:pt idx="10">
                  <c:v>Poland</c:v>
                </c:pt>
                <c:pt idx="11">
                  <c:v>Lithuania</c:v>
                </c:pt>
                <c:pt idx="12">
                  <c:v>Belgium</c:v>
                </c:pt>
                <c:pt idx="13">
                  <c:v>Finland</c:v>
                </c:pt>
                <c:pt idx="14">
                  <c:v>Bulgaria</c:v>
                </c:pt>
                <c:pt idx="15">
                  <c:v>EU</c:v>
                </c:pt>
                <c:pt idx="16">
                  <c:v>Sweden</c:v>
                </c:pt>
                <c:pt idx="17">
                  <c:v>Denmark</c:v>
                </c:pt>
                <c:pt idx="18">
                  <c:v>France</c:v>
                </c:pt>
                <c:pt idx="19">
                  <c:v>Malta</c:v>
                </c:pt>
                <c:pt idx="20">
                  <c:v>Germany</c:v>
                </c:pt>
                <c:pt idx="21">
                  <c:v>Spain</c:v>
                </c:pt>
                <c:pt idx="22">
                  <c:v>Netherlands</c:v>
                </c:pt>
                <c:pt idx="23">
                  <c:v>Italy</c:v>
                </c:pt>
                <c:pt idx="24">
                  <c:v>Slovenia</c:v>
                </c:pt>
                <c:pt idx="25">
                  <c:v>Greece</c:v>
                </c:pt>
                <c:pt idx="26">
                  <c:v>Cyprus</c:v>
                </c:pt>
                <c:pt idx="27">
                  <c:v>Ireland</c:v>
                </c:pt>
              </c:strCache>
            </c:strRef>
          </c:cat>
          <c:val>
            <c:numRef>
              <c:f>'Fig15'!$E$9:$E$36</c:f>
              <c:numCache>
                <c:formatCode>0.0</c:formatCode>
                <c:ptCount val="28"/>
                <c:pt idx="0">
                  <c:v>85.827966082268162</c:v>
                </c:pt>
                <c:pt idx="1">
                  <c:v>79.932173195615448</c:v>
                </c:pt>
                <c:pt idx="2">
                  <c:v>78.376530154828117</c:v>
                </c:pt>
                <c:pt idx="3">
                  <c:v>77.334414712705467</c:v>
                </c:pt>
                <c:pt idx="4">
                  <c:v>74.155506882950277</c:v>
                </c:pt>
                <c:pt idx="5">
                  <c:v>73.203007326407615</c:v>
                </c:pt>
                <c:pt idx="6">
                  <c:v>73.024223876046946</c:v>
                </c:pt>
                <c:pt idx="7">
                  <c:v>72.679715592648392</c:v>
                </c:pt>
                <c:pt idx="8">
                  <c:v>72.598287600918937</c:v>
                </c:pt>
                <c:pt idx="9">
                  <c:v>72.408180170341907</c:v>
                </c:pt>
                <c:pt idx="10">
                  <c:v>71.125560672057645</c:v>
                </c:pt>
                <c:pt idx="11">
                  <c:v>65.69169234856524</c:v>
                </c:pt>
                <c:pt idx="12">
                  <c:v>64.725372994861289</c:v>
                </c:pt>
                <c:pt idx="13">
                  <c:v>63.52760242014751</c:v>
                </c:pt>
                <c:pt idx="14">
                  <c:v>61.738787232553449</c:v>
                </c:pt>
                <c:pt idx="15">
                  <c:v>61.612408542543839</c:v>
                </c:pt>
                <c:pt idx="16">
                  <c:v>61.037808403407013</c:v>
                </c:pt>
                <c:pt idx="17">
                  <c:v>60.591085431911715</c:v>
                </c:pt>
                <c:pt idx="18">
                  <c:v>60.370442625736445</c:v>
                </c:pt>
                <c:pt idx="19">
                  <c:v>59.923627768310759</c:v>
                </c:pt>
                <c:pt idx="20">
                  <c:v>59.816935313488194</c:v>
                </c:pt>
                <c:pt idx="21">
                  <c:v>59.157445251538398</c:v>
                </c:pt>
                <c:pt idx="22">
                  <c:v>56.253123943301311</c:v>
                </c:pt>
                <c:pt idx="23">
                  <c:v>54.21462080796622</c:v>
                </c:pt>
                <c:pt idx="24">
                  <c:v>53.868344053600595</c:v>
                </c:pt>
                <c:pt idx="25">
                  <c:v>53.059593001669249</c:v>
                </c:pt>
                <c:pt idx="26">
                  <c:v>47.611565796847025</c:v>
                </c:pt>
                <c:pt idx="27">
                  <c:v>40.647529668544344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4-4DEE-89D6-B282D0071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38144"/>
        <c:axId val="171239680"/>
      </c:lineChart>
      <c:catAx>
        <c:axId val="17123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71239680"/>
        <c:crosses val="autoZero"/>
        <c:auto val="1"/>
        <c:lblAlgn val="ctr"/>
        <c:lblOffset val="100"/>
        <c:tickMarkSkip val="1"/>
        <c:noMultiLvlLbl val="0"/>
      </c:catAx>
      <c:valAx>
        <c:axId val="171239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1238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6080454915113195"/>
          <c:y val="0.90693104796301738"/>
          <c:w val="0.11457171575576455"/>
          <c:h val="3.8780598231646292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91921</xdr:colOff>
      <xdr:row>3</xdr:row>
      <xdr:rowOff>19049</xdr:rowOff>
    </xdr:from>
    <xdr:to>
      <xdr:col>14</xdr:col>
      <xdr:colOff>877081</xdr:colOff>
      <xdr:row>28</xdr:row>
      <xdr:rowOff>37334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44EE20-D639-159D-8A0C-39C289D3CA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371" y="733424"/>
          <a:ext cx="7967010" cy="4304535"/>
        </a:xfrm>
        <a:prstGeom prst="rect">
          <a:avLst/>
        </a:prstGeom>
        <a:solidFill>
          <a:schemeClr val="bg1">
            <a:alpha val="0"/>
          </a:schemeClr>
        </a:solidFill>
      </xdr:spPr>
    </xdr:pic>
    <xdr:clientData/>
  </xdr:twoCellAnchor>
  <xdr:twoCellAnchor>
    <xdr:from>
      <xdr:col>1</xdr:col>
      <xdr:colOff>95251</xdr:colOff>
      <xdr:row>7</xdr:row>
      <xdr:rowOff>64768</xdr:rowOff>
    </xdr:from>
    <xdr:to>
      <xdr:col>2</xdr:col>
      <xdr:colOff>298649</xdr:colOff>
      <xdr:row>10</xdr:row>
      <xdr:rowOff>112394</xdr:rowOff>
    </xdr:to>
    <xdr:sp macro="" textlink="T4">
      <xdr:nvSpPr>
        <xdr:cNvPr id="4" name="Rectangular Callou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647701" y="1464943"/>
          <a:ext cx="755848" cy="561976"/>
        </a:xfrm>
        <a:prstGeom prst="wedgeRectCallout">
          <a:avLst>
            <a:gd name="adj1" fmla="val 94928"/>
            <a:gd name="adj2" fmla="val 4299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133A926-CD17-4A91-BB8C-88261B620267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United States 
501.9</a:t>
          </a:fld>
          <a:endParaRPr lang="en-GB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369570</xdr:colOff>
      <xdr:row>2</xdr:row>
      <xdr:rowOff>53340</xdr:rowOff>
    </xdr:from>
    <xdr:to>
      <xdr:col>3</xdr:col>
      <xdr:colOff>388620</xdr:colOff>
      <xdr:row>4</xdr:row>
      <xdr:rowOff>68579</xdr:rowOff>
    </xdr:to>
    <xdr:sp macro="" textlink="T13">
      <xdr:nvSpPr>
        <xdr:cNvPr id="5" name="Rectangular Callou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474470" y="510540"/>
          <a:ext cx="571500" cy="443864"/>
        </a:xfrm>
        <a:prstGeom prst="wedgeRectCallout">
          <a:avLst>
            <a:gd name="adj1" fmla="val 68929"/>
            <a:gd name="adj2" fmla="val 114056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86B31292-212A-465A-AA41-1B3D7095FC3C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Canada 
48.6</a:t>
          </a:fld>
          <a:endParaRPr lang="en-GB" sz="6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323852</xdr:colOff>
      <xdr:row>6</xdr:row>
      <xdr:rowOff>70484</xdr:rowOff>
    </xdr:from>
    <xdr:to>
      <xdr:col>14</xdr:col>
      <xdr:colOff>320041</xdr:colOff>
      <xdr:row>8</xdr:row>
      <xdr:rowOff>106679</xdr:rowOff>
    </xdr:to>
    <xdr:sp macro="" textlink="T9">
      <xdr:nvSpPr>
        <xdr:cNvPr id="6" name="Rectangular Callou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505702" y="1299209"/>
          <a:ext cx="548639" cy="379095"/>
        </a:xfrm>
        <a:prstGeom prst="wedgeRectCallout">
          <a:avLst>
            <a:gd name="adj1" fmla="val -71626"/>
            <a:gd name="adj2" fmla="val 88973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A6DB009-D39A-4F51-B85C-0BA47038FF1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Japan 
63.9</a:t>
          </a:fld>
          <a:endParaRPr lang="en-GB" sz="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2</xdr:colOff>
      <xdr:row>12</xdr:row>
      <xdr:rowOff>19050</xdr:rowOff>
    </xdr:from>
    <xdr:to>
      <xdr:col>12</xdr:col>
      <xdr:colOff>86243</xdr:colOff>
      <xdr:row>14</xdr:row>
      <xdr:rowOff>49530</xdr:rowOff>
    </xdr:to>
    <xdr:sp macro="" textlink="T6">
      <xdr:nvSpPr>
        <xdr:cNvPr id="7" name="Rectangular Callou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6076952" y="2276475"/>
          <a:ext cx="638691" cy="373380"/>
        </a:xfrm>
        <a:prstGeom prst="wedgeRectCallout">
          <a:avLst>
            <a:gd name="adj1" fmla="val 13034"/>
            <a:gd name="adj2" fmla="val -128506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CC4C9613-B595-492D-94B4-4B1964739110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China 
223.5</a:t>
          </a:fld>
          <a:endParaRPr lang="en-GB" sz="6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434342</xdr:colOff>
      <xdr:row>13</xdr:row>
      <xdr:rowOff>118109</xdr:rowOff>
    </xdr:from>
    <xdr:to>
      <xdr:col>3</xdr:col>
      <xdr:colOff>445770</xdr:colOff>
      <xdr:row>16</xdr:row>
      <xdr:rowOff>83820</xdr:rowOff>
    </xdr:to>
    <xdr:sp macro="" textlink="T12">
      <xdr:nvSpPr>
        <xdr:cNvPr id="8" name="Rectangular Callou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1539242" y="2546984"/>
          <a:ext cx="563878" cy="480061"/>
        </a:xfrm>
        <a:prstGeom prst="wedgeRectCallout">
          <a:avLst>
            <a:gd name="adj1" fmla="val 38513"/>
            <a:gd name="adj2" fmla="val -108495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57CF16A1-259C-46EA-B069-5C26CBB770A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Mexico 
53.1</a:t>
          </a:fld>
          <a:endParaRPr lang="en-GB" sz="6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205740</xdr:colOff>
      <xdr:row>9</xdr:row>
      <xdr:rowOff>123825</xdr:rowOff>
    </xdr:from>
    <xdr:to>
      <xdr:col>8</xdr:col>
      <xdr:colOff>472440</xdr:colOff>
      <xdr:row>11</xdr:row>
      <xdr:rowOff>161925</xdr:rowOff>
    </xdr:to>
    <xdr:sp macro="" textlink="T7">
      <xdr:nvSpPr>
        <xdr:cNvPr id="9" name="Rectangular Callout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072890" y="1866900"/>
          <a:ext cx="819150" cy="381000"/>
        </a:xfrm>
        <a:prstGeom prst="wedgeRectCallout">
          <a:avLst>
            <a:gd name="adj1" fmla="val -259"/>
            <a:gd name="adj2" fmla="val -118750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29C2BC74-AE7E-4E87-84BA-DD49005FF93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Switzerland 
188.5</a:t>
          </a:fld>
          <a:endParaRPr lang="en-GB" sz="6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476253</xdr:colOff>
      <xdr:row>11</xdr:row>
      <xdr:rowOff>152399</xdr:rowOff>
    </xdr:from>
    <xdr:to>
      <xdr:col>14</xdr:col>
      <xdr:colOff>57150</xdr:colOff>
      <xdr:row>15</xdr:row>
      <xdr:rowOff>11430</xdr:rowOff>
    </xdr:to>
    <xdr:sp macro="" textlink="T11">
      <xdr:nvSpPr>
        <xdr:cNvPr id="10" name="Rectangular Callout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105653" y="2238374"/>
          <a:ext cx="685797" cy="544831"/>
        </a:xfrm>
        <a:prstGeom prst="wedgeRectCallout">
          <a:avLst>
            <a:gd name="adj1" fmla="val -44836"/>
            <a:gd name="adj2" fmla="val -130335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F4EAA816-F568-4A25-A743-803AB9FE9A0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South Korea 
57.8</a:t>
          </a:fld>
          <a:endParaRPr lang="en-GB" sz="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521970</xdr:colOff>
      <xdr:row>6</xdr:row>
      <xdr:rowOff>0</xdr:rowOff>
    </xdr:from>
    <xdr:to>
      <xdr:col>7</xdr:col>
      <xdr:colOff>102871</xdr:colOff>
      <xdr:row>9</xdr:row>
      <xdr:rowOff>38100</xdr:rowOff>
    </xdr:to>
    <xdr:sp macro="" textlink="T5">
      <xdr:nvSpPr>
        <xdr:cNvPr id="11" name="Rectangular Callout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3284220" y="1228725"/>
          <a:ext cx="685801" cy="552450"/>
        </a:xfrm>
        <a:prstGeom prst="wedgeRectCallout">
          <a:avLst>
            <a:gd name="adj1" fmla="val 90992"/>
            <a:gd name="adj2" fmla="val -30856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54F2C1E2-59F3-4EB5-B407-5373D547C6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United Kingdom 
334.6</a:t>
          </a:fld>
          <a:endParaRPr lang="en-GB" sz="6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224793</xdr:colOff>
      <xdr:row>3</xdr:row>
      <xdr:rowOff>24765</xdr:rowOff>
    </xdr:from>
    <xdr:to>
      <xdr:col>7</xdr:col>
      <xdr:colOff>382730</xdr:colOff>
      <xdr:row>5</xdr:row>
      <xdr:rowOff>55245</xdr:rowOff>
    </xdr:to>
    <xdr:sp macro="" textlink="T10">
      <xdr:nvSpPr>
        <xdr:cNvPr id="12" name="Rectangular Callout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3539493" y="739140"/>
          <a:ext cx="710387" cy="373380"/>
        </a:xfrm>
        <a:prstGeom prst="wedgeRectCallout">
          <a:avLst>
            <a:gd name="adj1" fmla="val 86918"/>
            <a:gd name="adj2" fmla="val 52554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DD75DFA-0488-4888-AB89-C4D7573468B7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Norway 
61.6</a:t>
          </a:fld>
          <a:endParaRPr lang="en-GB" sz="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38103</xdr:colOff>
      <xdr:row>10</xdr:row>
      <xdr:rowOff>76200</xdr:rowOff>
    </xdr:from>
    <xdr:to>
      <xdr:col>10</xdr:col>
      <xdr:colOff>129540</xdr:colOff>
      <xdr:row>12</xdr:row>
      <xdr:rowOff>133350</xdr:rowOff>
    </xdr:to>
    <xdr:sp macro="" textlink="T8">
      <xdr:nvSpPr>
        <xdr:cNvPr id="13" name="Rectangular Callout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5010153" y="1790700"/>
          <a:ext cx="643887" cy="400050"/>
        </a:xfrm>
        <a:prstGeom prst="wedgeRectCallout">
          <a:avLst>
            <a:gd name="adj1" fmla="val -42603"/>
            <a:gd name="adj2" fmla="val -93800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06976FB-F5F0-4088-BE1A-776A05F5D78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Türkiye 
111.2</a:t>
          </a:fld>
          <a:endParaRPr lang="en-GB" sz="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13</xdr:col>
      <xdr:colOff>237123</xdr:colOff>
      <xdr:row>25</xdr:row>
      <xdr:rowOff>131114</xdr:rowOff>
    </xdr:from>
    <xdr:to>
      <xdr:col>14</xdr:col>
      <xdr:colOff>877081</xdr:colOff>
      <xdr:row>28</xdr:row>
      <xdr:rowOff>37334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18973" y="4617389"/>
          <a:ext cx="1192408" cy="420570"/>
        </a:xfrm>
        <a:prstGeom prst="rect">
          <a:avLst/>
        </a:prstGeom>
      </xdr:spPr>
    </xdr:pic>
    <xdr:clientData/>
  </xdr:twoCellAnchor>
  <xdr:twoCellAnchor editAs="oneCell">
    <xdr:from>
      <xdr:col>7</xdr:col>
      <xdr:colOff>365180</xdr:colOff>
      <xdr:row>28</xdr:row>
      <xdr:rowOff>55245</xdr:rowOff>
    </xdr:from>
    <xdr:to>
      <xdr:col>14</xdr:col>
      <xdr:colOff>877081</xdr:colOff>
      <xdr:row>33</xdr:row>
      <xdr:rowOff>51331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C7903C-C564-4A30-B652-335BBD99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32330" y="5055870"/>
          <a:ext cx="4379051" cy="853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38100</xdr:rowOff>
    </xdr:from>
    <xdr:to>
      <xdr:col>14</xdr:col>
      <xdr:colOff>873398</xdr:colOff>
      <xdr:row>28</xdr:row>
      <xdr:rowOff>56612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95EE18B-783B-BD02-42D2-DE0C3BFF1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752475"/>
          <a:ext cx="7959998" cy="4308572"/>
        </a:xfrm>
        <a:prstGeom prst="rect">
          <a:avLst/>
        </a:prstGeom>
        <a:solidFill>
          <a:schemeClr val="bg1">
            <a:alpha val="0"/>
          </a:schemeClr>
        </a:solidFill>
      </xdr:spPr>
    </xdr:pic>
    <xdr:clientData/>
  </xdr:twoCellAnchor>
  <xdr:twoCellAnchor>
    <xdr:from>
      <xdr:col>2</xdr:col>
      <xdr:colOff>175259</xdr:colOff>
      <xdr:row>12</xdr:row>
      <xdr:rowOff>1903</xdr:rowOff>
    </xdr:from>
    <xdr:to>
      <xdr:col>3</xdr:col>
      <xdr:colOff>403859</xdr:colOff>
      <xdr:row>15</xdr:row>
      <xdr:rowOff>28574</xdr:rowOff>
    </xdr:to>
    <xdr:sp macro="" textlink="T5">
      <xdr:nvSpPr>
        <xdr:cNvPr id="4" name="Rectangular Callou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280159" y="2259328"/>
          <a:ext cx="781050" cy="541021"/>
        </a:xfrm>
        <a:prstGeom prst="wedgeRectCallout">
          <a:avLst>
            <a:gd name="adj1" fmla="val 50041"/>
            <a:gd name="adj2" fmla="val -93750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019AFF9-20A9-48D7-B48E-E42B71284DC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United States 
346.7</a:t>
          </a:fld>
          <a:endParaRPr lang="en-GB" sz="6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179071</xdr:colOff>
      <xdr:row>2</xdr:row>
      <xdr:rowOff>121919</xdr:rowOff>
    </xdr:from>
    <xdr:to>
      <xdr:col>11</xdr:col>
      <xdr:colOff>102870</xdr:colOff>
      <xdr:row>4</xdr:row>
      <xdr:rowOff>72390</xdr:rowOff>
    </xdr:to>
    <xdr:sp macro="" textlink="T13">
      <xdr:nvSpPr>
        <xdr:cNvPr id="5" name="Rectangular Callou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03571" y="579119"/>
          <a:ext cx="476249" cy="379096"/>
        </a:xfrm>
        <a:prstGeom prst="wedgeRectCallout">
          <a:avLst>
            <a:gd name="adj1" fmla="val -1509"/>
            <a:gd name="adj2" fmla="val 80308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31E3C1BB-7521-4B8F-A7FA-703F6AA6015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Russia 
50.7</a:t>
          </a:fld>
          <a:endParaRPr lang="en-GB" sz="6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9525</xdr:colOff>
      <xdr:row>9</xdr:row>
      <xdr:rowOff>60959</xdr:rowOff>
    </xdr:from>
    <xdr:to>
      <xdr:col>8</xdr:col>
      <xdr:colOff>186690</xdr:colOff>
      <xdr:row>11</xdr:row>
      <xdr:rowOff>93345</xdr:rowOff>
    </xdr:to>
    <xdr:sp macro="" textlink="T7">
      <xdr:nvSpPr>
        <xdr:cNvPr id="6" name="Rectangular Callout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876675" y="1804034"/>
          <a:ext cx="729615" cy="375286"/>
        </a:xfrm>
        <a:prstGeom prst="wedgeRectCallout">
          <a:avLst>
            <a:gd name="adj1" fmla="val 38391"/>
            <a:gd name="adj2" fmla="val -91668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5245BB64-B36E-4823-8CA4-1FC6BBB1F19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Switzerland 
138.5</a:t>
          </a:fld>
          <a:endParaRPr lang="en-GB" sz="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283845</xdr:colOff>
      <xdr:row>11</xdr:row>
      <xdr:rowOff>93343</xdr:rowOff>
    </xdr:from>
    <xdr:to>
      <xdr:col>9</xdr:col>
      <xdr:colOff>533918</xdr:colOff>
      <xdr:row>13</xdr:row>
      <xdr:rowOff>129540</xdr:rowOff>
    </xdr:to>
    <xdr:sp macro="" textlink="T9">
      <xdr:nvSpPr>
        <xdr:cNvPr id="7" name="Rectangular Callout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4703445" y="2179318"/>
          <a:ext cx="802523" cy="379097"/>
        </a:xfrm>
        <a:prstGeom prst="wedgeRectCallout">
          <a:avLst>
            <a:gd name="adj1" fmla="val 13034"/>
            <a:gd name="adj2" fmla="val -126067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9F0A634-ACE1-4FC0-AA7F-7C3DC8C550F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Türkiye 
95.7</a:t>
          </a:fld>
          <a:endParaRPr lang="en-GB" sz="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417195</xdr:colOff>
      <xdr:row>11</xdr:row>
      <xdr:rowOff>97154</xdr:rowOff>
    </xdr:from>
    <xdr:to>
      <xdr:col>13</xdr:col>
      <xdr:colOff>440054</xdr:colOff>
      <xdr:row>14</xdr:row>
      <xdr:rowOff>161926</xdr:rowOff>
    </xdr:to>
    <xdr:sp macro="" textlink="T10">
      <xdr:nvSpPr>
        <xdr:cNvPr id="8" name="Rectangular Callout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7046595" y="2183129"/>
          <a:ext cx="575309" cy="579122"/>
        </a:xfrm>
        <a:prstGeom prst="wedgeRectCallout">
          <a:avLst>
            <a:gd name="adj1" fmla="val -24821"/>
            <a:gd name="adj2" fmla="val -96951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F299543F-8947-4100-AABF-0E5F1320311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South Korea 
73.1</a:t>
          </a:fld>
          <a:endParaRPr lang="en-GB" sz="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401956</xdr:colOff>
      <xdr:row>5</xdr:row>
      <xdr:rowOff>133350</xdr:rowOff>
    </xdr:from>
    <xdr:to>
      <xdr:col>7</xdr:col>
      <xdr:colOff>20956</xdr:colOff>
      <xdr:row>8</xdr:row>
      <xdr:rowOff>161925</xdr:rowOff>
    </xdr:to>
    <xdr:sp macro="" textlink="T6">
      <xdr:nvSpPr>
        <xdr:cNvPr id="9" name="Rectangular Callout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3164206" y="1190625"/>
          <a:ext cx="723900" cy="542925"/>
        </a:xfrm>
        <a:prstGeom prst="wedgeRectCallout">
          <a:avLst>
            <a:gd name="adj1" fmla="val 107198"/>
            <a:gd name="adj2" fmla="val 6673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B6F2385-26CD-4667-90EA-6E6116FFF37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United Kingdom 
180.0</a:t>
          </a:fld>
          <a:endParaRPr lang="en-GB" sz="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502920</xdr:colOff>
      <xdr:row>2</xdr:row>
      <xdr:rowOff>161925</xdr:rowOff>
    </xdr:from>
    <xdr:to>
      <xdr:col>8</xdr:col>
      <xdr:colOff>196215</xdr:colOff>
      <xdr:row>4</xdr:row>
      <xdr:rowOff>152400</xdr:rowOff>
    </xdr:to>
    <xdr:sp macro="" textlink="T8">
      <xdr:nvSpPr>
        <xdr:cNvPr id="10" name="Rectangular Callout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3817620" y="619125"/>
          <a:ext cx="798195" cy="419100"/>
        </a:xfrm>
        <a:prstGeom prst="wedgeRectCallout">
          <a:avLst>
            <a:gd name="adj1" fmla="val 44270"/>
            <a:gd name="adj2" fmla="val 71541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1CFE8C7-B717-410E-9BF2-4341D124542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Norway 
119.2</a:t>
          </a:fld>
          <a:endParaRPr lang="en-GB" sz="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358142</xdr:colOff>
      <xdr:row>11</xdr:row>
      <xdr:rowOff>171449</xdr:rowOff>
    </xdr:from>
    <xdr:to>
      <xdr:col>12</xdr:col>
      <xdr:colOff>323850</xdr:colOff>
      <xdr:row>14</xdr:row>
      <xdr:rowOff>47625</xdr:rowOff>
    </xdr:to>
    <xdr:sp macro="" textlink="T4">
      <xdr:nvSpPr>
        <xdr:cNvPr id="11" name="Rectangular Callout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6435092" y="2057399"/>
          <a:ext cx="518158" cy="390526"/>
        </a:xfrm>
        <a:prstGeom prst="wedgeRectCallout">
          <a:avLst>
            <a:gd name="adj1" fmla="val -5124"/>
            <a:gd name="adj2" fmla="val -105488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4527094-3E43-48F2-A575-1FAFFD30DB1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China 
516.2</a:t>
          </a:fld>
          <a:endParaRPr lang="en-GB" sz="6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533400</xdr:colOff>
      <xdr:row>10</xdr:row>
      <xdr:rowOff>99059</xdr:rowOff>
    </xdr:from>
    <xdr:to>
      <xdr:col>14</xdr:col>
      <xdr:colOff>596265</xdr:colOff>
      <xdr:row>12</xdr:row>
      <xdr:rowOff>150495</xdr:rowOff>
    </xdr:to>
    <xdr:sp macro="" textlink="T11">
      <xdr:nvSpPr>
        <xdr:cNvPr id="12" name="Rectangular Callout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7715250" y="2013584"/>
          <a:ext cx="615315" cy="394336"/>
        </a:xfrm>
        <a:prstGeom prst="wedgeRectCallout">
          <a:avLst>
            <a:gd name="adj1" fmla="val -88294"/>
            <a:gd name="adj2" fmla="val -81055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34F232D-CE89-4B9D-AC51-0A4288D2704F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Japan 
70.5</a:t>
          </a:fld>
          <a:endParaRPr lang="en-GB" sz="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419101</xdr:colOff>
      <xdr:row>14</xdr:row>
      <xdr:rowOff>99058</xdr:rowOff>
    </xdr:from>
    <xdr:to>
      <xdr:col>11</xdr:col>
      <xdr:colOff>384809</xdr:colOff>
      <xdr:row>17</xdr:row>
      <xdr:rowOff>3809</xdr:rowOff>
    </xdr:to>
    <xdr:sp macro="" textlink="T12">
      <xdr:nvSpPr>
        <xdr:cNvPr id="13" name="Rectangular Callout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5943601" y="2699383"/>
          <a:ext cx="518158" cy="419101"/>
        </a:xfrm>
        <a:prstGeom prst="wedgeRectCallout">
          <a:avLst>
            <a:gd name="adj1" fmla="val -7399"/>
            <a:gd name="adj2" fmla="val -99620"/>
          </a:avLst>
        </a:prstGeom>
        <a:solidFill>
          <a:sysClr val="window" lastClr="FFFFFF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30C56FA3-AE70-4EDC-94E1-6CA97581B00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India 
65.1</a:t>
          </a:fld>
          <a:endParaRPr lang="en-GB" sz="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13</xdr:col>
      <xdr:colOff>246775</xdr:colOff>
      <xdr:row>25</xdr:row>
      <xdr:rowOff>138962</xdr:rowOff>
    </xdr:from>
    <xdr:to>
      <xdr:col>14</xdr:col>
      <xdr:colOff>873398</xdr:colOff>
      <xdr:row>28</xdr:row>
      <xdr:rowOff>60422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28625" y="4625237"/>
          <a:ext cx="1179073" cy="435810"/>
        </a:xfrm>
        <a:prstGeom prst="rect">
          <a:avLst/>
        </a:prstGeom>
      </xdr:spPr>
    </xdr:pic>
    <xdr:clientData/>
  </xdr:twoCellAnchor>
  <xdr:twoCellAnchor editAs="oneCell">
    <xdr:from>
      <xdr:col>7</xdr:col>
      <xdr:colOff>365307</xdr:colOff>
      <xdr:row>28</xdr:row>
      <xdr:rowOff>64770</xdr:rowOff>
    </xdr:from>
    <xdr:to>
      <xdr:col>14</xdr:col>
      <xdr:colOff>873398</xdr:colOff>
      <xdr:row>33</xdr:row>
      <xdr:rowOff>49426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5FCEAE6-818C-2F3A-1B89-F33A12FF1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32457" y="5065395"/>
          <a:ext cx="4375241" cy="841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590547</xdr:colOff>
      <xdr:row>25</xdr:row>
      <xdr:rowOff>0</xdr:rowOff>
    </xdr:from>
    <xdr:to>
      <xdr:col>12</xdr:col>
      <xdr:colOff>19092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0</xdr:colOff>
      <xdr:row>25</xdr:row>
      <xdr:rowOff>0</xdr:rowOff>
    </xdr:from>
    <xdr:to>
      <xdr:col>6</xdr:col>
      <xdr:colOff>555885</xdr:colOff>
      <xdr:row>52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231809</xdr:colOff>
      <xdr:row>51</xdr:row>
      <xdr:rowOff>171364</xdr:rowOff>
    </xdr:from>
    <xdr:to>
      <xdr:col>12</xdr:col>
      <xdr:colOff>19092</xdr:colOff>
      <xdr:row>55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290084" y="9096289"/>
          <a:ext cx="1377958" cy="514436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0.3851</cdr:x>
      <cdr:y>0.09676</cdr:y>
    </cdr:to>
    <cdr:sp macro="" textlink="'Fig1'!$F$10">
      <cdr:nvSpPr>
        <cdr:cNvPr id="2" name="TextBox 1"/>
        <cdr:cNvSpPr txBox="1"/>
      </cdr:nvSpPr>
      <cdr:spPr>
        <a:xfrm xmlns:a="http://schemas.openxmlformats.org/drawingml/2006/main">
          <a:off x="0" y="0"/>
          <a:ext cx="1968550" cy="45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3FD765F-F822-4398-84AB-A2CEAE8FC7F6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/>
            <a:t>2023</a:t>
          </a:fld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0.3851</cdr:x>
      <cdr:y>0.09676</cdr:y>
    </cdr:to>
    <cdr:sp macro="" textlink="'Fig1'!$D$10">
      <cdr:nvSpPr>
        <cdr:cNvPr id="2" name="TextBox 1"/>
        <cdr:cNvSpPr txBox="1"/>
      </cdr:nvSpPr>
      <cdr:spPr>
        <a:xfrm xmlns:a="http://schemas.openxmlformats.org/drawingml/2006/main">
          <a:off x="0" y="0"/>
          <a:ext cx="1974748" cy="45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F23F0DCC-05D1-40B7-BC69-E688DF12E6F5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/>
            <a:t>2002</a:t>
          </a:fld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571875</xdr:colOff>
      <xdr:row>25</xdr:row>
      <xdr:rowOff>1905</xdr:rowOff>
    </xdr:from>
    <xdr:to>
      <xdr:col>12</xdr:col>
      <xdr:colOff>15240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0</xdr:colOff>
      <xdr:row>25</xdr:row>
      <xdr:rowOff>0</xdr:rowOff>
    </xdr:from>
    <xdr:to>
      <xdr:col>6</xdr:col>
      <xdr:colOff>534285</xdr:colOff>
      <xdr:row>52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210812</xdr:colOff>
      <xdr:row>52</xdr:row>
      <xdr:rowOff>0</xdr:rowOff>
    </xdr:from>
    <xdr:to>
      <xdr:col>12</xdr:col>
      <xdr:colOff>0</xdr:colOff>
      <xdr:row>55</xdr:row>
      <xdr:rowOff>19136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9269087" y="9210675"/>
          <a:ext cx="1379863" cy="529676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0.3851</cdr:x>
      <cdr:y>0.09676</cdr:y>
    </cdr:to>
    <cdr:sp macro="" textlink="'Fig1'!$F$10">
      <cdr:nvSpPr>
        <cdr:cNvPr id="2" name="TextBox 1"/>
        <cdr:cNvSpPr txBox="1"/>
      </cdr:nvSpPr>
      <cdr:spPr>
        <a:xfrm xmlns:a="http://schemas.openxmlformats.org/drawingml/2006/main">
          <a:off x="0" y="0"/>
          <a:ext cx="1978417" cy="457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3FD765F-F822-4398-84AB-A2CEAE8FC7F6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/>
            <a:t>2023</a:t>
          </a:fld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0.3851</cdr:x>
      <cdr:y>0.09676</cdr:y>
    </cdr:to>
    <cdr:sp macro="" textlink="'Fig1'!$D$10">
      <cdr:nvSpPr>
        <cdr:cNvPr id="2" name="TextBox 1"/>
        <cdr:cNvSpPr txBox="1"/>
      </cdr:nvSpPr>
      <cdr:spPr>
        <a:xfrm xmlns:a="http://schemas.openxmlformats.org/drawingml/2006/main">
          <a:off x="0" y="0"/>
          <a:ext cx="1965697" cy="457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F23F0DCC-05D1-40B7-BC69-E688DF12E6F5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/>
            <a:t>2002</a:t>
          </a:fld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15240</xdr:rowOff>
    </xdr:from>
    <xdr:to>
      <xdr:col>12</xdr:col>
      <xdr:colOff>0</xdr:colOff>
      <xdr:row>52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0.90865</cdr:y>
    </cdr:from>
    <cdr:ext cx="7995000" cy="53340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C81E003-A73A-89F4-25F5-79A44A48824F}"/>
            </a:ext>
          </a:extLst>
        </cdr:cNvPr>
        <cdr:cNvSpPr txBox="1"/>
      </cdr:nvSpPr>
      <cdr:spPr>
        <a:xfrm xmlns:a="http://schemas.openxmlformats.org/drawingml/2006/main">
          <a:off x="0" y="5305425"/>
          <a:ext cx="799500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figure shows the top seven partners with the highest value of trade in 2023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(Comext DS-018995)</a:t>
          </a:r>
        </a:p>
      </cdr:txBody>
    </cdr:sp>
  </cdr:absSizeAnchor>
  <cdr:absSizeAnchor xmlns:cdr="http://schemas.openxmlformats.org/drawingml/2006/chartDrawing">
    <cdr:from>
      <cdr:x>0.83936</cdr:x>
      <cdr:y>0.92831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7B98FED-18F6-5E24-AF5B-8E333B16655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6726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47</xdr:row>
      <xdr:rowOff>0</xdr:rowOff>
    </xdr:from>
    <xdr:to>
      <xdr:col>19</xdr:col>
      <xdr:colOff>2994</xdr:colOff>
      <xdr:row>99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152846</xdr:colOff>
      <xdr:row>99</xdr:row>
      <xdr:rowOff>0</xdr:rowOff>
    </xdr:from>
    <xdr:to>
      <xdr:col>19</xdr:col>
      <xdr:colOff>2994</xdr:colOff>
      <xdr:row>102</xdr:row>
      <xdr:rowOff>1991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8439596" y="16583025"/>
          <a:ext cx="1393198" cy="516341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169</xdr:row>
      <xdr:rowOff>78413</xdr:rowOff>
    </xdr:from>
    <xdr:to>
      <xdr:col>23</xdr:col>
      <xdr:colOff>359259</xdr:colOff>
      <xdr:row>172</xdr:row>
      <xdr:rowOff>59448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1894344" y="26659116"/>
          <a:ext cx="1530358" cy="510149"/>
        </a:xfrm>
        <a:prstGeom prst="rect">
          <a:avLst/>
        </a:prstGeom>
      </xdr:spPr>
    </xdr:pic>
    <xdr:clientData/>
  </xdr:twoCellAnchor>
  <xdr:twoCellAnchor editAs="oneCell">
    <xdr:from>
      <xdr:col>33</xdr:col>
      <xdr:colOff>319533</xdr:colOff>
      <xdr:row>107</xdr:row>
      <xdr:rowOff>36740</xdr:rowOff>
    </xdr:from>
    <xdr:to>
      <xdr:col>36</xdr:col>
      <xdr:colOff>93243</xdr:colOff>
      <xdr:row>110</xdr:row>
      <xdr:rowOff>17776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9286189" y="17021006"/>
          <a:ext cx="1530358" cy="5101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16</xdr:row>
      <xdr:rowOff>15240</xdr:rowOff>
    </xdr:from>
    <xdr:to>
      <xdr:col>21</xdr:col>
      <xdr:colOff>0</xdr:colOff>
      <xdr:row>52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0.95401</cdr:y>
    </cdr:from>
    <cdr:ext cx="8000716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5BA5D5E0-1C41-F8B0-A7EA-F721BA9C59AF}"/>
            </a:ext>
          </a:extLst>
        </cdr:cNvPr>
        <cdr:cNvSpPr txBox="1"/>
      </cdr:nvSpPr>
      <cdr:spPr>
        <a:xfrm xmlns:a="http://schemas.openxmlformats.org/drawingml/2006/main">
          <a:off x="0" y="5587976"/>
          <a:ext cx="8000716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DS-018995)</a:t>
          </a:r>
        </a:p>
      </cdr:txBody>
    </cdr:sp>
  </cdr:absSizeAnchor>
  <cdr:absSizeAnchor xmlns:cdr="http://schemas.openxmlformats.org/drawingml/2006/chartDrawing">
    <cdr:from>
      <cdr:x>0.83952</cdr:x>
      <cdr:y>0.92819</cdr:y>
    </cdr:from>
    <cdr:ext cx="1530097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1896D08F-8238-C2F8-C336-B1FB781363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04427" y="5436720"/>
          <a:ext cx="1530097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</xdr:colOff>
      <xdr:row>21</xdr:row>
      <xdr:rowOff>0</xdr:rowOff>
    </xdr:from>
    <xdr:to>
      <xdr:col>17</xdr:col>
      <xdr:colOff>1904</xdr:colOff>
      <xdr:row>57</xdr:row>
      <xdr:rowOff>131288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0.95694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971AD1A-B37D-8CFE-39D7-A9B90F16507E}"/>
            </a:ext>
          </a:extLst>
        </cdr:cNvPr>
        <cdr:cNvSpPr txBox="1"/>
      </cdr:nvSpPr>
      <cdr:spPr>
        <a:xfrm xmlns:a="http://schemas.openxmlformats.org/drawingml/2006/main">
          <a:off x="0" y="602840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DS-018995)</a:t>
          </a:r>
        </a:p>
      </cdr:txBody>
    </cdr:sp>
  </cdr:absSizeAnchor>
  <cdr:absSizeAnchor xmlns:cdr="http://schemas.openxmlformats.org/drawingml/2006/chartDrawing">
    <cdr:from>
      <cdr:x>0.83936</cdr:x>
      <cdr:y>0.93293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045E2F1-8483-F477-9383-5F0740C6C41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77148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516255</xdr:colOff>
      <xdr:row>16</xdr:row>
      <xdr:rowOff>0</xdr:rowOff>
    </xdr:from>
    <xdr:to>
      <xdr:col>20</xdr:col>
      <xdr:colOff>533400</xdr:colOff>
      <xdr:row>53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0.95667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C20EB99-F2BE-CE7A-2C55-F39DCD5F46B1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DS-018995)</a:t>
          </a:r>
        </a:p>
      </cdr:txBody>
    </cdr:sp>
  </cdr:absSizeAnchor>
  <cdr:absSizeAnchor xmlns:cdr="http://schemas.openxmlformats.org/drawingml/2006/chartDrawing">
    <cdr:from>
      <cdr:x>0.83936</cdr:x>
      <cdr:y>0.93268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23A23F9-46B3-1A44-7B31-CC612EE707F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17</xdr:col>
      <xdr:colOff>0</xdr:colOff>
      <xdr:row>57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</cdr:x>
      <cdr:y>0.95731</cdr:y>
    </cdr:from>
    <cdr:ext cx="8000716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23BF8E0-E85A-31B8-1657-D7C2B73DD9F5}"/>
            </a:ext>
          </a:extLst>
        </cdr:cNvPr>
        <cdr:cNvSpPr txBox="1"/>
      </cdr:nvSpPr>
      <cdr:spPr>
        <a:xfrm xmlns:a="http://schemas.openxmlformats.org/drawingml/2006/main">
          <a:off x="0" y="6040794"/>
          <a:ext cx="8000716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DS-018995)</a:t>
          </a:r>
        </a:p>
      </cdr:txBody>
    </cdr:sp>
  </cdr:absSizeAnchor>
  <cdr:absSizeAnchor xmlns:cdr="http://schemas.openxmlformats.org/drawingml/2006/chartDrawing">
    <cdr:from>
      <cdr:x>0.83952</cdr:x>
      <cdr:y>0.93334</cdr:y>
    </cdr:from>
    <cdr:ext cx="1530097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ECF4501-96C2-BFB0-7606-0DE5C76B104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04427" y="5889537"/>
          <a:ext cx="1530097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16</xdr:row>
      <xdr:rowOff>0</xdr:rowOff>
    </xdr:from>
    <xdr:to>
      <xdr:col>21</xdr:col>
      <xdr:colOff>19050</xdr:colOff>
      <xdr:row>52</xdr:row>
      <xdr:rowOff>136145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</cdr:x>
      <cdr:y>0.95667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B15FF70-274A-C71D-2E9A-0345439011ED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DS-018995)</a:t>
          </a:r>
        </a:p>
      </cdr:txBody>
    </cdr:sp>
  </cdr:absSizeAnchor>
  <cdr:absSizeAnchor xmlns:cdr="http://schemas.openxmlformats.org/drawingml/2006/chartDrawing">
    <cdr:from>
      <cdr:x>0.83936</cdr:x>
      <cdr:y>0.93268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A619323-0EEC-7E81-FBC8-C377FEDF51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17</xdr:col>
      <xdr:colOff>0</xdr:colOff>
      <xdr:row>58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absSizeAnchor xmlns:cdr="http://schemas.openxmlformats.org/drawingml/2006/chartDrawing">
    <cdr:from>
      <cdr:x>0</cdr:x>
      <cdr:y>0.95667</cdr:y>
    </cdr:from>
    <cdr:ext cx="7998809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2211D51-2951-E228-5FAB-E562207D5E55}"/>
            </a:ext>
          </a:extLst>
        </cdr:cNvPr>
        <cdr:cNvSpPr txBox="1"/>
      </cdr:nvSpPr>
      <cdr:spPr>
        <a:xfrm xmlns:a="http://schemas.openxmlformats.org/drawingml/2006/main">
          <a:off x="0" y="6031932"/>
          <a:ext cx="7998809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DS-018995)</a:t>
          </a:r>
        </a:p>
      </cdr:txBody>
    </cdr:sp>
  </cdr:absSizeAnchor>
  <cdr:absSizeAnchor xmlns:cdr="http://schemas.openxmlformats.org/drawingml/2006/chartDrawing">
    <cdr:from>
      <cdr:x>0.83939</cdr:x>
      <cdr:y>0.93268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B03A08E-E6F1-4EB9-7635-67315498893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6806" y="588067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21</xdr:col>
      <xdr:colOff>0</xdr:colOff>
      <xdr:row>52</xdr:row>
      <xdr:rowOff>132335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155567</xdr:colOff>
      <xdr:row>60</xdr:row>
      <xdr:rowOff>19050</xdr:rowOff>
    </xdr:from>
    <xdr:to>
      <xdr:col>19</xdr:col>
      <xdr:colOff>19050</xdr:colOff>
      <xdr:row>63</xdr:row>
      <xdr:rowOff>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9175742" y="10210800"/>
          <a:ext cx="1530358" cy="503006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absSizeAnchor xmlns:cdr="http://schemas.openxmlformats.org/drawingml/2006/chartDrawing">
    <cdr:from>
      <cdr:x>0</cdr:x>
      <cdr:y>0.95609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3CB4AA7-D6B9-E358-73A6-10857213E14B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DS-018995)</a:t>
          </a:r>
        </a:p>
      </cdr:txBody>
    </cdr:sp>
  </cdr:absSizeAnchor>
  <cdr:absSizeAnchor xmlns:cdr="http://schemas.openxmlformats.org/drawingml/2006/chartDrawing">
    <cdr:from>
      <cdr:x>0.83936</cdr:x>
      <cdr:y>0.93211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89015BE-213E-5EE5-6958-D0D8EDB28F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17</xdr:col>
      <xdr:colOff>1905</xdr:colOff>
      <xdr:row>58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absSizeAnchor xmlns:cdr="http://schemas.openxmlformats.org/drawingml/2006/chartDrawing">
    <cdr:from>
      <cdr:x>0</cdr:x>
      <cdr:y>0.95666</cdr:y>
    </cdr:from>
    <cdr:ext cx="799881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1865574-B9CA-005E-E019-E451DB4B4C3A}"/>
            </a:ext>
          </a:extLst>
        </cdr:cNvPr>
        <cdr:cNvSpPr txBox="1"/>
      </cdr:nvSpPr>
      <cdr:spPr>
        <a:xfrm xmlns:a="http://schemas.openxmlformats.org/drawingml/2006/main">
          <a:off x="0" y="6029650"/>
          <a:ext cx="799881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DS-018995)</a:t>
          </a:r>
        </a:p>
      </cdr:txBody>
    </cdr:sp>
  </cdr:absSizeAnchor>
  <cdr:absSizeAnchor xmlns:cdr="http://schemas.openxmlformats.org/drawingml/2006/chartDrawing">
    <cdr:from>
      <cdr:x>0.83942</cdr:x>
      <cdr:y>0.93266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9F2A05C-0011-F31C-5E02-53CFA3685E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587839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51</xdr:row>
      <xdr:rowOff>0</xdr:rowOff>
    </xdr:from>
    <xdr:to>
      <xdr:col>19</xdr:col>
      <xdr:colOff>0</xdr:colOff>
      <xdr:row>98</xdr:row>
      <xdr:rowOff>165641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absSizeAnchor xmlns:cdr="http://schemas.openxmlformats.org/drawingml/2006/chartDrawing">
    <cdr:from>
      <cdr:x>0</cdr:x>
      <cdr:y>0.89328</cdr:y>
    </cdr:from>
    <cdr:ext cx="8147399" cy="87741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10A6AF5-D955-412C-F240-F889DC23846A}"/>
            </a:ext>
          </a:extLst>
        </cdr:cNvPr>
        <cdr:cNvSpPr txBox="1"/>
      </cdr:nvSpPr>
      <cdr:spPr>
        <a:xfrm xmlns:a="http://schemas.openxmlformats.org/drawingml/2006/main">
          <a:off x="0" y="7344467"/>
          <a:ext cx="8147399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based on a selected list of partners (see methodological notes in the introduction for more details).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See annex (at the end of the publication) for a list of ISO codes.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Ranking based on extra-EU partners only.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DS-018995 and DS-043227)</a:t>
          </a:r>
        </a:p>
      </cdr:txBody>
    </cdr:sp>
  </cdr:absSizeAnchor>
  <cdr:absSizeAnchor xmlns:cdr="http://schemas.openxmlformats.org/drawingml/2006/chartDrawing">
    <cdr:from>
      <cdr:x>0.84434</cdr:x>
      <cdr:y>0.94884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9A9315B-0CB0-9BC9-3093-903C2C95A8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99701" y="7801263"/>
          <a:ext cx="1530099" cy="420623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0.83936</cdr:x>
      <cdr:y>0.9485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83CA9C6E-11E3-9771-166F-9998A125BB2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78268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51</xdr:row>
      <xdr:rowOff>0</xdr:rowOff>
    </xdr:from>
    <xdr:to>
      <xdr:col>19</xdr:col>
      <xdr:colOff>0</xdr:colOff>
      <xdr:row>98</xdr:row>
      <xdr:rowOff>135631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absSizeAnchor xmlns:cdr="http://schemas.openxmlformats.org/drawingml/2006/chartDrawing">
    <cdr:from>
      <cdr:x>0</cdr:x>
      <cdr:y>0.89283</cdr:y>
    </cdr:from>
    <cdr:ext cx="7995000" cy="87741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26222A0-2E8D-34BC-055B-6C63A5C38DEF}"/>
            </a:ext>
          </a:extLst>
        </cdr:cNvPr>
        <cdr:cNvSpPr txBox="1"/>
      </cdr:nvSpPr>
      <cdr:spPr>
        <a:xfrm xmlns:a="http://schemas.openxmlformats.org/drawingml/2006/main">
          <a:off x="0" y="7325888"/>
          <a:ext cx="7995000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based on a selected list of partners (see methodological notes in the introduction for more details).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See annex (at the end of the publication)  for a list of ISO codes.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Ranking based on extra-EU partners only.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DS-018995 and DS-043227) and UN Comtrade</a:t>
          </a:r>
        </a:p>
      </cdr:txBody>
    </cdr:sp>
  </cdr:absSizeAnchor>
  <cdr:absSizeAnchor xmlns:cdr="http://schemas.openxmlformats.org/drawingml/2006/chartDrawing">
    <cdr:from>
      <cdr:x>0.83936</cdr:x>
      <cdr:y>0.9485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3CA9C6E-11E3-9771-166F-9998A125BB2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78268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1250942</xdr:colOff>
      <xdr:row>41</xdr:row>
      <xdr:rowOff>102870</xdr:rowOff>
    </xdr:from>
    <xdr:to>
      <xdr:col>11</xdr:col>
      <xdr:colOff>20955</xdr:colOff>
      <xdr:row>44</xdr:row>
      <xdr:rowOff>129626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1099792" y="7332345"/>
          <a:ext cx="1347478" cy="53729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1239512</xdr:colOff>
      <xdr:row>41</xdr:row>
      <xdr:rowOff>140970</xdr:rowOff>
    </xdr:from>
    <xdr:to>
      <xdr:col>11</xdr:col>
      <xdr:colOff>19050</xdr:colOff>
      <xdr:row>44</xdr:row>
      <xdr:rowOff>135341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1088362" y="7170420"/>
          <a:ext cx="1360813" cy="51443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1642</xdr:colOff>
      <xdr:row>39</xdr:row>
      <xdr:rowOff>3809</xdr:rowOff>
    </xdr:from>
    <xdr:to>
      <xdr:col>19</xdr:col>
      <xdr:colOff>0</xdr:colOff>
      <xdr:row>75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absSizeAnchor xmlns:cdr="http://schemas.openxmlformats.org/drawingml/2006/chartDrawing">
    <cdr:from>
      <cdr:x>0</cdr:x>
      <cdr:y>0.95732</cdr:y>
    </cdr:from>
    <cdr:ext cx="7991191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CA6C0A6-8700-BF01-1BE7-B8A8EB18B06C}"/>
            </a:ext>
          </a:extLst>
        </cdr:cNvPr>
        <cdr:cNvSpPr txBox="1"/>
      </cdr:nvSpPr>
      <cdr:spPr>
        <a:xfrm xmlns:a="http://schemas.openxmlformats.org/drawingml/2006/main">
          <a:off x="0" y="6041264"/>
          <a:ext cx="7991191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ext_lt_intratrd)</a:t>
          </a:r>
        </a:p>
      </cdr:txBody>
    </cdr:sp>
  </cdr:absSizeAnchor>
  <cdr:absSizeAnchor xmlns:cdr="http://schemas.openxmlformats.org/drawingml/2006/chartDrawing">
    <cdr:from>
      <cdr:x>0.85168</cdr:x>
      <cdr:y>0.93339</cdr:y>
    </cdr:from>
    <cdr:ext cx="1530095" cy="420620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F2A3B46-CC21-03D9-BB16-97488D38D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785743" y="5893823"/>
          <a:ext cx="1530095" cy="420620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UBLICATIONS\3.%20Web%20dissemination\Publications\Globalisation%20patterns\Data%202024%20update\2.2%20Partners\Globalisation%20chapter%202.2%20WF.xlsm" TargetMode="External"/><Relationship Id="rId1" Type="http://schemas.openxmlformats.org/officeDocument/2006/relationships/externalLinkPath" Target="file:///X:\PUBLICATIONS\3.%20Web%20dissemination\Publications\Globalisation%20patterns\Data%202024%20update\2.2%20Partners\Globalisation%20chapter%202.2%20W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"/>
      <sheetName val="CODES"/>
      <sheetName val="DATA_time"/>
      <sheetName val="DATA_prod"/>
      <sheetName val="DATA_EFTA_part"/>
      <sheetName val="DATA_part_exp"/>
      <sheetName val="DATA_part_imp"/>
      <sheetName val="DATA_part_bal"/>
      <sheetName val="DATA_intra_extra"/>
      <sheetName val="Map1"/>
      <sheetName val="Map2"/>
      <sheetName val="Fig1"/>
      <sheetName val="Fig2"/>
      <sheetName val="Fig3"/>
      <sheetName val="Fig4"/>
      <sheetName val="Fig5"/>
      <sheetName val="Fig6"/>
      <sheetName val="Fig7"/>
      <sheetName val="Fig8"/>
      <sheetName val="Fig9"/>
      <sheetName val="Fig10"/>
      <sheetName val="Fig11"/>
      <sheetName val="Fig12"/>
      <sheetName val="Fig13"/>
      <sheetName val="Fig14"/>
      <sheetName val="Tab1"/>
      <sheetName val="Tab2"/>
      <sheetName val="Fig15"/>
    </sheetNames>
    <sheetDataSet>
      <sheetData sheetId="0"/>
      <sheetData sheetId="1">
        <row r="2">
          <cell r="N2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D10B-6D7C-4F85-8A74-01F1A2B4B10A}">
  <dimension ref="B1:X14"/>
  <sheetViews>
    <sheetView showGridLines="0" workbookViewId="0">
      <selection activeCell="T14" sqref="T14"/>
    </sheetView>
    <sheetView workbookViewId="1"/>
  </sheetViews>
  <sheetFormatPr defaultRowHeight="11.4"/>
  <cols>
    <col min="2" max="2" width="11.875" bestFit="1" customWidth="1"/>
  </cols>
  <sheetData>
    <row r="1" spans="2:24" ht="15.6">
      <c r="B1" s="116" t="s">
        <v>205</v>
      </c>
    </row>
    <row r="3" spans="2:24" ht="13.2">
      <c r="B3" s="117"/>
      <c r="C3" s="112">
        <v>2002</v>
      </c>
      <c r="D3" s="112">
        <v>2003</v>
      </c>
      <c r="E3" s="112">
        <v>2004</v>
      </c>
      <c r="F3" s="112">
        <v>2005</v>
      </c>
      <c r="G3" s="112">
        <v>2006</v>
      </c>
      <c r="H3" s="112">
        <v>2007</v>
      </c>
      <c r="I3" s="112">
        <v>2008</v>
      </c>
      <c r="J3" s="112">
        <v>2009</v>
      </c>
      <c r="K3" s="112">
        <v>2010</v>
      </c>
      <c r="L3" s="112">
        <v>2011</v>
      </c>
      <c r="M3" s="112">
        <v>2012</v>
      </c>
      <c r="N3" s="112">
        <v>2013</v>
      </c>
      <c r="O3" s="112">
        <v>2014</v>
      </c>
      <c r="P3" s="112">
        <v>2015</v>
      </c>
      <c r="Q3" s="112">
        <v>2016</v>
      </c>
      <c r="R3" s="112">
        <v>2017</v>
      </c>
      <c r="S3" s="112">
        <v>2018</v>
      </c>
      <c r="T3" s="112">
        <v>2019</v>
      </c>
      <c r="U3" s="112">
        <v>2020</v>
      </c>
      <c r="V3" s="112">
        <v>2021</v>
      </c>
      <c r="W3" s="112">
        <v>2022</v>
      </c>
      <c r="X3" s="112">
        <v>2023</v>
      </c>
    </row>
    <row r="4" spans="2:24" ht="13.2">
      <c r="B4" s="118" t="s">
        <v>203</v>
      </c>
      <c r="C4" s="113">
        <v>999.45276256</v>
      </c>
      <c r="D4" s="113">
        <v>968.09628013700001</v>
      </c>
      <c r="E4" s="113">
        <v>1060.9393566220001</v>
      </c>
      <c r="F4" s="113">
        <v>1143.9753375099999</v>
      </c>
      <c r="G4" s="113">
        <v>1266.5180387820001</v>
      </c>
      <c r="H4" s="113">
        <v>1361.375819807</v>
      </c>
      <c r="I4" s="113">
        <v>1420.8487710700001</v>
      </c>
      <c r="J4" s="113">
        <v>1184.1166881439999</v>
      </c>
      <c r="K4" s="113">
        <v>1435.5778069949999</v>
      </c>
      <c r="L4" s="113">
        <v>1624.461104366</v>
      </c>
      <c r="M4" s="113">
        <v>1770.8797844190001</v>
      </c>
      <c r="N4" s="113">
        <v>1780.131780104</v>
      </c>
      <c r="O4" s="113">
        <v>1796.7836566850001</v>
      </c>
      <c r="P4" s="113">
        <v>1876.3108870900001</v>
      </c>
      <c r="Q4" s="113">
        <v>1866.8196152380001</v>
      </c>
      <c r="R4" s="113">
        <v>1994.2258401280001</v>
      </c>
      <c r="S4" s="113">
        <v>2058.821896941</v>
      </c>
      <c r="T4" s="113">
        <v>2132.0480814110001</v>
      </c>
      <c r="U4" s="113">
        <v>1932.0765436710001</v>
      </c>
      <c r="V4" s="113">
        <v>2180.6125515029998</v>
      </c>
      <c r="W4" s="113">
        <v>2570.0374930799999</v>
      </c>
      <c r="X4" s="113">
        <v>2554.4678741409998</v>
      </c>
    </row>
    <row r="5" spans="2:24" ht="13.2">
      <c r="B5" s="119" t="s">
        <v>204</v>
      </c>
      <c r="C5" s="114">
        <v>940.86586852300002</v>
      </c>
      <c r="D5" s="114">
        <v>938.33017101799999</v>
      </c>
      <c r="E5" s="114">
        <v>1023.482936785</v>
      </c>
      <c r="F5" s="114">
        <v>1171.392661524</v>
      </c>
      <c r="G5" s="114">
        <v>1342.7035122750001</v>
      </c>
      <c r="H5" s="114">
        <v>1427.744248466</v>
      </c>
      <c r="I5" s="114">
        <v>1554.6362395809999</v>
      </c>
      <c r="J5" s="114">
        <v>1193.3167643229999</v>
      </c>
      <c r="K5" s="114">
        <v>1471.0322508419999</v>
      </c>
      <c r="L5" s="114">
        <v>1666.1266315109999</v>
      </c>
      <c r="M5" s="114">
        <v>1702.497682945</v>
      </c>
      <c r="N5" s="114">
        <v>1630.7624502210001</v>
      </c>
      <c r="O5" s="114">
        <v>1625.3842611539999</v>
      </c>
      <c r="P5" s="114">
        <v>1648.0945526840001</v>
      </c>
      <c r="Q5" s="114">
        <v>1602.42928734</v>
      </c>
      <c r="R5" s="114">
        <v>1772.0577943820001</v>
      </c>
      <c r="S5" s="114">
        <v>1911.2065474220001</v>
      </c>
      <c r="T5" s="114">
        <v>1940.9233548459999</v>
      </c>
      <c r="U5" s="114">
        <v>1715.3689705659999</v>
      </c>
      <c r="V5" s="114">
        <v>2123.8474332589999</v>
      </c>
      <c r="W5" s="114">
        <v>3006.1488061529999</v>
      </c>
      <c r="X5" s="114">
        <v>2519.2892822479998</v>
      </c>
    </row>
    <row r="6" spans="2:24" ht="13.2">
      <c r="B6" s="120" t="s">
        <v>147</v>
      </c>
      <c r="C6" s="114">
        <v>58.586894037</v>
      </c>
      <c r="D6" s="114">
        <v>29.766109118999999</v>
      </c>
      <c r="E6" s="114">
        <v>37.456419836999999</v>
      </c>
      <c r="F6" s="114">
        <v>-27.417324013999998</v>
      </c>
      <c r="G6" s="114">
        <v>-76.185473493000003</v>
      </c>
      <c r="H6" s="114">
        <v>-66.368428659000003</v>
      </c>
      <c r="I6" s="114">
        <v>-133.78746851099999</v>
      </c>
      <c r="J6" s="114">
        <v>-9.2000761789999999</v>
      </c>
      <c r="K6" s="114">
        <v>-35.454443847</v>
      </c>
      <c r="L6" s="114">
        <v>-41.665527144999999</v>
      </c>
      <c r="M6" s="114">
        <v>68.382101473999995</v>
      </c>
      <c r="N6" s="114">
        <v>149.36932988300001</v>
      </c>
      <c r="O6" s="114">
        <v>171.39939553100001</v>
      </c>
      <c r="P6" s="114">
        <v>228.21633440599999</v>
      </c>
      <c r="Q6" s="114">
        <v>264.39032789800001</v>
      </c>
      <c r="R6" s="114">
        <v>222.16804574599999</v>
      </c>
      <c r="S6" s="114">
        <v>147.61534951900001</v>
      </c>
      <c r="T6" s="114">
        <v>191.124726565</v>
      </c>
      <c r="U6" s="114">
        <v>216.70757310499999</v>
      </c>
      <c r="V6" s="114">
        <v>56.765118244</v>
      </c>
      <c r="W6" s="114">
        <v>-436.11131307300002</v>
      </c>
      <c r="X6" s="114">
        <v>35.178591892999997</v>
      </c>
    </row>
    <row r="7" spans="2:24" ht="13.2">
      <c r="B7" s="121" t="s">
        <v>202</v>
      </c>
      <c r="C7" s="115">
        <v>1940.3186310829999</v>
      </c>
      <c r="D7" s="115">
        <v>1906.426451155</v>
      </c>
      <c r="E7" s="115">
        <v>2084.4222934069999</v>
      </c>
      <c r="F7" s="115">
        <v>2315.3679990340001</v>
      </c>
      <c r="G7" s="115">
        <v>2609.2215510569999</v>
      </c>
      <c r="H7" s="115">
        <v>2789.120068273</v>
      </c>
      <c r="I7" s="115">
        <v>2975.4850106509998</v>
      </c>
      <c r="J7" s="115">
        <v>2377.4334524669998</v>
      </c>
      <c r="K7" s="115">
        <v>2906.6100578370001</v>
      </c>
      <c r="L7" s="115">
        <v>3290.5877358769999</v>
      </c>
      <c r="M7" s="115">
        <v>3473.377467364</v>
      </c>
      <c r="N7" s="115">
        <v>3410.8942303250001</v>
      </c>
      <c r="O7" s="115">
        <v>3422.167917839</v>
      </c>
      <c r="P7" s="115">
        <v>3524.4054397740001</v>
      </c>
      <c r="Q7" s="115">
        <v>3469.2489025780001</v>
      </c>
      <c r="R7" s="115">
        <v>3766.28363451</v>
      </c>
      <c r="S7" s="115">
        <v>3970.0284443629998</v>
      </c>
      <c r="T7" s="115">
        <v>4072.9714362569998</v>
      </c>
      <c r="U7" s="115">
        <v>3647.4455142370002</v>
      </c>
      <c r="V7" s="115">
        <v>4304.4599847620002</v>
      </c>
      <c r="W7" s="115">
        <v>5576.1862992329998</v>
      </c>
      <c r="X7" s="115">
        <v>5073.7571563889996</v>
      </c>
    </row>
    <row r="10" spans="2:24">
      <c r="S10" t="s">
        <v>206</v>
      </c>
      <c r="T10" s="122">
        <f>+T7/C7</f>
        <v>2.0991250462732749</v>
      </c>
    </row>
    <row r="11" spans="2:24" ht="15.6">
      <c r="B11" s="116" t="s">
        <v>207</v>
      </c>
    </row>
    <row r="12" spans="2:24">
      <c r="C12">
        <v>2002</v>
      </c>
      <c r="D12">
        <v>2023</v>
      </c>
    </row>
    <row r="13" spans="2:24">
      <c r="B13" t="s">
        <v>208</v>
      </c>
      <c r="C13" s="122">
        <v>60.15205618497491</v>
      </c>
      <c r="D13" s="122">
        <v>61.612408542543839</v>
      </c>
    </row>
    <row r="14" spans="2:24">
      <c r="B14" t="s">
        <v>209</v>
      </c>
      <c r="C14" s="122">
        <f>100-C13</f>
        <v>39.84794381502509</v>
      </c>
      <c r="D14" s="122">
        <f>100-D13</f>
        <v>38.387591457456161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B2:X33"/>
  <sheetViews>
    <sheetView showGridLines="0" workbookViewId="0">
      <selection activeCell="R12" sqref="R12"/>
    </sheetView>
    <sheetView workbookViewId="1"/>
  </sheetViews>
  <sheetFormatPr defaultColWidth="9.125" defaultRowHeight="13.2"/>
  <cols>
    <col min="1" max="14" width="9.125" style="9"/>
    <col min="15" max="15" width="15" style="9" customWidth="1"/>
    <col min="16" max="17" width="9.125" style="9"/>
    <col min="18" max="18" width="14.125" style="9" customWidth="1"/>
    <col min="19" max="19" width="12" style="10" customWidth="1"/>
    <col min="20" max="16384" width="9.125" style="9"/>
  </cols>
  <sheetData>
    <row r="2" spans="2:24" ht="22.8">
      <c r="B2" s="2" t="s">
        <v>190</v>
      </c>
      <c r="C2" s="7"/>
    </row>
    <row r="3" spans="2:24" ht="20.399999999999999">
      <c r="B3" s="3" t="s">
        <v>146</v>
      </c>
      <c r="R3" s="9" t="s">
        <v>61</v>
      </c>
      <c r="S3" s="10" t="s">
        <v>138</v>
      </c>
      <c r="T3" s="9" t="s">
        <v>139</v>
      </c>
    </row>
    <row r="4" spans="2:24">
      <c r="R4" s="8" t="s">
        <v>55</v>
      </c>
      <c r="S4" s="8">
        <v>501.9</v>
      </c>
      <c r="T4" s="9" t="s">
        <v>191</v>
      </c>
      <c r="W4" s="9" t="s">
        <v>92</v>
      </c>
      <c r="X4" s="11">
        <v>501.9</v>
      </c>
    </row>
    <row r="5" spans="2:24">
      <c r="R5" s="8" t="s">
        <v>28</v>
      </c>
      <c r="S5" s="8">
        <v>334.6</v>
      </c>
      <c r="T5" s="9" t="s">
        <v>192</v>
      </c>
      <c r="W5" s="9" t="s">
        <v>99</v>
      </c>
      <c r="X5" s="11">
        <v>334.6</v>
      </c>
    </row>
    <row r="6" spans="2:24">
      <c r="R6" s="8" t="s">
        <v>35</v>
      </c>
      <c r="S6" s="8">
        <v>223.5</v>
      </c>
      <c r="T6" s="9" t="s">
        <v>193</v>
      </c>
      <c r="W6" s="9" t="s">
        <v>93</v>
      </c>
      <c r="X6" s="11">
        <v>223.5</v>
      </c>
    </row>
    <row r="7" spans="2:24">
      <c r="R7" s="8" t="s">
        <v>50</v>
      </c>
      <c r="S7" s="8">
        <v>188.5</v>
      </c>
      <c r="T7" s="9" t="s">
        <v>194</v>
      </c>
      <c r="W7" s="9" t="s">
        <v>94</v>
      </c>
      <c r="X7" s="11">
        <v>188.5</v>
      </c>
    </row>
    <row r="8" spans="2:24">
      <c r="R8" s="8" t="s">
        <v>148</v>
      </c>
      <c r="S8" s="8">
        <v>111.2</v>
      </c>
      <c r="T8" s="9" t="s">
        <v>195</v>
      </c>
      <c r="W8" s="9" t="s">
        <v>107</v>
      </c>
      <c r="X8" s="11">
        <v>111.2</v>
      </c>
    </row>
    <row r="9" spans="2:24">
      <c r="R9" s="8" t="s">
        <v>41</v>
      </c>
      <c r="S9" s="8">
        <v>63.9</v>
      </c>
      <c r="T9" s="9" t="s">
        <v>196</v>
      </c>
      <c r="W9" s="9" t="s">
        <v>95</v>
      </c>
      <c r="X9" s="11">
        <v>63.9</v>
      </c>
    </row>
    <row r="10" spans="2:24">
      <c r="R10" s="8" t="s">
        <v>22</v>
      </c>
      <c r="S10" s="8">
        <v>61.6</v>
      </c>
      <c r="T10" s="9" t="s">
        <v>197</v>
      </c>
      <c r="W10" s="9" t="s">
        <v>130</v>
      </c>
      <c r="X10" s="11">
        <v>61.6</v>
      </c>
    </row>
    <row r="11" spans="2:24">
      <c r="R11" s="8" t="s">
        <v>49</v>
      </c>
      <c r="S11" s="8">
        <v>57.8</v>
      </c>
      <c r="T11" s="9" t="s">
        <v>198</v>
      </c>
      <c r="W11" s="9" t="s">
        <v>119</v>
      </c>
      <c r="X11" s="11">
        <v>57.8</v>
      </c>
    </row>
    <row r="12" spans="2:24">
      <c r="R12" s="8" t="s">
        <v>43</v>
      </c>
      <c r="S12" s="8">
        <v>53.1</v>
      </c>
      <c r="T12" s="9" t="s">
        <v>199</v>
      </c>
      <c r="W12" s="9" t="s">
        <v>132</v>
      </c>
      <c r="X12" s="11">
        <v>53.1</v>
      </c>
    </row>
    <row r="13" spans="2:24">
      <c r="R13" s="8" t="s">
        <v>34</v>
      </c>
      <c r="S13" s="8">
        <v>48.6</v>
      </c>
      <c r="T13" s="9" t="s">
        <v>200</v>
      </c>
      <c r="W13" s="9" t="s">
        <v>125</v>
      </c>
      <c r="X13" s="11">
        <v>48.6</v>
      </c>
    </row>
    <row r="30" spans="2:2" ht="13.2" customHeight="1"/>
    <row r="31" spans="2:2">
      <c r="B31" s="9" t="s">
        <v>140</v>
      </c>
    </row>
    <row r="32" spans="2:2">
      <c r="B32" s="9" t="s">
        <v>141</v>
      </c>
    </row>
    <row r="33" spans="2:2">
      <c r="B33" s="1" t="s">
        <v>149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B2:X33"/>
  <sheetViews>
    <sheetView showGridLines="0" workbookViewId="0">
      <selection activeCell="F33" sqref="F33"/>
    </sheetView>
    <sheetView workbookViewId="1"/>
  </sheetViews>
  <sheetFormatPr defaultColWidth="9.125" defaultRowHeight="13.2"/>
  <cols>
    <col min="1" max="14" width="9.125" style="9"/>
    <col min="15" max="15" width="15" style="9" customWidth="1"/>
    <col min="16" max="17" width="9.125" style="9"/>
    <col min="18" max="18" width="14.125" style="9" customWidth="1"/>
    <col min="19" max="19" width="12" style="10" customWidth="1"/>
    <col min="20" max="20" width="18.875" style="9" customWidth="1"/>
    <col min="21" max="16384" width="9.125" style="9"/>
  </cols>
  <sheetData>
    <row r="2" spans="2:24" ht="22.8">
      <c r="B2" s="2" t="s">
        <v>179</v>
      </c>
      <c r="C2" s="7"/>
    </row>
    <row r="3" spans="2:24" ht="20.399999999999999">
      <c r="B3" s="3" t="s">
        <v>146</v>
      </c>
      <c r="R3" s="9" t="s">
        <v>61</v>
      </c>
      <c r="S3" s="10" t="s">
        <v>138</v>
      </c>
      <c r="T3" s="9" t="s">
        <v>139</v>
      </c>
    </row>
    <row r="4" spans="2:24">
      <c r="R4" s="8" t="s">
        <v>35</v>
      </c>
      <c r="S4" s="8">
        <v>516.20000000000005</v>
      </c>
      <c r="T4" s="9" t="s">
        <v>180</v>
      </c>
      <c r="V4" s="9" t="s">
        <v>93</v>
      </c>
      <c r="W4" s="9">
        <v>384</v>
      </c>
      <c r="X4" s="11"/>
    </row>
    <row r="5" spans="2:24">
      <c r="R5" s="8" t="s">
        <v>55</v>
      </c>
      <c r="S5" s="8">
        <v>346.7</v>
      </c>
      <c r="T5" s="9" t="s">
        <v>181</v>
      </c>
      <c r="V5" s="9" t="s">
        <v>92</v>
      </c>
      <c r="W5" s="9">
        <v>203</v>
      </c>
      <c r="X5" s="11"/>
    </row>
    <row r="6" spans="2:24">
      <c r="R6" s="8" t="s">
        <v>28</v>
      </c>
      <c r="S6" s="8">
        <v>180</v>
      </c>
      <c r="T6" s="9" t="s">
        <v>182</v>
      </c>
      <c r="V6" s="9" t="s">
        <v>99</v>
      </c>
      <c r="W6" s="9">
        <v>167.4</v>
      </c>
      <c r="X6" s="11"/>
    </row>
    <row r="7" spans="2:24">
      <c r="R7" s="8" t="s">
        <v>50</v>
      </c>
      <c r="S7" s="8">
        <v>138.5</v>
      </c>
      <c r="T7" s="9" t="s">
        <v>183</v>
      </c>
      <c r="V7" s="9" t="s">
        <v>94</v>
      </c>
      <c r="W7" s="9">
        <v>108.6</v>
      </c>
      <c r="X7" s="11"/>
    </row>
    <row r="8" spans="2:24">
      <c r="R8" s="8" t="s">
        <v>22</v>
      </c>
      <c r="S8" s="8">
        <v>119.2</v>
      </c>
      <c r="T8" s="9" t="s">
        <v>184</v>
      </c>
      <c r="V8" s="9" t="s">
        <v>107</v>
      </c>
      <c r="W8" s="9">
        <v>95</v>
      </c>
      <c r="X8" s="11"/>
    </row>
    <row r="9" spans="2:24">
      <c r="R9" s="8" t="s">
        <v>148</v>
      </c>
      <c r="S9" s="8">
        <v>95.7</v>
      </c>
      <c r="T9" s="9" t="s">
        <v>185</v>
      </c>
      <c r="V9" s="9" t="s">
        <v>95</v>
      </c>
      <c r="W9" s="9">
        <v>62.4</v>
      </c>
      <c r="X9" s="11"/>
    </row>
    <row r="10" spans="2:24">
      <c r="R10" s="8" t="s">
        <v>49</v>
      </c>
      <c r="S10" s="8">
        <v>73.099999999999994</v>
      </c>
      <c r="T10" s="9" t="s">
        <v>186</v>
      </c>
      <c r="V10" s="9" t="s">
        <v>130</v>
      </c>
      <c r="W10" s="9">
        <v>54.9</v>
      </c>
      <c r="X10" s="11"/>
    </row>
    <row r="11" spans="2:24">
      <c r="R11" s="8" t="s">
        <v>41</v>
      </c>
      <c r="S11" s="8">
        <v>70.5</v>
      </c>
      <c r="T11" s="9" t="s">
        <v>187</v>
      </c>
      <c r="V11" s="9" t="s">
        <v>132</v>
      </c>
      <c r="W11" s="9">
        <v>44.1</v>
      </c>
      <c r="X11" s="11"/>
    </row>
    <row r="12" spans="2:24">
      <c r="R12" s="8" t="s">
        <v>38</v>
      </c>
      <c r="S12" s="8">
        <v>65.099999999999994</v>
      </c>
      <c r="T12" s="9" t="s">
        <v>188</v>
      </c>
      <c r="V12" s="9" t="s">
        <v>119</v>
      </c>
      <c r="W12" s="9">
        <v>42.1</v>
      </c>
      <c r="X12" s="11"/>
    </row>
    <row r="13" spans="2:24">
      <c r="R13" s="8" t="s">
        <v>45</v>
      </c>
      <c r="S13" s="8">
        <v>50.7</v>
      </c>
      <c r="T13" s="9" t="s">
        <v>189</v>
      </c>
      <c r="V13" s="9" t="s">
        <v>122</v>
      </c>
      <c r="W13" s="9">
        <v>33</v>
      </c>
      <c r="X13" s="11"/>
    </row>
    <row r="30" spans="2:2" ht="13.2" customHeight="1"/>
    <row r="31" spans="2:2">
      <c r="B31" s="9" t="s">
        <v>140</v>
      </c>
    </row>
    <row r="32" spans="2:2">
      <c r="B32" s="9" t="s">
        <v>141</v>
      </c>
    </row>
    <row r="33" spans="2:2">
      <c r="B33" s="1" t="s">
        <v>149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V94"/>
  <sheetViews>
    <sheetView showGridLines="0" topLeftCell="A25" zoomScaleNormal="100" workbookViewId="0">
      <selection activeCell="M45" sqref="M45"/>
    </sheetView>
    <sheetView workbookViewId="1"/>
  </sheetViews>
  <sheetFormatPr defaultColWidth="8.875" defaultRowHeight="13.2"/>
  <cols>
    <col min="1" max="2" width="8.875" style="4"/>
    <col min="3" max="3" width="25.75" style="4" customWidth="1"/>
    <col min="4" max="4" width="11.75" style="4" customWidth="1"/>
    <col min="5" max="5" width="25.75" style="4" customWidth="1"/>
    <col min="6" max="7" width="11.75" style="4" customWidth="1"/>
    <col min="8" max="10" width="14.75" style="4" customWidth="1"/>
    <col min="11" max="11" width="11.375" style="4" customWidth="1"/>
    <col min="12" max="18" width="14.75" style="4" customWidth="1"/>
    <col min="19" max="16384" width="8.875" style="4"/>
  </cols>
  <sheetData>
    <row r="1" spans="1:22">
      <c r="B1" s="12"/>
      <c r="C1" s="12"/>
      <c r="D1" s="12"/>
      <c r="E1" s="12"/>
      <c r="F1" s="12"/>
      <c r="G1" s="12"/>
      <c r="H1" s="12"/>
      <c r="I1" s="1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>
      <c r="A6" s="6"/>
      <c r="B6" s="6"/>
      <c r="C6" s="14" t="s">
        <v>177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A7" s="1"/>
      <c r="B7" s="1"/>
      <c r="C7" s="1" t="s">
        <v>0</v>
      </c>
      <c r="D7" s="1"/>
      <c r="E7" s="1"/>
      <c r="F7" s="1"/>
      <c r="G7" s="1"/>
      <c r="H7" s="1"/>
      <c r="I7" s="1"/>
      <c r="J7" s="12"/>
      <c r="K7" s="12"/>
      <c r="L7" s="12"/>
      <c r="M7" s="12"/>
      <c r="N7" s="12"/>
      <c r="O7" s="12"/>
      <c r="P7" s="1"/>
      <c r="Q7" s="1"/>
      <c r="R7" s="1"/>
      <c r="S7" s="1"/>
      <c r="T7" s="1"/>
      <c r="U7" s="1"/>
      <c r="V7" s="1"/>
    </row>
    <row r="8" spans="1:22">
      <c r="A8" s="12"/>
      <c r="B8" s="12"/>
      <c r="C8" s="12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>
      <c r="A9" s="12"/>
      <c r="B9" s="12"/>
      <c r="C9" s="16"/>
      <c r="D9" s="17"/>
      <c r="E9" s="17"/>
      <c r="F9" s="1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>
      <c r="A10" s="12"/>
      <c r="B10" s="12"/>
      <c r="C10" s="18"/>
      <c r="D10" s="19">
        <v>2002</v>
      </c>
      <c r="E10" s="12"/>
      <c r="F10" s="19">
        <v>2023</v>
      </c>
      <c r="G10" s="12"/>
      <c r="H10" s="12"/>
      <c r="I10" s="12"/>
      <c r="J10" s="12"/>
      <c r="K10" s="12"/>
      <c r="L10" s="12"/>
      <c r="M10" s="12"/>
      <c r="N10" s="12"/>
      <c r="O10" s="12"/>
      <c r="P10" s="20"/>
      <c r="Q10" s="20"/>
      <c r="R10" s="12"/>
      <c r="S10" s="12"/>
      <c r="T10" s="12"/>
      <c r="U10" s="12"/>
      <c r="V10" s="12"/>
    </row>
    <row r="11" spans="1:22" ht="12" customHeight="1">
      <c r="A11" s="12"/>
      <c r="B11" s="12"/>
      <c r="C11" s="12" t="s">
        <v>28</v>
      </c>
      <c r="D11" s="8">
        <v>22.848907429908742</v>
      </c>
      <c r="E11" s="12" t="s">
        <v>55</v>
      </c>
      <c r="F11" s="12">
        <v>19.600000000000001</v>
      </c>
      <c r="G11" s="12"/>
      <c r="H11" s="12"/>
      <c r="I11" s="12"/>
      <c r="J11" s="12"/>
      <c r="K11" s="12"/>
      <c r="L11" s="12"/>
      <c r="M11" s="12"/>
      <c r="N11" s="12"/>
      <c r="O11" s="12"/>
      <c r="P11" s="21"/>
      <c r="Q11" s="21"/>
      <c r="R11" s="12"/>
      <c r="S11" s="12"/>
      <c r="T11" s="12"/>
      <c r="U11" s="12"/>
      <c r="V11" s="12"/>
    </row>
    <row r="12" spans="1:22">
      <c r="A12" s="22"/>
      <c r="B12" s="12"/>
      <c r="C12" s="12" t="s">
        <v>55</v>
      </c>
      <c r="D12" s="8">
        <v>20.378121310738099</v>
      </c>
      <c r="E12" s="12" t="s">
        <v>28</v>
      </c>
      <c r="F12" s="8">
        <v>13.1</v>
      </c>
      <c r="G12" s="12"/>
      <c r="H12" s="12"/>
      <c r="I12" s="12"/>
      <c r="J12" s="12"/>
      <c r="K12" s="12"/>
      <c r="L12" s="12"/>
      <c r="M12" s="12"/>
      <c r="N12" s="12"/>
      <c r="O12" s="12"/>
      <c r="P12" s="21"/>
      <c r="Q12" s="21"/>
      <c r="R12" s="12"/>
      <c r="S12" s="12"/>
      <c r="T12" s="12"/>
      <c r="U12" s="12"/>
      <c r="V12" s="12"/>
    </row>
    <row r="13" spans="1:22">
      <c r="A13" s="22"/>
      <c r="B13" s="12"/>
      <c r="C13" s="12" t="s">
        <v>50</v>
      </c>
      <c r="D13" s="8">
        <v>6.8035024328543887</v>
      </c>
      <c r="E13" s="12" t="s">
        <v>35</v>
      </c>
      <c r="F13" s="8">
        <v>8.6999999999999993</v>
      </c>
      <c r="G13" s="12"/>
      <c r="H13" s="12"/>
      <c r="I13" s="12"/>
      <c r="J13" s="12"/>
      <c r="K13" s="12"/>
      <c r="L13" s="12"/>
      <c r="M13" s="12"/>
      <c r="N13" s="12"/>
      <c r="O13" s="12"/>
      <c r="P13" s="21"/>
      <c r="Q13" s="21"/>
      <c r="R13" s="12"/>
      <c r="S13" s="12"/>
      <c r="T13" s="12"/>
      <c r="U13" s="12"/>
      <c r="V13" s="12"/>
    </row>
    <row r="14" spans="1:22">
      <c r="A14" s="22"/>
      <c r="B14" s="12"/>
      <c r="C14" s="12" t="s">
        <v>41</v>
      </c>
      <c r="D14" s="8">
        <v>3.7759377999352353</v>
      </c>
      <c r="E14" s="12" t="s">
        <v>50</v>
      </c>
      <c r="F14" s="12">
        <v>7.4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>
      <c r="A15" s="22"/>
      <c r="B15" s="12"/>
      <c r="C15" s="12" t="s">
        <v>35</v>
      </c>
      <c r="D15" s="8">
        <v>3.2755847827310043</v>
      </c>
      <c r="E15" s="12" t="s">
        <v>148</v>
      </c>
      <c r="F15" s="12">
        <v>4.4000000000000004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>
      <c r="A16" s="22"/>
      <c r="B16" s="12"/>
      <c r="C16" s="12" t="s">
        <v>22</v>
      </c>
      <c r="D16" s="8">
        <v>2.5315432425432984</v>
      </c>
      <c r="E16" s="12" t="s">
        <v>41</v>
      </c>
      <c r="F16" s="12">
        <v>2.5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>
      <c r="A17" s="22"/>
      <c r="B17" s="12"/>
      <c r="C17" s="12" t="s">
        <v>148</v>
      </c>
      <c r="D17" s="8">
        <v>2.4459598153877158</v>
      </c>
      <c r="E17" s="12" t="s">
        <v>22</v>
      </c>
      <c r="F17" s="12">
        <v>2.4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>
      <c r="A18" s="22"/>
      <c r="B18" s="12"/>
      <c r="C18" s="12" t="s">
        <v>126</v>
      </c>
      <c r="D18" s="8">
        <v>37.940443185901515</v>
      </c>
      <c r="E18" s="12" t="s">
        <v>126</v>
      </c>
      <c r="F18" s="12">
        <v>41.9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>
      <c r="A19" s="12"/>
      <c r="B19" s="12"/>
      <c r="C19" s="23"/>
      <c r="D19" s="24"/>
      <c r="E19" s="25"/>
      <c r="F19" s="1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>
      <c r="A20" s="12"/>
      <c r="B20" s="12"/>
      <c r="C20" s="1" t="s">
        <v>178</v>
      </c>
      <c r="D20" s="26"/>
      <c r="E20" s="2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>
      <c r="A21" s="12"/>
      <c r="B21" s="12"/>
      <c r="C21" s="1" t="s">
        <v>149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>
      <c r="A22" s="12"/>
      <c r="B22" s="12"/>
      <c r="C22" s="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22.8">
      <c r="A24" s="28"/>
      <c r="B24" s="12"/>
      <c r="C24" s="2" t="s">
        <v>177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20.399999999999999">
      <c r="A25" s="12"/>
      <c r="B25" s="12"/>
      <c r="C25" s="3" t="s"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s="22"/>
      <c r="B31" s="29"/>
      <c r="C31" s="29"/>
      <c r="D31" s="29"/>
      <c r="E31" s="29"/>
      <c r="F31" s="29"/>
      <c r="G31" s="29"/>
      <c r="H31" s="29"/>
      <c r="I31" s="2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s="22"/>
      <c r="B32" s="29"/>
      <c r="C32" s="29"/>
      <c r="D32" s="29"/>
      <c r="E32" s="29"/>
      <c r="F32" s="29"/>
      <c r="G32" s="29"/>
      <c r="H32" s="29"/>
      <c r="I32" s="2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s="22"/>
      <c r="B33" s="29"/>
      <c r="C33" s="29"/>
      <c r="D33" s="29"/>
      <c r="E33" s="29"/>
      <c r="F33" s="29"/>
      <c r="G33" s="29"/>
      <c r="H33" s="29"/>
      <c r="I33" s="2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22"/>
      <c r="B34" s="29"/>
      <c r="C34" s="29"/>
      <c r="D34" s="29"/>
      <c r="E34" s="29"/>
      <c r="F34" s="29"/>
      <c r="G34" s="29"/>
      <c r="H34" s="29"/>
      <c r="I34" s="2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A35" s="22"/>
      <c r="B35" s="29"/>
      <c r="C35" s="29"/>
      <c r="D35" s="29"/>
      <c r="E35" s="29"/>
      <c r="F35" s="29"/>
      <c r="G35" s="29"/>
      <c r="H35" s="29"/>
      <c r="I35" s="2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>
      <c r="A36" s="22"/>
      <c r="B36" s="29"/>
      <c r="C36" s="29"/>
      <c r="D36" s="29"/>
      <c r="E36" s="29"/>
      <c r="F36" s="29"/>
      <c r="G36" s="29"/>
      <c r="H36" s="29"/>
      <c r="I36" s="2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2"/>
      <c r="B51" s="12"/>
      <c r="C51" s="12"/>
      <c r="D51" s="8"/>
      <c r="E51" s="12"/>
      <c r="F51" s="8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12"/>
      <c r="B52" s="12"/>
      <c r="C52" s="12"/>
      <c r="D52" s="8"/>
      <c r="E52" s="12"/>
      <c r="F52" s="8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12"/>
      <c r="B53" s="12"/>
      <c r="D53" s="8"/>
      <c r="E53" s="12"/>
      <c r="F53" s="8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A54" s="12"/>
      <c r="B54" s="12"/>
      <c r="C54" s="4" t="s">
        <v>178</v>
      </c>
      <c r="D54" s="8"/>
      <c r="E54" s="12"/>
      <c r="F54" s="8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12"/>
      <c r="B55" s="12"/>
      <c r="C55" s="1" t="s">
        <v>149</v>
      </c>
      <c r="D55" s="8"/>
      <c r="E55" s="12"/>
      <c r="F55" s="8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12"/>
      <c r="B56" s="12"/>
      <c r="C56" s="12"/>
      <c r="D56" s="8"/>
      <c r="E56" s="12"/>
      <c r="F56" s="8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2"/>
      <c r="B57" s="12"/>
      <c r="C57" s="12"/>
      <c r="D57" s="8"/>
      <c r="E57" s="12"/>
      <c r="F57" s="8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12"/>
      <c r="B58" s="12"/>
      <c r="C58" s="12"/>
      <c r="D58" s="8"/>
      <c r="E58" s="8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12"/>
      <c r="B59" s="12"/>
      <c r="D59" s="8"/>
      <c r="E59" s="8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>
      <c r="A60" s="12"/>
      <c r="B60" s="12"/>
      <c r="D60" s="8"/>
      <c r="E60" s="8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2"/>
      <c r="B61" s="12"/>
      <c r="C61" s="1"/>
      <c r="D61" s="8"/>
      <c r="E61" s="8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>
      <c r="A62" s="12"/>
      <c r="B62" s="12"/>
      <c r="C62" s="12"/>
      <c r="D62" s="8"/>
      <c r="E62" s="8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2"/>
      <c r="B63" s="12"/>
      <c r="C63" s="12"/>
      <c r="D63" s="8"/>
      <c r="E63" s="8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12"/>
      <c r="B64" s="12"/>
      <c r="C64" s="12"/>
      <c r="D64" s="8"/>
      <c r="E64" s="8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2"/>
      <c r="B65" s="12"/>
      <c r="C65" s="12"/>
      <c r="D65" s="8"/>
      <c r="E65" s="8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12"/>
      <c r="B66" s="12"/>
      <c r="C66" s="12"/>
      <c r="D66" s="8"/>
      <c r="E66" s="8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2"/>
      <c r="B67" s="12"/>
      <c r="C67" s="12"/>
      <c r="D67" s="8"/>
      <c r="E67" s="8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>
      <c r="A68" s="12"/>
      <c r="B68" s="12"/>
      <c r="C68" s="12"/>
      <c r="D68" s="8"/>
      <c r="E68" s="8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>
      <c r="A69" s="12"/>
      <c r="B69" s="12"/>
      <c r="C69" s="12"/>
      <c r="D69" s="8"/>
      <c r="E69" s="8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>
      <c r="A70" s="12"/>
      <c r="B70" s="12"/>
      <c r="C70" s="12"/>
      <c r="D70" s="8"/>
      <c r="E70" s="8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>
      <c r="A71" s="12"/>
      <c r="B71" s="12"/>
      <c r="C71" s="12"/>
      <c r="D71" s="8"/>
      <c r="E71" s="8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>
      <c r="A72" s="12"/>
      <c r="B72" s="12"/>
      <c r="C72" s="12"/>
      <c r="D72" s="8"/>
      <c r="E72" s="8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>
      <c r="A73" s="12"/>
      <c r="B73" s="12"/>
      <c r="C73" s="12"/>
      <c r="D73" s="8"/>
      <c r="E73" s="8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>
      <c r="A74" s="12"/>
      <c r="B74" s="12"/>
      <c r="C74" s="12"/>
      <c r="D74" s="8"/>
      <c r="E74" s="8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>
      <c r="A75" s="12"/>
      <c r="B75" s="12"/>
      <c r="C75" s="12"/>
      <c r="D75" s="8"/>
      <c r="E75" s="8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>
      <c r="A76" s="12"/>
      <c r="B76" s="12"/>
      <c r="C76" s="12"/>
      <c r="D76" s="8"/>
      <c r="E76" s="8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>
      <c r="A77" s="12"/>
      <c r="B77" s="12"/>
      <c r="C77" s="12"/>
      <c r="D77" s="8"/>
      <c r="E77" s="8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</sheetData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/>
  <dimension ref="A1:V93"/>
  <sheetViews>
    <sheetView showGridLines="0" topLeftCell="A28" zoomScaleNormal="100" workbookViewId="0">
      <selection activeCell="F33" sqref="F33"/>
    </sheetView>
    <sheetView workbookViewId="1"/>
  </sheetViews>
  <sheetFormatPr defaultColWidth="8.875" defaultRowHeight="13.2"/>
  <cols>
    <col min="1" max="2" width="8.875" style="4"/>
    <col min="3" max="3" width="25.75" style="4" customWidth="1"/>
    <col min="4" max="4" width="11.75" style="4" customWidth="1"/>
    <col min="5" max="5" width="25.75" style="4" customWidth="1"/>
    <col min="6" max="7" width="11.75" style="4" customWidth="1"/>
    <col min="8" max="10" width="14.75" style="4" customWidth="1"/>
    <col min="11" max="11" width="11.375" style="4" customWidth="1"/>
    <col min="12" max="18" width="14.75" style="4" customWidth="1"/>
    <col min="19" max="16384" width="8.875" style="4"/>
  </cols>
  <sheetData>
    <row r="1" spans="1:22">
      <c r="B1" s="12"/>
      <c r="C1" s="12"/>
      <c r="D1" s="12"/>
      <c r="E1" s="12"/>
      <c r="F1" s="12"/>
      <c r="G1" s="12"/>
      <c r="H1" s="12"/>
      <c r="I1" s="1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>
      <c r="A6" s="6"/>
      <c r="B6" s="6"/>
      <c r="C6" s="14" t="s">
        <v>160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A7" s="1"/>
      <c r="B7" s="1"/>
      <c r="C7" s="1" t="s">
        <v>0</v>
      </c>
      <c r="D7" s="1"/>
      <c r="E7" s="1"/>
      <c r="F7" s="1"/>
      <c r="G7" s="1"/>
      <c r="H7" s="1"/>
      <c r="I7" s="1"/>
      <c r="J7" s="12"/>
      <c r="K7" s="12"/>
      <c r="L7" s="12"/>
      <c r="M7" s="12"/>
      <c r="N7" s="12"/>
      <c r="O7" s="12"/>
      <c r="P7" s="1"/>
      <c r="Q7" s="1"/>
      <c r="R7" s="1"/>
      <c r="S7" s="1"/>
      <c r="T7" s="1"/>
      <c r="U7" s="1"/>
      <c r="V7" s="1"/>
    </row>
    <row r="8" spans="1:22">
      <c r="A8" s="12"/>
      <c r="B8" s="12"/>
      <c r="C8" s="12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>
      <c r="A9" s="12"/>
      <c r="B9" s="12"/>
      <c r="C9" s="16"/>
      <c r="D9" s="17"/>
      <c r="E9" s="17"/>
      <c r="F9" s="16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>
      <c r="A10" s="12"/>
      <c r="B10" s="12"/>
      <c r="C10" s="18"/>
      <c r="D10" s="19">
        <v>2002</v>
      </c>
      <c r="E10" s="12"/>
      <c r="F10" s="19">
        <v>2023</v>
      </c>
      <c r="G10" s="12"/>
      <c r="H10" s="12"/>
      <c r="I10" s="12"/>
      <c r="J10" s="12"/>
      <c r="K10" s="12"/>
      <c r="L10" s="12"/>
      <c r="M10" s="12"/>
      <c r="N10" s="12"/>
      <c r="O10" s="12"/>
      <c r="P10" s="20"/>
      <c r="Q10" s="20"/>
      <c r="R10" s="12"/>
      <c r="S10" s="12"/>
      <c r="T10" s="12"/>
      <c r="U10" s="12"/>
      <c r="V10" s="12"/>
    </row>
    <row r="11" spans="1:22" ht="12" customHeight="1">
      <c r="A11" s="12"/>
      <c r="B11" s="12"/>
      <c r="C11" s="12" t="s">
        <v>28</v>
      </c>
      <c r="D11" s="8">
        <v>17.894234799621103</v>
      </c>
      <c r="E11" s="12" t="s">
        <v>35</v>
      </c>
      <c r="F11" s="8">
        <v>20.490821085038966</v>
      </c>
      <c r="G11" s="12"/>
      <c r="H11" s="12"/>
      <c r="I11" s="12"/>
      <c r="J11" s="12"/>
      <c r="K11" s="12"/>
      <c r="L11" s="12"/>
      <c r="M11" s="12"/>
      <c r="N11" s="12"/>
      <c r="O11" s="12"/>
      <c r="P11" s="21"/>
      <c r="Q11" s="21"/>
      <c r="R11" s="12"/>
      <c r="S11" s="12"/>
      <c r="T11" s="12"/>
      <c r="U11" s="12"/>
      <c r="V11" s="12"/>
    </row>
    <row r="12" spans="1:22">
      <c r="A12" s="22"/>
      <c r="B12" s="12"/>
      <c r="C12" s="12" t="s">
        <v>55</v>
      </c>
      <c r="D12" s="8">
        <v>14.747106407825672</v>
      </c>
      <c r="E12" s="12" t="s">
        <v>55</v>
      </c>
      <c r="F12" s="8">
        <v>13.761961981302564</v>
      </c>
      <c r="G12" s="12"/>
      <c r="H12" s="12"/>
      <c r="I12" s="12"/>
      <c r="J12" s="12"/>
      <c r="K12" s="12"/>
      <c r="L12" s="12"/>
      <c r="M12" s="12"/>
      <c r="N12" s="12"/>
      <c r="O12" s="12"/>
      <c r="P12" s="21"/>
      <c r="Q12" s="21"/>
      <c r="R12" s="12"/>
      <c r="S12" s="12"/>
      <c r="T12" s="12"/>
      <c r="U12" s="12"/>
      <c r="V12" s="12"/>
    </row>
    <row r="13" spans="1:22">
      <c r="A13" s="22"/>
      <c r="B13" s="12"/>
      <c r="C13" s="12" t="s">
        <v>35</v>
      </c>
      <c r="D13" s="8">
        <v>7.8233881376259768</v>
      </c>
      <c r="E13" s="12" t="s">
        <v>28</v>
      </c>
      <c r="F13" s="8">
        <v>7.1435595424124063</v>
      </c>
      <c r="G13" s="12"/>
      <c r="H13" s="12"/>
      <c r="I13" s="12"/>
      <c r="J13" s="12"/>
      <c r="K13" s="12"/>
      <c r="L13" s="12"/>
      <c r="M13" s="12"/>
      <c r="N13" s="12"/>
      <c r="O13" s="12"/>
      <c r="P13" s="21"/>
      <c r="Q13" s="21"/>
      <c r="R13" s="12"/>
      <c r="S13" s="12"/>
      <c r="T13" s="12"/>
      <c r="U13" s="12"/>
      <c r="V13" s="12"/>
    </row>
    <row r="14" spans="1:22">
      <c r="A14" s="22"/>
      <c r="B14" s="12"/>
      <c r="C14" s="12" t="s">
        <v>50</v>
      </c>
      <c r="D14" s="8">
        <v>6.0051557770605655</v>
      </c>
      <c r="E14" s="12" t="s">
        <v>50</v>
      </c>
      <c r="F14" s="8">
        <v>5.4994036140769591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>
      <c r="A15" s="22"/>
      <c r="B15" s="12"/>
      <c r="C15" s="12" t="s">
        <v>22</v>
      </c>
      <c r="D15" s="8">
        <v>4.1965308051808448</v>
      </c>
      <c r="E15" s="12" t="s">
        <v>22</v>
      </c>
      <c r="F15" s="8">
        <v>4.7329397867561882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>
      <c r="A16" s="22"/>
      <c r="B16" s="12"/>
      <c r="C16" s="12" t="s">
        <v>148</v>
      </c>
      <c r="D16" s="8">
        <v>2.2332314169271363</v>
      </c>
      <c r="E16" s="12" t="s">
        <v>148</v>
      </c>
      <c r="F16" s="8">
        <v>3.7983313177760007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>
      <c r="A17" s="22"/>
      <c r="B17" s="12"/>
      <c r="C17" s="12" t="s">
        <v>49</v>
      </c>
      <c r="D17" s="8">
        <v>2.1473268354091766</v>
      </c>
      <c r="E17" s="12" t="s">
        <v>49</v>
      </c>
      <c r="F17" s="8">
        <v>2.8997269355591486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>
      <c r="A18" s="22"/>
      <c r="B18" s="12"/>
      <c r="C18" s="12" t="s">
        <v>126</v>
      </c>
      <c r="D18" s="8">
        <v>44.953025820349524</v>
      </c>
      <c r="E18" s="12" t="s">
        <v>126</v>
      </c>
      <c r="F18" s="8">
        <v>41.67325573707776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>
      <c r="A19" s="12"/>
      <c r="B19" s="12"/>
      <c r="C19" s="23"/>
      <c r="D19" s="24"/>
      <c r="E19" s="25"/>
      <c r="F19" s="16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>
      <c r="A20" s="12"/>
      <c r="B20" s="12"/>
      <c r="C20" s="26"/>
      <c r="D20" s="26"/>
      <c r="E20" s="2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>
      <c r="A21" s="12"/>
      <c r="B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22.8">
      <c r="A23" s="28"/>
      <c r="B23" s="12"/>
      <c r="C23" s="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22.8">
      <c r="A24" s="12"/>
      <c r="B24" s="12"/>
      <c r="C24" s="98" t="s">
        <v>175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20.399999999999999">
      <c r="A25" s="12"/>
      <c r="B25" s="12"/>
      <c r="C25" s="99" t="s"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>
      <c r="A30" s="22"/>
      <c r="B30" s="29"/>
      <c r="C30" s="29"/>
      <c r="D30" s="29"/>
      <c r="E30" s="29"/>
      <c r="F30" s="29"/>
      <c r="G30" s="29"/>
      <c r="H30" s="29"/>
      <c r="I30" s="2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s="22"/>
      <c r="B31" s="29"/>
      <c r="C31" s="29"/>
      <c r="D31" s="29"/>
      <c r="E31" s="29"/>
      <c r="F31" s="29"/>
      <c r="G31" s="29"/>
      <c r="H31" s="29"/>
      <c r="I31" s="2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s="22"/>
      <c r="B32" s="29"/>
      <c r="C32" s="29"/>
      <c r="D32" s="29"/>
      <c r="E32" s="29"/>
      <c r="F32" s="29"/>
      <c r="G32" s="29"/>
      <c r="H32" s="29"/>
      <c r="I32" s="2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s="22"/>
      <c r="B33" s="29"/>
      <c r="C33" s="29"/>
      <c r="D33" s="29"/>
      <c r="E33" s="29"/>
      <c r="F33" s="29"/>
      <c r="G33" s="29"/>
      <c r="H33" s="29"/>
      <c r="I33" s="2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22"/>
      <c r="B34" s="29"/>
      <c r="C34" s="29"/>
      <c r="D34" s="29"/>
      <c r="E34" s="29"/>
      <c r="F34" s="29"/>
      <c r="G34" s="29"/>
      <c r="H34" s="29"/>
      <c r="I34" s="2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A35" s="22"/>
      <c r="B35" s="29"/>
      <c r="C35" s="29"/>
      <c r="D35" s="29"/>
      <c r="E35" s="29"/>
      <c r="F35" s="29"/>
      <c r="G35" s="29"/>
      <c r="H35" s="29"/>
      <c r="I35" s="2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12"/>
      <c r="B50" s="12"/>
      <c r="C50" s="12"/>
      <c r="D50" s="8"/>
      <c r="E50" s="12"/>
      <c r="F50" s="8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2"/>
      <c r="B51" s="12"/>
      <c r="C51" s="12"/>
      <c r="D51" s="8"/>
      <c r="E51" s="12"/>
      <c r="F51" s="8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12"/>
      <c r="B52" s="12"/>
      <c r="C52" s="1"/>
      <c r="D52" s="8"/>
      <c r="E52" s="12"/>
      <c r="F52" s="8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12"/>
      <c r="B53" s="12"/>
      <c r="D53" s="8"/>
      <c r="E53" s="12"/>
      <c r="F53" s="8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A54" s="12"/>
      <c r="B54" s="12"/>
      <c r="C54" s="4" t="s">
        <v>176</v>
      </c>
      <c r="D54" s="8"/>
      <c r="E54" s="12"/>
      <c r="F54" s="8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12"/>
      <c r="B55" s="12"/>
      <c r="C55" s="12" t="s">
        <v>149</v>
      </c>
      <c r="D55" s="8"/>
      <c r="E55" s="12"/>
      <c r="F55" s="8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12"/>
      <c r="B56" s="12"/>
      <c r="C56" s="12"/>
      <c r="D56" s="8"/>
      <c r="E56" s="12"/>
      <c r="F56" s="8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2"/>
      <c r="B57" s="12"/>
      <c r="C57" s="12"/>
      <c r="D57" s="8"/>
      <c r="E57" s="8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12"/>
      <c r="B58" s="12"/>
      <c r="D58" s="8"/>
      <c r="E58" s="8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12"/>
      <c r="B59" s="12"/>
      <c r="D59" s="8"/>
      <c r="E59" s="8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>
      <c r="A60" s="12"/>
      <c r="B60" s="12"/>
      <c r="C60" s="1"/>
      <c r="D60" s="8"/>
      <c r="E60" s="8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2"/>
      <c r="B61" s="12"/>
      <c r="C61" s="12"/>
      <c r="D61" s="8"/>
      <c r="E61" s="8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>
      <c r="A62" s="12"/>
      <c r="B62" s="12"/>
      <c r="C62" s="12"/>
      <c r="D62" s="8"/>
      <c r="E62" s="8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2"/>
      <c r="B63" s="12"/>
      <c r="C63" s="12"/>
      <c r="D63" s="8"/>
      <c r="E63" s="8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12"/>
      <c r="B64" s="12"/>
      <c r="C64" s="12"/>
      <c r="D64" s="8"/>
      <c r="E64" s="8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2"/>
      <c r="B65" s="12"/>
      <c r="C65" s="12"/>
      <c r="D65" s="8"/>
      <c r="E65" s="8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12"/>
      <c r="B66" s="12"/>
      <c r="C66" s="12"/>
      <c r="D66" s="8"/>
      <c r="E66" s="8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2"/>
      <c r="B67" s="12"/>
      <c r="C67" s="12"/>
      <c r="D67" s="8"/>
      <c r="E67" s="8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>
      <c r="A68" s="12"/>
      <c r="B68" s="12"/>
      <c r="C68" s="12"/>
      <c r="D68" s="8"/>
      <c r="E68" s="8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>
      <c r="A69" s="12"/>
      <c r="B69" s="12"/>
      <c r="C69" s="12"/>
      <c r="D69" s="8"/>
      <c r="E69" s="8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>
      <c r="A70" s="12"/>
      <c r="B70" s="12"/>
      <c r="C70" s="12"/>
      <c r="D70" s="8"/>
      <c r="E70" s="8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>
      <c r="A71" s="12"/>
      <c r="B71" s="12"/>
      <c r="C71" s="12"/>
      <c r="D71" s="8"/>
      <c r="E71" s="8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>
      <c r="A72" s="12"/>
      <c r="B72" s="12"/>
      <c r="C72" s="12"/>
      <c r="D72" s="8"/>
      <c r="E72" s="8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>
      <c r="A73" s="12"/>
      <c r="B73" s="12"/>
      <c r="C73" s="12"/>
      <c r="D73" s="8"/>
      <c r="E73" s="8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>
      <c r="A74" s="12"/>
      <c r="B74" s="12"/>
      <c r="C74" s="12"/>
      <c r="D74" s="8"/>
      <c r="E74" s="8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>
      <c r="A75" s="12"/>
      <c r="B75" s="12"/>
      <c r="C75" s="12"/>
      <c r="D75" s="8"/>
      <c r="E75" s="8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>
      <c r="A76" s="12"/>
      <c r="B76" s="12"/>
      <c r="C76" s="12"/>
      <c r="D76" s="8"/>
      <c r="E76" s="8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W97"/>
  <sheetViews>
    <sheetView showGridLines="0" topLeftCell="C4" zoomScaleNormal="100" workbookViewId="0">
      <selection activeCell="E13" sqref="E13"/>
    </sheetView>
    <sheetView workbookViewId="1"/>
  </sheetViews>
  <sheetFormatPr defaultColWidth="8.875" defaultRowHeight="13.2"/>
  <cols>
    <col min="1" max="2" width="8.875" style="4"/>
    <col min="3" max="3" width="25.75" style="4" customWidth="1"/>
    <col min="4" max="4" width="11.75" style="4" customWidth="1"/>
    <col min="5" max="5" width="25.75" style="4" customWidth="1"/>
    <col min="6" max="7" width="11.75" style="4" customWidth="1"/>
    <col min="8" max="10" width="14.75" style="4" customWidth="1"/>
    <col min="11" max="11" width="11.375" style="4" customWidth="1"/>
    <col min="12" max="18" width="14.75" style="4" customWidth="1"/>
    <col min="19" max="25" width="8.875" style="4"/>
    <col min="26" max="26" width="9.75" style="4" customWidth="1"/>
    <col min="27" max="16384" width="8.875" style="4"/>
  </cols>
  <sheetData>
    <row r="1" spans="1:23">
      <c r="B1" s="12"/>
      <c r="C1" s="12"/>
      <c r="D1" s="12"/>
      <c r="E1" s="12"/>
      <c r="F1" s="12"/>
      <c r="G1" s="12"/>
      <c r="H1" s="12"/>
      <c r="I1" s="1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3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3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3">
      <c r="A5" s="12"/>
      <c r="B5" s="12"/>
      <c r="C5" s="12"/>
      <c r="D5" s="12"/>
      <c r="E5" s="12"/>
      <c r="F5" s="12"/>
      <c r="G5" s="8"/>
      <c r="H5" s="8"/>
      <c r="I5" s="8"/>
      <c r="J5" s="8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3">
      <c r="A6" s="6"/>
      <c r="B6" s="6"/>
      <c r="C6" s="14" t="s">
        <v>201</v>
      </c>
      <c r="D6" s="6"/>
      <c r="E6" s="6"/>
      <c r="F6" s="6"/>
      <c r="G6" s="8"/>
      <c r="H6" s="8"/>
      <c r="I6" s="8"/>
      <c r="J6" s="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3">
      <c r="A7" s="1"/>
      <c r="B7" s="1"/>
      <c r="C7" s="12" t="s">
        <v>144</v>
      </c>
      <c r="D7" s="1"/>
      <c r="E7" s="1"/>
      <c r="F7" s="1"/>
      <c r="G7" s="8"/>
      <c r="H7" s="8"/>
      <c r="I7" s="8"/>
      <c r="J7" s="8"/>
      <c r="K7" s="12"/>
      <c r="L7" s="12"/>
      <c r="M7" s="12"/>
      <c r="N7" s="12"/>
      <c r="O7" s="12"/>
      <c r="P7" s="1"/>
      <c r="Q7" s="1"/>
      <c r="R7" s="1"/>
      <c r="S7" s="1"/>
      <c r="T7" s="1"/>
      <c r="U7" s="1"/>
      <c r="V7" s="1"/>
    </row>
    <row r="8" spans="1:23">
      <c r="A8" s="12"/>
      <c r="B8" s="12"/>
      <c r="C8" s="12"/>
      <c r="D8" s="12">
        <v>2002</v>
      </c>
      <c r="E8" s="12">
        <v>2023</v>
      </c>
      <c r="F8" s="12"/>
      <c r="G8" s="8"/>
      <c r="H8" s="8"/>
      <c r="I8" s="8"/>
      <c r="J8" s="8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3">
      <c r="A9" s="12"/>
      <c r="B9" s="12"/>
      <c r="C9" s="12" t="s">
        <v>55</v>
      </c>
      <c r="D9" s="8">
        <v>64.919205611999999</v>
      </c>
      <c r="E9" s="8">
        <v>155.157061376</v>
      </c>
      <c r="F9" s="12"/>
      <c r="G9" s="8"/>
      <c r="H9" s="8"/>
      <c r="I9" s="8"/>
      <c r="J9" s="8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3">
      <c r="A10" s="12"/>
      <c r="B10" s="12"/>
      <c r="C10" s="12" t="s">
        <v>28</v>
      </c>
      <c r="D10" s="8">
        <v>60.003288859999998</v>
      </c>
      <c r="E10" s="8">
        <v>154.589598158</v>
      </c>
      <c r="F10" s="12"/>
      <c r="G10" s="8"/>
      <c r="H10" s="8"/>
      <c r="I10" s="8"/>
      <c r="J10" s="8"/>
      <c r="K10" s="12"/>
      <c r="L10" s="12"/>
      <c r="M10" s="12"/>
      <c r="N10" s="12"/>
      <c r="O10" s="12"/>
      <c r="Q10" s="20"/>
      <c r="R10" s="20"/>
      <c r="S10" s="12"/>
      <c r="T10" s="12"/>
      <c r="U10" s="12"/>
      <c r="V10" s="12"/>
      <c r="W10" s="12"/>
    </row>
    <row r="11" spans="1:23" ht="12" customHeight="1">
      <c r="A11" s="12"/>
      <c r="B11" s="12"/>
      <c r="C11" s="12" t="s">
        <v>50</v>
      </c>
      <c r="D11" s="8">
        <v>11.497331958</v>
      </c>
      <c r="E11" s="8">
        <v>49.911744626999997</v>
      </c>
      <c r="F11" s="12"/>
      <c r="G11" s="8"/>
      <c r="H11" s="8"/>
      <c r="I11" s="8"/>
      <c r="J11" s="8"/>
      <c r="K11" s="12"/>
      <c r="L11" s="8"/>
      <c r="M11" s="8"/>
      <c r="N11" s="8"/>
      <c r="O11" s="8"/>
      <c r="P11" s="8"/>
      <c r="Q11" s="8"/>
      <c r="R11" s="8"/>
      <c r="S11" s="30"/>
      <c r="T11" s="12"/>
      <c r="U11" s="12"/>
      <c r="V11" s="12"/>
      <c r="W11" s="12"/>
    </row>
    <row r="12" spans="1:23">
      <c r="A12" s="22"/>
      <c r="B12" s="12"/>
      <c r="C12" s="12" t="s">
        <v>148</v>
      </c>
      <c r="D12" s="8">
        <v>3.4345007789999999</v>
      </c>
      <c r="E12" s="8">
        <v>15.517809435</v>
      </c>
      <c r="F12" s="12"/>
      <c r="G12" s="8"/>
      <c r="H12" s="8"/>
      <c r="I12" s="8"/>
      <c r="J12" s="8"/>
      <c r="K12" s="12"/>
      <c r="L12" s="8"/>
      <c r="M12" s="8"/>
      <c r="N12" s="8"/>
      <c r="O12" s="12"/>
      <c r="P12" s="8"/>
      <c r="Q12" s="8"/>
      <c r="R12" s="8"/>
      <c r="S12" s="30"/>
      <c r="T12" s="12"/>
      <c r="U12" s="12"/>
      <c r="V12" s="12"/>
      <c r="W12" s="12"/>
    </row>
    <row r="13" spans="1:23">
      <c r="A13" s="22"/>
      <c r="B13" s="12"/>
      <c r="C13" s="12" t="s">
        <v>41</v>
      </c>
      <c r="D13" s="8">
        <v>-22.781393976</v>
      </c>
      <c r="E13" s="8">
        <v>-6.5278484079999997</v>
      </c>
      <c r="F13" s="12"/>
      <c r="G13" s="12"/>
      <c r="H13" s="8"/>
      <c r="I13" s="8"/>
      <c r="J13" s="12"/>
      <c r="K13" s="12"/>
      <c r="L13" s="8"/>
      <c r="M13" s="8"/>
      <c r="N13" s="8"/>
      <c r="O13" s="12"/>
      <c r="P13" s="8"/>
      <c r="Q13" s="8"/>
      <c r="R13" s="8"/>
      <c r="S13" s="30"/>
      <c r="T13" s="12"/>
      <c r="U13" s="12"/>
      <c r="V13" s="12"/>
      <c r="W13" s="12"/>
    </row>
    <row r="14" spans="1:23">
      <c r="A14" s="22"/>
      <c r="B14" s="12"/>
      <c r="C14" s="12" t="s">
        <v>22</v>
      </c>
      <c r="D14" s="8">
        <v>-14.182147134999999</v>
      </c>
      <c r="E14" s="8">
        <v>-57.613254040999998</v>
      </c>
      <c r="F14" s="12"/>
      <c r="G14" s="12"/>
      <c r="H14" s="8"/>
      <c r="I14" s="8"/>
      <c r="J14" s="12"/>
      <c r="K14" s="12"/>
      <c r="L14" s="8"/>
      <c r="M14" s="8"/>
      <c r="O14" s="12"/>
      <c r="P14" s="8"/>
      <c r="Q14" s="8"/>
      <c r="R14" s="8"/>
      <c r="S14" s="30"/>
      <c r="T14" s="12"/>
      <c r="U14" s="12"/>
      <c r="V14" s="12"/>
      <c r="W14" s="12"/>
    </row>
    <row r="15" spans="1:23">
      <c r="A15" s="22"/>
      <c r="B15" s="12"/>
      <c r="C15" s="12" t="s">
        <v>35</v>
      </c>
      <c r="D15" s="8">
        <v>-40.869666148</v>
      </c>
      <c r="E15" s="8">
        <v>-292.72882663799999</v>
      </c>
      <c r="F15" s="12"/>
      <c r="G15" s="12"/>
      <c r="H15" s="8"/>
      <c r="I15" s="8"/>
      <c r="J15" s="12"/>
      <c r="K15" s="12"/>
      <c r="L15" s="8"/>
      <c r="M15" s="8"/>
      <c r="O15" s="12"/>
      <c r="P15" s="8"/>
      <c r="Q15" s="8"/>
      <c r="R15" s="8"/>
      <c r="S15" s="30"/>
      <c r="T15" s="12"/>
      <c r="U15" s="12"/>
      <c r="V15" s="12"/>
      <c r="W15" s="12"/>
    </row>
    <row r="16" spans="1:23">
      <c r="A16" s="22"/>
      <c r="B16" s="12"/>
      <c r="C16" s="12"/>
      <c r="D16" s="12"/>
      <c r="E16" s="12"/>
      <c r="F16" s="12"/>
      <c r="G16" s="12"/>
      <c r="H16" s="8"/>
      <c r="I16" s="8"/>
      <c r="J16" s="12"/>
      <c r="K16" s="12"/>
      <c r="L16" s="8"/>
      <c r="M16" s="8"/>
      <c r="O16" s="12"/>
      <c r="P16" s="8"/>
      <c r="Q16" s="8"/>
      <c r="R16" s="8"/>
      <c r="S16" s="30"/>
      <c r="T16" s="12"/>
      <c r="U16" s="12"/>
      <c r="V16" s="12"/>
      <c r="W16" s="12"/>
    </row>
    <row r="17" spans="1:23">
      <c r="A17" s="22"/>
      <c r="B17" s="12"/>
      <c r="C17" s="4" t="s">
        <v>174</v>
      </c>
      <c r="D17" s="12"/>
      <c r="E17" s="12"/>
      <c r="F17" s="12"/>
      <c r="G17" s="12"/>
      <c r="H17" s="8"/>
      <c r="I17" s="8"/>
      <c r="J17" s="12"/>
      <c r="K17" s="12"/>
      <c r="L17" s="8"/>
      <c r="M17" s="8"/>
      <c r="O17" s="8"/>
      <c r="P17" s="8"/>
      <c r="Q17" s="8"/>
      <c r="R17" s="8"/>
      <c r="S17" s="30"/>
      <c r="T17" s="12"/>
      <c r="U17" s="12"/>
      <c r="V17" s="12"/>
      <c r="W17" s="12"/>
    </row>
    <row r="18" spans="1:23">
      <c r="A18" s="22"/>
      <c r="B18" s="12"/>
      <c r="C18" s="100" t="s">
        <v>151</v>
      </c>
      <c r="D18" s="12"/>
      <c r="E18" s="12"/>
      <c r="F18" s="12"/>
      <c r="G18" s="12"/>
      <c r="H18" s="8"/>
      <c r="I18" s="8"/>
      <c r="J18" s="12"/>
      <c r="K18" s="12"/>
      <c r="L18" s="8"/>
      <c r="M18" s="8"/>
      <c r="O18" s="8"/>
      <c r="P18" s="8"/>
      <c r="Q18" s="8"/>
      <c r="R18" s="8"/>
      <c r="S18" s="30"/>
      <c r="T18" s="12"/>
      <c r="U18" s="12"/>
      <c r="V18" s="12"/>
      <c r="W18" s="12"/>
    </row>
    <row r="19" spans="1:23">
      <c r="A19" s="12"/>
      <c r="B19" s="12"/>
      <c r="C19" s="23"/>
      <c r="D19" s="24"/>
      <c r="E19" s="25"/>
      <c r="F19" s="16"/>
      <c r="G19" s="12"/>
      <c r="H19" s="8"/>
      <c r="I19" s="8"/>
      <c r="J19" s="12"/>
      <c r="K19" s="12"/>
      <c r="L19" s="8"/>
      <c r="M19" s="8"/>
      <c r="O19" s="12"/>
      <c r="P19" s="8"/>
      <c r="Q19" s="8"/>
      <c r="R19" s="12"/>
      <c r="S19" s="12"/>
      <c r="T19" s="12"/>
      <c r="U19" s="12"/>
      <c r="V19" s="12"/>
    </row>
    <row r="20" spans="1:23">
      <c r="A20" s="12"/>
      <c r="B20" s="12"/>
      <c r="C20" s="26"/>
      <c r="D20" s="26"/>
      <c r="E20" s="26"/>
      <c r="F20" s="12"/>
      <c r="G20" s="12"/>
      <c r="H20" s="12"/>
      <c r="I20" s="12"/>
      <c r="J20" s="12"/>
      <c r="K20" s="12"/>
      <c r="L20" s="24"/>
      <c r="M20" s="25"/>
      <c r="N20" s="16"/>
      <c r="O20" s="12"/>
      <c r="P20" s="8"/>
      <c r="Q20" s="8"/>
      <c r="R20" s="12"/>
      <c r="S20" s="12"/>
      <c r="T20" s="12"/>
      <c r="U20" s="12"/>
      <c r="V20" s="12"/>
    </row>
    <row r="21" spans="1:23">
      <c r="A21" s="12"/>
      <c r="B21" s="12"/>
      <c r="C21" s="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3">
      <c r="A22" s="12"/>
      <c r="B22" s="12"/>
      <c r="C22" s="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3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3">
      <c r="A25" s="12"/>
      <c r="B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3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3" ht="22.8">
      <c r="A27" s="28"/>
      <c r="B27" s="12"/>
      <c r="C27" s="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3" ht="20.399999999999999">
      <c r="A28" s="12"/>
      <c r="B28" s="12"/>
      <c r="C28" s="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22"/>
      <c r="B34" s="29"/>
      <c r="C34" s="29"/>
      <c r="D34" s="29"/>
      <c r="E34" s="29"/>
      <c r="F34" s="29"/>
      <c r="G34" s="29"/>
      <c r="H34" s="29"/>
      <c r="I34" s="2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A35" s="22"/>
      <c r="B35" s="29"/>
      <c r="C35" s="29"/>
      <c r="D35" s="29"/>
      <c r="E35" s="29"/>
      <c r="F35" s="29"/>
      <c r="G35" s="29"/>
      <c r="H35" s="29"/>
      <c r="I35" s="2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>
      <c r="A36" s="22"/>
      <c r="B36" s="29"/>
      <c r="C36" s="29"/>
      <c r="D36" s="29"/>
      <c r="E36" s="29"/>
      <c r="F36" s="29"/>
      <c r="G36" s="29"/>
      <c r="H36" s="29"/>
      <c r="I36" s="2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s="22"/>
      <c r="B37" s="29"/>
      <c r="C37" s="29"/>
      <c r="D37" s="29"/>
      <c r="E37" s="29"/>
      <c r="F37" s="29"/>
      <c r="G37" s="29"/>
      <c r="H37" s="29"/>
      <c r="I37" s="2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A38" s="22"/>
      <c r="B38" s="29"/>
      <c r="C38" s="29"/>
      <c r="D38" s="29"/>
      <c r="E38" s="29"/>
      <c r="F38" s="29"/>
      <c r="G38" s="29"/>
      <c r="H38" s="29"/>
      <c r="I38" s="2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A39" s="22"/>
      <c r="B39" s="29"/>
      <c r="C39" s="29"/>
      <c r="D39" s="29"/>
      <c r="E39" s="29"/>
      <c r="F39" s="29"/>
      <c r="G39" s="29"/>
      <c r="H39" s="29"/>
      <c r="I39" s="2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A54" s="12"/>
      <c r="B54" s="12"/>
      <c r="C54" s="12"/>
      <c r="D54" s="8"/>
      <c r="E54" s="12"/>
      <c r="F54" s="8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12"/>
      <c r="B55" s="12"/>
      <c r="C55" s="26"/>
      <c r="D55" s="8"/>
      <c r="E55" s="12"/>
      <c r="F55" s="8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12"/>
      <c r="B56" s="12"/>
      <c r="C56" s="31"/>
      <c r="D56" s="8"/>
      <c r="E56" s="12"/>
      <c r="F56" s="8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2"/>
      <c r="B57" s="12"/>
      <c r="C57" s="12"/>
      <c r="D57" s="8"/>
      <c r="E57" s="12"/>
      <c r="F57" s="8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12"/>
      <c r="B58" s="12"/>
      <c r="C58" s="12"/>
      <c r="D58" s="8"/>
      <c r="E58" s="12"/>
      <c r="F58" s="8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12"/>
      <c r="B59" s="12"/>
      <c r="C59" s="12"/>
      <c r="D59" s="8"/>
      <c r="E59" s="12"/>
      <c r="F59" s="8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>
      <c r="A60" s="12"/>
      <c r="B60" s="12"/>
      <c r="C60" s="12"/>
      <c r="D60" s="8"/>
      <c r="E60" s="12"/>
      <c r="F60" s="8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2"/>
      <c r="B61" s="12"/>
      <c r="C61" s="12"/>
      <c r="D61" s="8"/>
      <c r="E61" s="8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>
      <c r="A62" s="12"/>
      <c r="B62" s="12"/>
      <c r="D62" s="8"/>
      <c r="E62" s="8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2"/>
      <c r="B63" s="12"/>
      <c r="D63" s="8"/>
      <c r="E63" s="8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12"/>
      <c r="B64" s="12"/>
      <c r="C64" s="12"/>
      <c r="D64" s="8"/>
      <c r="E64" s="8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2"/>
      <c r="B65" s="12"/>
      <c r="C65" s="12"/>
      <c r="D65" s="8"/>
      <c r="E65" s="8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12"/>
      <c r="B66" s="12"/>
      <c r="C66" s="12"/>
      <c r="D66" s="8"/>
      <c r="E66" s="8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2"/>
      <c r="B67" s="12"/>
      <c r="C67" s="12"/>
      <c r="D67" s="8"/>
      <c r="E67" s="8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>
      <c r="A68" s="12"/>
      <c r="B68" s="12"/>
      <c r="C68" s="12"/>
      <c r="D68" s="8"/>
      <c r="E68" s="8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>
      <c r="A69" s="12"/>
      <c r="B69" s="12"/>
      <c r="C69" s="12"/>
      <c r="D69" s="8"/>
      <c r="E69" s="8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>
      <c r="A70" s="12"/>
      <c r="B70" s="12"/>
      <c r="C70" s="12"/>
      <c r="D70" s="8"/>
      <c r="E70" s="8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>
      <c r="A71" s="12"/>
      <c r="B71" s="12"/>
      <c r="C71" s="12"/>
      <c r="D71" s="8"/>
      <c r="E71" s="8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>
      <c r="A72" s="12"/>
      <c r="B72" s="12"/>
      <c r="C72" s="12"/>
      <c r="D72" s="8"/>
      <c r="E72" s="8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>
      <c r="A73" s="12"/>
      <c r="B73" s="12"/>
      <c r="C73" s="12"/>
      <c r="D73" s="8"/>
      <c r="E73" s="8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>
      <c r="A74" s="12"/>
      <c r="B74" s="12"/>
      <c r="C74" s="12"/>
      <c r="D74" s="8"/>
      <c r="E74" s="8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>
      <c r="A75" s="12"/>
      <c r="B75" s="12"/>
      <c r="C75" s="12"/>
      <c r="D75" s="8"/>
      <c r="E75" s="8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>
      <c r="A76" s="12"/>
      <c r="B76" s="12"/>
      <c r="C76" s="12"/>
      <c r="D76" s="8"/>
      <c r="E76" s="8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>
      <c r="A77" s="12"/>
      <c r="B77" s="12"/>
      <c r="C77" s="12"/>
      <c r="D77" s="8"/>
      <c r="E77" s="8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>
      <c r="A78" s="12"/>
      <c r="B78" s="12"/>
      <c r="C78" s="12"/>
      <c r="D78" s="8"/>
      <c r="E78" s="8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>
      <c r="A79" s="12"/>
      <c r="B79" s="12"/>
      <c r="C79" s="12"/>
      <c r="D79" s="8"/>
      <c r="E79" s="8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>
      <c r="A80" s="12"/>
      <c r="B80" s="12"/>
      <c r="C80" s="12"/>
      <c r="D80" s="8"/>
      <c r="E80" s="8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/>
  <dimension ref="A1:V107"/>
  <sheetViews>
    <sheetView showGridLines="0" tabSelected="1" topLeftCell="A7" zoomScaleNormal="100" workbookViewId="0">
      <selection activeCell="C6" sqref="C6"/>
    </sheetView>
    <sheetView workbookViewId="1"/>
  </sheetViews>
  <sheetFormatPr defaultColWidth="8.875" defaultRowHeight="13.2"/>
  <cols>
    <col min="1" max="2" width="8.875" style="4"/>
    <col min="3" max="3" width="24.75" style="4" customWidth="1"/>
    <col min="4" max="18" width="7.125" style="4" customWidth="1"/>
    <col min="19" max="19" width="11" style="4" customWidth="1"/>
    <col min="20" max="20" width="9" style="4" customWidth="1"/>
    <col min="21" max="16384" width="8.875" style="4"/>
  </cols>
  <sheetData>
    <row r="1" spans="1:2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>
      <c r="A6" s="6"/>
      <c r="B6" s="6"/>
      <c r="C6" s="6" t="s">
        <v>210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A7" s="1"/>
      <c r="B7" s="1"/>
      <c r="C7" s="1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2"/>
      <c r="B8" s="12"/>
      <c r="C8" s="12"/>
      <c r="D8" s="15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>
      <c r="A9" s="12"/>
      <c r="B9" s="12"/>
      <c r="C9" s="12"/>
      <c r="D9" s="15"/>
      <c r="E9" s="12"/>
      <c r="F9" s="12"/>
      <c r="G9" s="124"/>
      <c r="H9" s="124"/>
      <c r="I9" s="124"/>
      <c r="J9" s="12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2" customHeight="1">
      <c r="A10" s="12"/>
      <c r="B10" s="12"/>
      <c r="C10" s="12"/>
      <c r="D10" s="20" t="s">
        <v>63</v>
      </c>
      <c r="E10" s="12" t="s">
        <v>30</v>
      </c>
      <c r="F10" s="12"/>
      <c r="G10" s="32"/>
      <c r="H10" s="33"/>
      <c r="I10" s="34" t="s">
        <v>63</v>
      </c>
      <c r="J10" s="33" t="s">
        <v>30</v>
      </c>
      <c r="K10" s="20"/>
      <c r="L10" s="20"/>
      <c r="M10" s="33"/>
      <c r="N10" s="34" t="s">
        <v>63</v>
      </c>
      <c r="O10" s="33" t="s">
        <v>30</v>
      </c>
      <c r="P10" s="20"/>
      <c r="Q10" s="20"/>
      <c r="R10" s="20"/>
      <c r="S10" s="12"/>
      <c r="T10" s="12"/>
      <c r="U10" s="12"/>
      <c r="V10" s="12"/>
    </row>
    <row r="11" spans="1:22" ht="12" customHeight="1">
      <c r="A11" s="12"/>
      <c r="B11" s="12"/>
      <c r="C11" s="12" t="s">
        <v>55</v>
      </c>
      <c r="D11" s="8">
        <v>146.40911410664242</v>
      </c>
      <c r="E11" s="8">
        <v>149.87560855315013</v>
      </c>
      <c r="F11" s="12"/>
      <c r="G11" s="35"/>
      <c r="H11" s="12" t="s">
        <v>35</v>
      </c>
      <c r="I11" s="8">
        <v>582.67689286788539</v>
      </c>
      <c r="J11" s="8">
        <v>601.31771494418524</v>
      </c>
      <c r="K11" s="21"/>
      <c r="L11" s="21"/>
      <c r="M11" s="36" t="s">
        <v>54</v>
      </c>
      <c r="N11" s="36">
        <v>217.75866679070103</v>
      </c>
      <c r="O11" s="36">
        <v>843.22752314948468</v>
      </c>
      <c r="P11" s="21"/>
      <c r="Q11" s="21"/>
      <c r="R11" s="21"/>
      <c r="S11" s="12"/>
      <c r="T11" s="12"/>
      <c r="U11" s="12"/>
      <c r="V11" s="12"/>
    </row>
    <row r="12" spans="1:22" ht="12" customHeight="1">
      <c r="A12" s="12"/>
      <c r="B12" s="12"/>
      <c r="C12" s="12" t="s">
        <v>28</v>
      </c>
      <c r="D12" s="8">
        <v>46.501407653697989</v>
      </c>
      <c r="E12" s="8">
        <v>6.8936390584529619</v>
      </c>
      <c r="F12" s="12"/>
      <c r="G12" s="35"/>
      <c r="H12" s="12" t="s">
        <v>53</v>
      </c>
      <c r="I12" s="8">
        <v>415.37474470848457</v>
      </c>
      <c r="J12" s="8">
        <v>252.94208701843948</v>
      </c>
      <c r="K12" s="21"/>
      <c r="L12" s="21"/>
      <c r="M12" s="36" t="s">
        <v>35</v>
      </c>
      <c r="N12" s="36">
        <v>582.67689286788539</v>
      </c>
      <c r="O12" s="36">
        <v>601.31771494418524</v>
      </c>
      <c r="P12" s="21"/>
      <c r="Q12" s="21"/>
      <c r="R12" s="21"/>
      <c r="S12" s="12"/>
      <c r="T12" s="12"/>
      <c r="U12" s="12"/>
      <c r="V12" s="12"/>
    </row>
    <row r="13" spans="1:22" ht="12" customHeight="1">
      <c r="A13" s="12"/>
      <c r="B13" s="12"/>
      <c r="C13" s="12" t="s">
        <v>50</v>
      </c>
      <c r="D13" s="8">
        <v>177.15256937773788</v>
      </c>
      <c r="E13" s="8">
        <v>145.2119562259449</v>
      </c>
      <c r="F13" s="12"/>
      <c r="G13" s="35"/>
      <c r="H13" s="12" t="s">
        <v>148</v>
      </c>
      <c r="I13" s="8">
        <v>354.91202859785477</v>
      </c>
      <c r="J13" s="8">
        <v>355.41721223122255</v>
      </c>
      <c r="K13" s="12"/>
      <c r="L13" s="12"/>
      <c r="M13" s="36" t="s">
        <v>38</v>
      </c>
      <c r="N13" s="36">
        <v>327.1832479316281</v>
      </c>
      <c r="O13" s="36">
        <v>504.37902084214807</v>
      </c>
      <c r="P13" s="12"/>
      <c r="Q13" s="12"/>
      <c r="R13" s="12"/>
      <c r="S13" s="12"/>
      <c r="T13" s="12"/>
      <c r="U13" s="12"/>
      <c r="V13" s="12"/>
    </row>
    <row r="14" spans="1:22" ht="12" customHeight="1">
      <c r="A14" s="12"/>
      <c r="B14" s="12"/>
      <c r="C14" s="12" t="s">
        <v>35</v>
      </c>
      <c r="D14" s="8">
        <v>582.67689286788539</v>
      </c>
      <c r="E14" s="8">
        <v>601.31771494418524</v>
      </c>
      <c r="F14" s="12"/>
      <c r="G14" s="35"/>
      <c r="H14" s="12" t="s">
        <v>64</v>
      </c>
      <c r="I14" s="8">
        <v>352.66925291497836</v>
      </c>
      <c r="J14" s="8">
        <v>307.51092349741714</v>
      </c>
      <c r="K14" s="8"/>
      <c r="L14" s="8"/>
      <c r="M14" s="36" t="s">
        <v>43</v>
      </c>
      <c r="N14" s="36">
        <v>272.85179381837929</v>
      </c>
      <c r="O14" s="36">
        <v>408.31482345494584</v>
      </c>
      <c r="P14" s="8"/>
      <c r="Q14" s="8"/>
      <c r="R14" s="8"/>
      <c r="S14" s="12"/>
      <c r="T14" s="12"/>
      <c r="U14" s="12"/>
      <c r="V14" s="12"/>
    </row>
    <row r="15" spans="1:22" ht="12" customHeight="1">
      <c r="A15" s="12"/>
      <c r="B15" s="12"/>
      <c r="C15" s="12" t="s">
        <v>148</v>
      </c>
      <c r="D15" s="8">
        <v>354.91202859785477</v>
      </c>
      <c r="E15" s="8">
        <v>355.41721223122255</v>
      </c>
      <c r="F15" s="12"/>
      <c r="G15" s="35"/>
      <c r="H15" s="12" t="s">
        <v>38</v>
      </c>
      <c r="I15" s="8">
        <v>327.1832479316281</v>
      </c>
      <c r="J15" s="8">
        <v>504.37902084214807</v>
      </c>
      <c r="K15" s="12"/>
      <c r="L15" s="12"/>
      <c r="M15" s="36" t="s">
        <v>44</v>
      </c>
      <c r="N15" s="36">
        <v>192.85213395211059</v>
      </c>
      <c r="O15" s="36">
        <v>363.64539904555369</v>
      </c>
      <c r="P15" s="12"/>
      <c r="Q15" s="12"/>
      <c r="R15" s="12"/>
      <c r="S15" s="12"/>
      <c r="T15" s="12"/>
      <c r="U15" s="12"/>
      <c r="V15" s="12"/>
    </row>
    <row r="16" spans="1:22" ht="12" customHeight="1">
      <c r="A16" s="12"/>
      <c r="B16" s="12"/>
      <c r="C16" s="12" t="s">
        <v>41</v>
      </c>
      <c r="D16" s="8">
        <v>69.452248949930549</v>
      </c>
      <c r="E16" s="8">
        <v>16.452119319337051</v>
      </c>
      <c r="F16" s="12"/>
      <c r="G16" s="35"/>
      <c r="H16" s="12" t="s">
        <v>49</v>
      </c>
      <c r="I16" s="8">
        <v>277.58302026758435</v>
      </c>
      <c r="J16" s="8">
        <v>261.58405941537569</v>
      </c>
      <c r="K16" s="12"/>
      <c r="L16" s="12"/>
      <c r="M16" s="36" t="s">
        <v>148</v>
      </c>
      <c r="N16" s="36">
        <v>354.91202859785477</v>
      </c>
      <c r="O16" s="36">
        <v>355.41721223122255</v>
      </c>
      <c r="P16" s="12"/>
      <c r="Q16" s="12"/>
      <c r="R16" s="12"/>
      <c r="S16" s="12"/>
      <c r="T16" s="12"/>
      <c r="U16" s="12"/>
      <c r="V16" s="12"/>
    </row>
    <row r="17" spans="1:22" ht="12" customHeight="1">
      <c r="A17" s="12"/>
      <c r="B17" s="12"/>
      <c r="C17" s="12" t="s">
        <v>22</v>
      </c>
      <c r="D17" s="8">
        <v>143.55472459372794</v>
      </c>
      <c r="E17" s="8">
        <v>201.98883651163237</v>
      </c>
      <c r="F17" s="12"/>
      <c r="G17" s="35"/>
      <c r="H17" s="12" t="s">
        <v>43</v>
      </c>
      <c r="I17" s="8">
        <v>272.85179381837929</v>
      </c>
      <c r="J17" s="8">
        <v>408.31482345494584</v>
      </c>
      <c r="K17" s="12"/>
      <c r="L17" s="12"/>
      <c r="M17" s="36" t="s">
        <v>36</v>
      </c>
      <c r="N17" s="36">
        <v>250.63229187756281</v>
      </c>
      <c r="O17" s="36">
        <v>332.31230027959305</v>
      </c>
      <c r="P17" s="12"/>
      <c r="Q17" s="12"/>
      <c r="R17" s="12"/>
      <c r="S17" s="12"/>
      <c r="T17" s="12"/>
      <c r="U17" s="12"/>
      <c r="V17" s="12"/>
    </row>
    <row r="18" spans="1:22" ht="12" customHeight="1">
      <c r="A18" s="12"/>
      <c r="B18" s="12"/>
      <c r="C18" s="12" t="s">
        <v>49</v>
      </c>
      <c r="D18" s="8">
        <v>277.58302026758435</v>
      </c>
      <c r="E18" s="8">
        <v>261.58405941537569</v>
      </c>
      <c r="F18" s="12"/>
      <c r="G18" s="35"/>
      <c r="H18" s="12" t="s">
        <v>36</v>
      </c>
      <c r="I18" s="8">
        <v>250.63229187756281</v>
      </c>
      <c r="J18" s="8">
        <v>332.31230027959305</v>
      </c>
      <c r="K18" s="12"/>
      <c r="L18" s="12"/>
      <c r="M18" s="36" t="s">
        <v>64</v>
      </c>
      <c r="N18" s="36">
        <v>352.66925291497836</v>
      </c>
      <c r="O18" s="36">
        <v>307.51092349741714</v>
      </c>
      <c r="P18" s="12"/>
      <c r="Q18" s="12"/>
      <c r="R18" s="12"/>
      <c r="S18" s="12"/>
      <c r="T18" s="12"/>
      <c r="U18" s="12"/>
      <c r="V18" s="12"/>
    </row>
    <row r="19" spans="1:22" ht="12" customHeight="1">
      <c r="A19" s="12"/>
      <c r="B19" s="12"/>
      <c r="C19" s="12" t="s">
        <v>45</v>
      </c>
      <c r="D19" s="8">
        <v>16.251036193538592</v>
      </c>
      <c r="E19" s="8">
        <v>-17.106203736719351</v>
      </c>
      <c r="F19" s="12"/>
      <c r="G19" s="35"/>
      <c r="H19" s="12" t="s">
        <v>54</v>
      </c>
      <c r="I19" s="8">
        <v>217.75866679070103</v>
      </c>
      <c r="J19" s="8">
        <v>843.22752314948468</v>
      </c>
      <c r="K19" s="12"/>
      <c r="L19" s="12"/>
      <c r="M19" s="36" t="s">
        <v>49</v>
      </c>
      <c r="N19" s="36">
        <v>277.58302026758435</v>
      </c>
      <c r="O19" s="36">
        <v>261.58405941537569</v>
      </c>
      <c r="P19" s="12"/>
      <c r="Q19" s="12"/>
      <c r="R19" s="12"/>
      <c r="S19" s="12"/>
      <c r="T19" s="12"/>
      <c r="U19" s="12"/>
      <c r="V19" s="12"/>
    </row>
    <row r="20" spans="1:22" ht="12" customHeight="1">
      <c r="A20" s="12"/>
      <c r="B20" s="12"/>
      <c r="C20" s="12" t="s">
        <v>43</v>
      </c>
      <c r="D20" s="8">
        <v>272.85179381837929</v>
      </c>
      <c r="E20" s="8">
        <v>408.31482345494584</v>
      </c>
      <c r="F20" s="12"/>
      <c r="G20" s="35"/>
      <c r="H20" s="12" t="s">
        <v>33</v>
      </c>
      <c r="I20" s="8">
        <v>198.92556645758808</v>
      </c>
      <c r="J20" s="8">
        <v>175.15208227051554</v>
      </c>
      <c r="K20" s="12"/>
      <c r="L20" s="12"/>
      <c r="M20" s="36" t="s">
        <v>53</v>
      </c>
      <c r="N20" s="36">
        <v>415.37474470848457</v>
      </c>
      <c r="O20" s="36">
        <v>252.94208701843948</v>
      </c>
      <c r="P20" s="12"/>
      <c r="Q20" s="12"/>
      <c r="R20" s="12"/>
      <c r="S20" s="12"/>
      <c r="T20" s="12"/>
      <c r="U20" s="12"/>
      <c r="V20" s="12"/>
    </row>
    <row r="21" spans="1:22" ht="12" customHeight="1">
      <c r="A21" s="12"/>
      <c r="B21" s="12"/>
      <c r="C21" s="12" t="s">
        <v>34</v>
      </c>
      <c r="D21" s="8">
        <v>171.64909583685926</v>
      </c>
      <c r="E21" s="8">
        <v>146.78178701336427</v>
      </c>
      <c r="F21" s="12"/>
      <c r="G21" s="35"/>
      <c r="H21" s="12" t="s">
        <v>44</v>
      </c>
      <c r="I21" s="8">
        <v>192.85213395211059</v>
      </c>
      <c r="J21" s="8">
        <v>363.64539904555369</v>
      </c>
      <c r="K21" s="12"/>
      <c r="L21" s="12"/>
      <c r="M21" s="36" t="s">
        <v>46</v>
      </c>
      <c r="N21" s="36">
        <v>182.36631113715339</v>
      </c>
      <c r="O21" s="36">
        <v>228.9920274931423</v>
      </c>
      <c r="P21" s="12"/>
      <c r="Q21" s="12"/>
      <c r="R21" s="12"/>
      <c r="S21" s="12"/>
      <c r="T21" s="12"/>
      <c r="U21" s="12"/>
      <c r="V21" s="12"/>
    </row>
    <row r="22" spans="1:22" ht="12" customHeight="1">
      <c r="A22" s="12"/>
      <c r="B22" s="12"/>
      <c r="C22" s="12" t="s">
        <v>38</v>
      </c>
      <c r="D22" s="8">
        <v>327.1832479316281</v>
      </c>
      <c r="E22" s="8">
        <v>504.37902084214807</v>
      </c>
      <c r="F22" s="12"/>
      <c r="G22" s="35"/>
      <c r="H22" s="12" t="s">
        <v>51</v>
      </c>
      <c r="I22" s="8">
        <v>187.59985578856339</v>
      </c>
      <c r="J22" s="8">
        <v>137.1466499402508</v>
      </c>
      <c r="K22" s="12"/>
      <c r="L22" s="12"/>
      <c r="M22" s="36" t="s">
        <v>22</v>
      </c>
      <c r="N22" s="36">
        <v>143.55472459372794</v>
      </c>
      <c r="O22" s="36">
        <v>201.98883651163237</v>
      </c>
      <c r="P22" s="12"/>
      <c r="Q22" s="12"/>
      <c r="R22" s="12"/>
      <c r="S22" s="12"/>
      <c r="T22" s="12"/>
      <c r="U22" s="12"/>
      <c r="V22" s="12"/>
    </row>
    <row r="23" spans="1:22" ht="12" customHeight="1">
      <c r="A23" s="12"/>
      <c r="B23" s="12"/>
      <c r="C23" s="12" t="s">
        <v>33</v>
      </c>
      <c r="D23" s="8">
        <v>198.92556645758808</v>
      </c>
      <c r="E23" s="8">
        <v>175.15208227051554</v>
      </c>
      <c r="F23" s="12"/>
      <c r="G23" s="35"/>
      <c r="H23" s="12" t="s">
        <v>32</v>
      </c>
      <c r="I23" s="8">
        <v>182.70037711416063</v>
      </c>
      <c r="J23" s="8">
        <v>127.89119259585395</v>
      </c>
      <c r="K23" s="12"/>
      <c r="L23" s="12"/>
      <c r="M23" s="36" t="s">
        <v>33</v>
      </c>
      <c r="N23" s="36">
        <v>198.92556645758808</v>
      </c>
      <c r="O23" s="36">
        <v>175.15208227051554</v>
      </c>
      <c r="P23" s="12"/>
      <c r="Q23" s="12"/>
      <c r="R23" s="12"/>
      <c r="S23" s="12"/>
      <c r="T23" s="12"/>
      <c r="U23" s="12"/>
      <c r="V23" s="12"/>
    </row>
    <row r="24" spans="1:22" ht="12" customHeight="1">
      <c r="A24" s="12"/>
      <c r="B24" s="12"/>
      <c r="C24" s="12" t="s">
        <v>32</v>
      </c>
      <c r="D24" s="8">
        <v>182.70037711416063</v>
      </c>
      <c r="E24" s="8">
        <v>127.89119259585395</v>
      </c>
      <c r="F24" s="12"/>
      <c r="G24" s="35"/>
      <c r="H24" s="12" t="s">
        <v>46</v>
      </c>
      <c r="I24" s="8">
        <v>182.36631113715339</v>
      </c>
      <c r="J24" s="8">
        <v>228.9920274931423</v>
      </c>
      <c r="K24" s="12"/>
      <c r="L24" s="12"/>
      <c r="M24" s="36" t="s">
        <v>52</v>
      </c>
      <c r="N24" s="36">
        <v>144.69820229895669</v>
      </c>
      <c r="O24" s="36">
        <v>164.18039870678439</v>
      </c>
      <c r="P24" s="12"/>
      <c r="Q24" s="12"/>
      <c r="R24" s="12"/>
      <c r="S24" s="12"/>
      <c r="T24" s="12"/>
      <c r="U24" s="12"/>
      <c r="V24" s="12"/>
    </row>
    <row r="25" spans="1:22" ht="12" customHeight="1">
      <c r="A25" s="12"/>
      <c r="B25" s="12"/>
      <c r="C25" s="12" t="s">
        <v>54</v>
      </c>
      <c r="D25" s="8">
        <v>217.75866679070103</v>
      </c>
      <c r="E25" s="8">
        <v>843.22752314948468</v>
      </c>
      <c r="F25" s="12"/>
      <c r="G25" s="35"/>
      <c r="H25" s="12" t="s">
        <v>50</v>
      </c>
      <c r="I25" s="8">
        <v>177.15256937773788</v>
      </c>
      <c r="J25" s="8">
        <v>145.2119562259449</v>
      </c>
      <c r="K25" s="12"/>
      <c r="L25" s="12"/>
      <c r="M25" s="36" t="s">
        <v>55</v>
      </c>
      <c r="N25" s="36">
        <v>146.40911410664242</v>
      </c>
      <c r="O25" s="36">
        <v>149.87560855315013</v>
      </c>
      <c r="P25" s="12"/>
      <c r="Q25" s="12"/>
      <c r="R25" s="12"/>
      <c r="S25" s="12"/>
      <c r="T25" s="12"/>
      <c r="U25" s="12"/>
      <c r="V25" s="12"/>
    </row>
    <row r="26" spans="1:22" ht="12" customHeight="1">
      <c r="A26" s="12"/>
      <c r="B26" s="12"/>
      <c r="C26" s="12" t="s">
        <v>53</v>
      </c>
      <c r="D26" s="8">
        <v>415.37474470848457</v>
      </c>
      <c r="E26" s="8">
        <v>252.94208701843948</v>
      </c>
      <c r="F26" s="12"/>
      <c r="G26" s="35"/>
      <c r="H26" s="12" t="s">
        <v>39</v>
      </c>
      <c r="I26" s="8">
        <v>175.20487133860399</v>
      </c>
      <c r="J26" s="8">
        <v>96.714489557797961</v>
      </c>
      <c r="K26" s="12"/>
      <c r="L26" s="12"/>
      <c r="M26" s="36" t="s">
        <v>34</v>
      </c>
      <c r="N26" s="36">
        <v>171.64909583685926</v>
      </c>
      <c r="O26" s="36">
        <v>146.78178701336427</v>
      </c>
      <c r="P26" s="12"/>
      <c r="Q26" s="12"/>
      <c r="R26" s="12"/>
      <c r="S26" s="12"/>
      <c r="T26" s="12"/>
      <c r="U26" s="12"/>
      <c r="V26" s="12"/>
    </row>
    <row r="27" spans="1:22" ht="12" customHeight="1">
      <c r="A27" s="12"/>
      <c r="B27" s="12"/>
      <c r="C27" s="12" t="s">
        <v>46</v>
      </c>
      <c r="D27" s="8">
        <v>182.36631113715339</v>
      </c>
      <c r="E27" s="8">
        <v>228.9920274931423</v>
      </c>
      <c r="F27" s="12"/>
      <c r="G27" s="35"/>
      <c r="H27" s="12" t="s">
        <v>34</v>
      </c>
      <c r="I27" s="8">
        <v>171.64909583685926</v>
      </c>
      <c r="J27" s="8">
        <v>146.78178701336427</v>
      </c>
      <c r="K27" s="12"/>
      <c r="L27" s="12"/>
      <c r="M27" s="36" t="s">
        <v>50</v>
      </c>
      <c r="N27" s="36">
        <v>177.15256937773788</v>
      </c>
      <c r="O27" s="36">
        <v>145.2119562259449</v>
      </c>
      <c r="P27" s="12"/>
      <c r="Q27" s="12"/>
      <c r="R27" s="12"/>
      <c r="S27" s="12"/>
      <c r="T27" s="12"/>
      <c r="U27" s="12"/>
      <c r="V27" s="12"/>
    </row>
    <row r="28" spans="1:22" ht="12" customHeight="1">
      <c r="A28" s="12"/>
      <c r="B28" s="12"/>
      <c r="C28" s="12" t="s">
        <v>47</v>
      </c>
      <c r="D28" s="8">
        <v>155.9496686316071</v>
      </c>
      <c r="E28" s="8">
        <v>73.922682604901595</v>
      </c>
      <c r="F28" s="12"/>
      <c r="G28" s="35"/>
      <c r="H28" s="12" t="s">
        <v>48</v>
      </c>
      <c r="I28" s="8">
        <v>156.91507195398844</v>
      </c>
      <c r="J28" s="8">
        <v>134.92065590019342</v>
      </c>
      <c r="K28" s="12"/>
      <c r="L28" s="12"/>
      <c r="M28" s="36" t="s">
        <v>51</v>
      </c>
      <c r="N28" s="36">
        <v>187.59985578856339</v>
      </c>
      <c r="O28" s="36">
        <v>137.1466499402508</v>
      </c>
      <c r="P28" s="12"/>
      <c r="Q28" s="12"/>
      <c r="R28" s="12"/>
      <c r="S28" s="12"/>
      <c r="T28" s="12"/>
      <c r="U28" s="12"/>
      <c r="V28" s="12"/>
    </row>
    <row r="29" spans="1:22" ht="12" customHeight="1">
      <c r="A29" s="12"/>
      <c r="B29" s="12"/>
      <c r="C29" s="12" t="s">
        <v>37</v>
      </c>
      <c r="D29" s="8">
        <v>53.511907011751973</v>
      </c>
      <c r="E29" s="8">
        <v>-23.835595531564262</v>
      </c>
      <c r="F29" s="12"/>
      <c r="G29" s="35"/>
      <c r="H29" s="12" t="s">
        <v>47</v>
      </c>
      <c r="I29" s="8">
        <v>155.9496686316071</v>
      </c>
      <c r="J29" s="8">
        <v>73.922682604901595</v>
      </c>
      <c r="K29" s="12"/>
      <c r="L29" s="12"/>
      <c r="M29" s="36" t="s">
        <v>48</v>
      </c>
      <c r="N29" s="36">
        <v>156.91507195398844</v>
      </c>
      <c r="O29" s="36">
        <v>134.92065590019342</v>
      </c>
      <c r="P29" s="12"/>
      <c r="Q29" s="12"/>
      <c r="R29" s="12"/>
      <c r="S29" s="12"/>
      <c r="T29" s="12"/>
      <c r="U29" s="12"/>
      <c r="V29" s="12"/>
    </row>
    <row r="30" spans="1:22" ht="12" customHeight="1">
      <c r="A30" s="12"/>
      <c r="B30" s="12"/>
      <c r="C30" s="12" t="s">
        <v>51</v>
      </c>
      <c r="D30" s="8">
        <v>187.59985578856339</v>
      </c>
      <c r="E30" s="8">
        <v>137.1466499402508</v>
      </c>
      <c r="F30" s="12"/>
      <c r="G30" s="35"/>
      <c r="H30" s="12" t="s">
        <v>55</v>
      </c>
      <c r="I30" s="8">
        <v>146.40911410664242</v>
      </c>
      <c r="J30" s="8">
        <v>149.87560855315013</v>
      </c>
      <c r="K30" s="12"/>
      <c r="L30" s="12"/>
      <c r="M30" s="36" t="s">
        <v>32</v>
      </c>
      <c r="N30" s="36">
        <v>182.70037711416063</v>
      </c>
      <c r="O30" s="36">
        <v>127.89119259585395</v>
      </c>
      <c r="P30" s="12"/>
      <c r="Q30" s="12"/>
      <c r="R30" s="12"/>
      <c r="S30" s="12"/>
      <c r="T30" s="12"/>
      <c r="U30" s="12"/>
      <c r="V30" s="12"/>
    </row>
    <row r="31" spans="1:22" ht="12" customHeight="1">
      <c r="A31" s="12"/>
      <c r="B31" s="12"/>
      <c r="C31" s="12" t="s">
        <v>64</v>
      </c>
      <c r="D31" s="8">
        <v>352.66925291497836</v>
      </c>
      <c r="E31" s="8">
        <v>307.51092349741714</v>
      </c>
      <c r="F31" s="12"/>
      <c r="G31" s="35"/>
      <c r="H31" s="12" t="s">
        <v>52</v>
      </c>
      <c r="I31" s="8">
        <v>144.69820229895669</v>
      </c>
      <c r="J31" s="8">
        <v>164.18039870678439</v>
      </c>
      <c r="K31" s="12"/>
      <c r="L31" s="12"/>
      <c r="M31" s="36" t="s">
        <v>42</v>
      </c>
      <c r="N31" s="36">
        <v>119.67640132476092</v>
      </c>
      <c r="O31" s="36">
        <v>117.42894076170272</v>
      </c>
      <c r="P31" s="12"/>
      <c r="Q31" s="12"/>
      <c r="R31" s="12"/>
      <c r="S31" s="12"/>
      <c r="T31" s="12"/>
      <c r="U31" s="12"/>
      <c r="V31" s="12"/>
    </row>
    <row r="32" spans="1:22" ht="12" customHeight="1">
      <c r="A32" s="12"/>
      <c r="B32" s="12"/>
      <c r="C32" s="12" t="s">
        <v>40</v>
      </c>
      <c r="D32" s="8">
        <v>118.53093903780052</v>
      </c>
      <c r="E32" s="8">
        <v>104.9705901346005</v>
      </c>
      <c r="F32" s="12"/>
      <c r="G32" s="35"/>
      <c r="H32" s="12" t="s">
        <v>22</v>
      </c>
      <c r="I32" s="8">
        <v>143.55472459372794</v>
      </c>
      <c r="J32" s="8">
        <v>201.98883651163237</v>
      </c>
      <c r="K32" s="12"/>
      <c r="L32" s="12"/>
      <c r="M32" s="36" t="s">
        <v>40</v>
      </c>
      <c r="N32" s="36">
        <v>118.53093903780052</v>
      </c>
      <c r="O32" s="36">
        <v>104.9705901346005</v>
      </c>
      <c r="P32" s="12"/>
      <c r="Q32" s="12"/>
      <c r="R32" s="12"/>
      <c r="S32" s="12"/>
      <c r="T32" s="12"/>
      <c r="U32" s="12"/>
      <c r="V32" s="12"/>
    </row>
    <row r="33" spans="1:22" ht="12" customHeight="1">
      <c r="A33" s="12"/>
      <c r="B33" s="12"/>
      <c r="C33" s="12" t="s">
        <v>48</v>
      </c>
      <c r="D33" s="8">
        <v>156.91507195398844</v>
      </c>
      <c r="E33" s="8">
        <v>134.92065590019342</v>
      </c>
      <c r="F33" s="12"/>
      <c r="G33" s="35"/>
      <c r="H33" s="12" t="s">
        <v>42</v>
      </c>
      <c r="I33" s="8">
        <v>119.67640132476092</v>
      </c>
      <c r="J33" s="8">
        <v>117.42894076170272</v>
      </c>
      <c r="K33" s="12"/>
      <c r="L33" s="12"/>
      <c r="M33" s="36" t="s">
        <v>39</v>
      </c>
      <c r="N33" s="36">
        <v>175.20487133860399</v>
      </c>
      <c r="O33" s="36">
        <v>96.714489557797961</v>
      </c>
      <c r="P33" s="12"/>
      <c r="Q33" s="12"/>
      <c r="R33" s="12"/>
      <c r="S33" s="12"/>
      <c r="T33" s="12"/>
      <c r="U33" s="12"/>
      <c r="V33" s="12"/>
    </row>
    <row r="34" spans="1:22" ht="12" customHeight="1">
      <c r="A34" s="12"/>
      <c r="B34" s="12"/>
      <c r="C34" s="12" t="s">
        <v>36</v>
      </c>
      <c r="D34" s="8">
        <v>250.63229187756281</v>
      </c>
      <c r="E34" s="8">
        <v>332.31230027959305</v>
      </c>
      <c r="F34" s="12"/>
      <c r="G34" s="35"/>
      <c r="H34" s="12" t="s">
        <v>40</v>
      </c>
      <c r="I34" s="8">
        <v>118.53093903780052</v>
      </c>
      <c r="J34" s="8">
        <v>104.9705901346005</v>
      </c>
      <c r="K34" s="12"/>
      <c r="L34" s="12"/>
      <c r="M34" s="36" t="s">
        <v>47</v>
      </c>
      <c r="N34" s="36">
        <v>155.9496686316071</v>
      </c>
      <c r="O34" s="36">
        <v>73.922682604901595</v>
      </c>
      <c r="P34" s="12"/>
      <c r="Q34" s="12"/>
      <c r="R34" s="12"/>
      <c r="S34" s="12"/>
      <c r="T34" s="12"/>
      <c r="U34" s="12"/>
      <c r="V34" s="12"/>
    </row>
    <row r="35" spans="1:22" ht="12" customHeight="1">
      <c r="A35" s="12"/>
      <c r="B35" s="12"/>
      <c r="C35" s="12" t="s">
        <v>42</v>
      </c>
      <c r="D35" s="8">
        <v>119.67640132476092</v>
      </c>
      <c r="E35" s="8">
        <v>117.42894076170272</v>
      </c>
      <c r="F35" s="12"/>
      <c r="G35" s="35"/>
      <c r="H35" s="12" t="s">
        <v>41</v>
      </c>
      <c r="I35" s="8">
        <v>69.452248949930549</v>
      </c>
      <c r="J35" s="8">
        <v>16.452119319337051</v>
      </c>
      <c r="K35" s="12"/>
      <c r="L35" s="12"/>
      <c r="M35" s="36" t="s">
        <v>41</v>
      </c>
      <c r="N35" s="36">
        <v>69.452248949930549</v>
      </c>
      <c r="O35" s="36">
        <v>16.452119319337051</v>
      </c>
      <c r="P35" s="12"/>
      <c r="Q35" s="12"/>
      <c r="R35" s="12"/>
      <c r="S35" s="12"/>
      <c r="T35" s="12"/>
      <c r="U35" s="12"/>
      <c r="V35" s="12"/>
    </row>
    <row r="36" spans="1:22" ht="12" customHeight="1">
      <c r="A36" s="12"/>
      <c r="B36" s="12"/>
      <c r="C36" s="12" t="s">
        <v>52</v>
      </c>
      <c r="D36" s="8">
        <v>144.69820229895669</v>
      </c>
      <c r="E36" s="8">
        <v>164.18039870678439</v>
      </c>
      <c r="F36" s="12"/>
      <c r="G36" s="35"/>
      <c r="H36" s="12" t="s">
        <v>37</v>
      </c>
      <c r="I36" s="8">
        <v>53.511907011751973</v>
      </c>
      <c r="J36" s="8">
        <v>-23.835595531564262</v>
      </c>
      <c r="K36" s="12"/>
      <c r="L36" s="12"/>
      <c r="M36" s="36" t="s">
        <v>28</v>
      </c>
      <c r="N36" s="36">
        <v>46.501407653697989</v>
      </c>
      <c r="O36" s="36">
        <v>6.8936390584529619</v>
      </c>
      <c r="P36" s="12"/>
      <c r="Q36" s="12"/>
      <c r="R36" s="12"/>
      <c r="S36" s="12"/>
      <c r="T36" s="12"/>
      <c r="U36" s="12"/>
      <c r="V36" s="12"/>
    </row>
    <row r="37" spans="1:22" ht="12" customHeight="1">
      <c r="A37" s="12"/>
      <c r="B37" s="12"/>
      <c r="C37" s="12" t="s">
        <v>44</v>
      </c>
      <c r="D37" s="8">
        <v>192.85213395211059</v>
      </c>
      <c r="E37" s="8">
        <v>363.64539904555369</v>
      </c>
      <c r="F37" s="12"/>
      <c r="G37" s="35"/>
      <c r="H37" s="12" t="s">
        <v>28</v>
      </c>
      <c r="I37" s="8">
        <v>46.501407653697989</v>
      </c>
      <c r="J37" s="8">
        <v>6.8936390584529619</v>
      </c>
      <c r="K37" s="12"/>
      <c r="L37" s="12"/>
      <c r="M37" s="36" t="s">
        <v>45</v>
      </c>
      <c r="N37" s="36">
        <v>16.251036193538592</v>
      </c>
      <c r="O37" s="36">
        <v>-17.106203736719351</v>
      </c>
      <c r="P37" s="12"/>
      <c r="Q37" s="12"/>
      <c r="R37" s="12"/>
      <c r="S37" s="12"/>
      <c r="T37" s="12"/>
      <c r="U37" s="12"/>
      <c r="V37" s="12"/>
    </row>
    <row r="38" spans="1:22" ht="12" customHeight="1">
      <c r="A38" s="12"/>
      <c r="B38" s="12"/>
      <c r="C38" s="12" t="s">
        <v>39</v>
      </c>
      <c r="D38" s="8">
        <v>175.20487133860399</v>
      </c>
      <c r="E38" s="8">
        <v>96.714489557797961</v>
      </c>
      <c r="F38" s="12"/>
      <c r="G38" s="35"/>
      <c r="H38" s="12" t="s">
        <v>45</v>
      </c>
      <c r="I38" s="8">
        <v>16.251036193538592</v>
      </c>
      <c r="J38" s="8">
        <v>-17.106203736719351</v>
      </c>
      <c r="K38" s="12"/>
      <c r="L38" s="12"/>
      <c r="M38" s="36" t="s">
        <v>37</v>
      </c>
      <c r="N38" s="36">
        <v>53.511907011751973</v>
      </c>
      <c r="O38" s="36">
        <v>-23.835595531564262</v>
      </c>
      <c r="P38" s="12"/>
      <c r="Q38" s="12"/>
      <c r="R38" s="12"/>
      <c r="S38" s="12"/>
      <c r="T38" s="12"/>
      <c r="U38" s="12"/>
      <c r="V38" s="12"/>
    </row>
    <row r="39" spans="1:22" ht="12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2" customHeight="1">
      <c r="A40" s="12"/>
      <c r="B40" s="12"/>
      <c r="C40" s="1" t="s">
        <v>149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s="12"/>
      <c r="B42" s="12"/>
      <c r="C42" s="27"/>
      <c r="D42" s="8">
        <v>582.67689286788539</v>
      </c>
      <c r="E42" s="8">
        <v>843.22752314948468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A43" s="12"/>
      <c r="B43" s="12"/>
      <c r="C43" s="12"/>
      <c r="D43" s="8">
        <v>16.251036193538592</v>
      </c>
      <c r="E43" s="8">
        <v>-23.835595531564262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2" s="102" customFormat="1" ht="22.8">
      <c r="A46" s="2"/>
      <c r="B46" s="2"/>
      <c r="C46" s="2" t="s">
        <v>173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101"/>
    </row>
    <row r="47" spans="1:22" ht="20.399999999999999">
      <c r="A47" s="1"/>
      <c r="B47" s="1"/>
      <c r="C47" s="3" t="s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6"/>
    </row>
    <row r="48" spans="1:2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22">
      <c r="C100" s="1" t="s">
        <v>149</v>
      </c>
    </row>
    <row r="107" spans="1:22">
      <c r="V107" s="1"/>
    </row>
  </sheetData>
  <sortState xmlns:xlrd2="http://schemas.microsoft.com/office/spreadsheetml/2017/richdata2" ref="M11:O38">
    <sortCondition descending="1" ref="O11:O38"/>
  </sortState>
  <mergeCells count="2">
    <mergeCell ref="G9:H9"/>
    <mergeCell ref="I9:J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/>
  <dimension ref="A1:AA92"/>
  <sheetViews>
    <sheetView showGridLines="0" topLeftCell="B1" zoomScaleNormal="100" workbookViewId="0">
      <selection activeCell="C13" sqref="C13"/>
    </sheetView>
    <sheetView topLeftCell="Y1" workbookViewId="1">
      <selection activeCell="AA10" sqref="AA10:AA11"/>
    </sheetView>
  </sheetViews>
  <sheetFormatPr defaultColWidth="8.875" defaultRowHeight="13.8" customHeight="1"/>
  <cols>
    <col min="1" max="1" width="8.875" style="4"/>
    <col min="2" max="2" width="8.75" style="4" customWidth="1"/>
    <col min="3" max="3" width="19.75" style="4" customWidth="1"/>
    <col min="4" max="18" width="7.125" style="4" customWidth="1"/>
    <col min="19" max="19" width="11" style="4" customWidth="1"/>
    <col min="20" max="16384" width="8.875" style="4"/>
  </cols>
  <sheetData>
    <row r="1" spans="1:27" ht="13.8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7" ht="13.8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7" ht="13.8" customHeight="1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7" ht="13.8" customHeight="1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7" ht="13.8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7" ht="13.8" customHeight="1">
      <c r="A6" s="6"/>
      <c r="B6" s="6"/>
      <c r="C6" s="6" t="s">
        <v>172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7" ht="13.8" customHeight="1">
      <c r="A7" s="1"/>
      <c r="B7" s="1"/>
      <c r="C7" s="1" t="s">
        <v>146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7" ht="13.8" customHeight="1">
      <c r="A8" s="12"/>
      <c r="B8" s="12"/>
      <c r="C8" s="12"/>
      <c r="D8" s="15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7" ht="13.8" customHeight="1">
      <c r="A9" s="12"/>
      <c r="B9" s="12"/>
      <c r="C9" s="12"/>
      <c r="D9" s="37" t="s">
        <v>65</v>
      </c>
      <c r="E9" s="20" t="s">
        <v>66</v>
      </c>
      <c r="F9" s="20" t="s">
        <v>67</v>
      </c>
      <c r="G9" s="20" t="s">
        <v>68</v>
      </c>
      <c r="H9" s="20" t="s">
        <v>69</v>
      </c>
      <c r="I9" s="20" t="s">
        <v>70</v>
      </c>
      <c r="J9" s="20" t="s">
        <v>71</v>
      </c>
      <c r="K9" s="20" t="s">
        <v>72</v>
      </c>
      <c r="L9" s="20" t="s">
        <v>73</v>
      </c>
      <c r="M9" s="20" t="s">
        <v>74</v>
      </c>
      <c r="N9" s="20" t="s">
        <v>75</v>
      </c>
      <c r="O9" s="20" t="s">
        <v>76</v>
      </c>
      <c r="P9" s="20" t="s">
        <v>77</v>
      </c>
      <c r="Q9" s="20" t="s">
        <v>78</v>
      </c>
      <c r="R9" s="20" t="s">
        <v>79</v>
      </c>
      <c r="S9" s="20" t="s">
        <v>134</v>
      </c>
      <c r="T9" s="20" t="s">
        <v>135</v>
      </c>
      <c r="U9" s="12">
        <v>2019</v>
      </c>
      <c r="V9" s="12">
        <v>2020</v>
      </c>
      <c r="W9" s="12">
        <v>2021</v>
      </c>
      <c r="X9" s="12">
        <v>2022</v>
      </c>
      <c r="Y9" s="12">
        <v>2023</v>
      </c>
    </row>
    <row r="10" spans="1:27" ht="13.8" customHeight="1">
      <c r="A10" s="12"/>
      <c r="B10" s="12"/>
      <c r="C10" s="12" t="s">
        <v>29</v>
      </c>
      <c r="D10" s="38">
        <v>203.66969639800001</v>
      </c>
      <c r="E10" s="38">
        <v>187.023541368</v>
      </c>
      <c r="F10" s="38">
        <v>195.27303799800001</v>
      </c>
      <c r="G10" s="38">
        <v>208.498645184</v>
      </c>
      <c r="H10" s="38">
        <v>223.15367801400001</v>
      </c>
      <c r="I10" s="38">
        <v>216.30466987400001</v>
      </c>
      <c r="J10" s="38">
        <v>207.335909456</v>
      </c>
      <c r="K10" s="38">
        <v>169.38017796599999</v>
      </c>
      <c r="L10" s="38">
        <v>202.925001235</v>
      </c>
      <c r="M10" s="38">
        <v>222.593165551</v>
      </c>
      <c r="N10" s="38">
        <v>248.209004749</v>
      </c>
      <c r="O10" s="38">
        <v>245.98424209500001</v>
      </c>
      <c r="P10" s="38">
        <v>265.91775165799999</v>
      </c>
      <c r="Q10" s="38">
        <v>310.83329153300002</v>
      </c>
      <c r="R10" s="38">
        <v>308.81810154099998</v>
      </c>
      <c r="S10" s="38">
        <v>324.13100707199999</v>
      </c>
      <c r="T10" s="38">
        <v>351.054238618</v>
      </c>
      <c r="U10" s="38">
        <v>384.62113912400002</v>
      </c>
      <c r="V10" s="38">
        <v>353.02340694499998</v>
      </c>
      <c r="W10" s="38">
        <v>399.46166960099998</v>
      </c>
      <c r="X10" s="38">
        <v>508.64735001899999</v>
      </c>
      <c r="Y10" s="38">
        <v>501.86069459800001</v>
      </c>
      <c r="AA10" s="123">
        <f>+Y10/$D10-1</f>
        <v>1.4640911410664241</v>
      </c>
    </row>
    <row r="11" spans="1:27" ht="13.8" customHeight="1">
      <c r="A11" s="12"/>
      <c r="B11" s="12"/>
      <c r="C11" s="12" t="s">
        <v>30</v>
      </c>
      <c r="D11" s="38">
        <v>138.750490786</v>
      </c>
      <c r="E11" s="38">
        <v>122.482258817</v>
      </c>
      <c r="F11" s="38">
        <v>124.150333953</v>
      </c>
      <c r="G11" s="38">
        <v>129.476656757</v>
      </c>
      <c r="H11" s="38">
        <v>137.05878372699999</v>
      </c>
      <c r="I11" s="38">
        <v>143.46160456600001</v>
      </c>
      <c r="J11" s="38">
        <v>149.89339932300001</v>
      </c>
      <c r="K11" s="38">
        <v>127.27956027099999</v>
      </c>
      <c r="L11" s="38">
        <v>142.0604127</v>
      </c>
      <c r="M11" s="38">
        <v>155.026308946</v>
      </c>
      <c r="N11" s="38">
        <v>167.09468516800001</v>
      </c>
      <c r="O11" s="38">
        <v>164.720389729</v>
      </c>
      <c r="P11" s="38">
        <v>168.85787459299999</v>
      </c>
      <c r="Q11" s="38">
        <v>197.39296590699999</v>
      </c>
      <c r="R11" s="38">
        <v>195.250352021</v>
      </c>
      <c r="S11" s="38">
        <v>203.45785679400001</v>
      </c>
      <c r="T11" s="38">
        <v>214.672829705</v>
      </c>
      <c r="U11" s="38">
        <v>235.18764125600001</v>
      </c>
      <c r="V11" s="38">
        <v>201.100494623</v>
      </c>
      <c r="W11" s="38">
        <v>232.57703307700001</v>
      </c>
      <c r="X11" s="38">
        <v>359.10223289100003</v>
      </c>
      <c r="Y11" s="38">
        <v>346.70363322200001</v>
      </c>
      <c r="AA11" s="123">
        <f>+Y11/$D11-1</f>
        <v>1.4987560855315012</v>
      </c>
    </row>
    <row r="12" spans="1:27" ht="13.8" customHeight="1">
      <c r="A12" s="12"/>
      <c r="B12" s="12"/>
      <c r="C12" s="12" t="s">
        <v>80</v>
      </c>
      <c r="D12" s="38">
        <v>64.919205612000013</v>
      </c>
      <c r="E12" s="38">
        <v>64.541282550999995</v>
      </c>
      <c r="F12" s="38">
        <v>71.122704045000006</v>
      </c>
      <c r="G12" s="38">
        <v>79.021988426999997</v>
      </c>
      <c r="H12" s="38">
        <v>86.094894287000017</v>
      </c>
      <c r="I12" s="38">
        <v>72.843065308000007</v>
      </c>
      <c r="J12" s="38">
        <v>57.442510132999985</v>
      </c>
      <c r="K12" s="38">
        <v>42.100617694999997</v>
      </c>
      <c r="L12" s="38">
        <v>60.864588534999996</v>
      </c>
      <c r="M12" s="38">
        <v>67.566856604999998</v>
      </c>
      <c r="N12" s="38">
        <v>81.11431958099999</v>
      </c>
      <c r="O12" s="38">
        <v>81.263852366000009</v>
      </c>
      <c r="P12" s="38">
        <v>97.059877064999995</v>
      </c>
      <c r="Q12" s="38">
        <v>113.44032562600003</v>
      </c>
      <c r="R12" s="38">
        <v>113.56774951999998</v>
      </c>
      <c r="S12" s="38">
        <v>120.67315027799998</v>
      </c>
      <c r="T12" s="38">
        <v>136.381408913</v>
      </c>
      <c r="U12" s="38">
        <v>149.43349786800002</v>
      </c>
      <c r="V12" s="38">
        <v>151.92291232199997</v>
      </c>
      <c r="W12" s="38">
        <v>166.88463652399997</v>
      </c>
      <c r="X12" s="38">
        <v>149.54511712799996</v>
      </c>
      <c r="Y12" s="38">
        <v>155.157061376</v>
      </c>
    </row>
    <row r="13" spans="1:27" ht="13.8" customHeight="1">
      <c r="A13" s="12"/>
      <c r="B13" s="12"/>
      <c r="C13" s="1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7" ht="13.8" customHeight="1">
      <c r="B14" s="12"/>
      <c r="C14" s="1" t="s">
        <v>149</v>
      </c>
      <c r="D14" s="8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7" ht="13.8" customHeight="1">
      <c r="A15" s="12"/>
      <c r="B15" s="12"/>
      <c r="C15" s="2"/>
      <c r="D15" s="8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7" ht="13.2" customHeight="1">
      <c r="A16" s="12"/>
      <c r="B16" s="12"/>
      <c r="C16" s="3"/>
      <c r="D16" s="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3.8" customHeight="1">
      <c r="A17" s="12"/>
      <c r="B17" s="12"/>
      <c r="C17" s="12"/>
      <c r="D17" s="8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3.8" customHeight="1">
      <c r="A18" s="12"/>
      <c r="B18" s="12"/>
      <c r="C18" s="12"/>
      <c r="D18" s="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13.8" customHeight="1">
      <c r="A19" s="12"/>
      <c r="B19" s="12"/>
      <c r="C19" s="12"/>
      <c r="D19" s="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3.8" customHeight="1">
      <c r="A20" s="12"/>
      <c r="B20" s="12"/>
      <c r="C20" s="12"/>
      <c r="D20" s="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3.8" customHeight="1">
      <c r="A21" s="12"/>
      <c r="B21" s="12"/>
      <c r="C21" s="12"/>
      <c r="D21" s="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13.8" customHeight="1">
      <c r="A22" s="12"/>
      <c r="B22" s="12"/>
      <c r="C22" s="12"/>
      <c r="D22" s="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13.8" customHeight="1">
      <c r="A23" s="12"/>
      <c r="B23" s="12"/>
      <c r="C23" s="12"/>
      <c r="D23" s="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13.8" customHeight="1">
      <c r="A24" s="12"/>
      <c r="B24" s="12"/>
      <c r="C24" s="12"/>
      <c r="D24" s="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3.8" customHeight="1">
      <c r="A25" s="12"/>
      <c r="B25" s="12"/>
      <c r="C25" s="12"/>
      <c r="D25" s="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3.8" customHeight="1">
      <c r="A26" s="12"/>
      <c r="B26" s="12"/>
      <c r="C26" s="12"/>
      <c r="D26" s="8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3.8" customHeight="1">
      <c r="A27" s="12"/>
      <c r="B27" s="12"/>
      <c r="C27" s="12"/>
      <c r="D27" s="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3.8" customHeight="1">
      <c r="A28" s="12"/>
      <c r="B28" s="12"/>
      <c r="C28" s="12"/>
      <c r="D28" s="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13.8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3.8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3.8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3.8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3.8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3.8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3.8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3.8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13.8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13.8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13.8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3.8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ht="13.8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ht="13.8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ht="13.8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ht="13.8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3.8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3.8" customHeight="1">
      <c r="A46" s="12"/>
      <c r="B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13.8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13.8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3.8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13.8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13.8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ht="13.8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13.8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ht="13.8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ht="13.8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ht="13.8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ht="13.8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ht="13.8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ht="13.8" customHeight="1">
      <c r="A59" s="12"/>
      <c r="B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ht="13.8" customHeight="1">
      <c r="A60" s="12"/>
      <c r="B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ht="13.8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ht="13.8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ht="13.8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ht="13.8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ht="13.8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ht="13.8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ht="13.8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ht="13.8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ht="13.8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ht="13.8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ht="13.8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ht="13.8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ht="13.8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ht="13.8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ht="13.8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ht="13.8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ht="13.8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ht="13.8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ht="13.8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ht="13.8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ht="13.8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ht="13.8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ht="13.8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ht="13.8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ht="13.8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ht="13.8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ht="13.8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ht="13.8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ht="13.8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ht="13.8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ht="13.8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ht="13.8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/>
  <dimension ref="A1:V98"/>
  <sheetViews>
    <sheetView showGridLines="0" topLeftCell="A37" zoomScaleNormal="100" workbookViewId="0">
      <selection activeCell="F33" sqref="F33"/>
    </sheetView>
    <sheetView workbookViewId="1"/>
  </sheetViews>
  <sheetFormatPr defaultColWidth="7.75" defaultRowHeight="13.2"/>
  <cols>
    <col min="1" max="2" width="7.75" style="4"/>
    <col min="3" max="3" width="49.375" style="4" customWidth="1"/>
    <col min="4" max="13" width="7.75" style="4"/>
    <col min="14" max="14" width="5.5" style="4" customWidth="1"/>
    <col min="15" max="15" width="7.75" style="4"/>
    <col min="16" max="17" width="7.75" style="4" customWidth="1"/>
    <col min="18" max="20" width="7.75" style="4"/>
    <col min="21" max="21" width="5.25" style="4" customWidth="1"/>
    <col min="22" max="16384" width="7.75" style="4"/>
  </cols>
  <sheetData>
    <row r="1" spans="1:2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>
      <c r="A6" s="6"/>
      <c r="B6" s="6"/>
      <c r="C6" s="6" t="s">
        <v>171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A7" s="1"/>
      <c r="B7" s="1"/>
      <c r="C7" s="1" t="s">
        <v>146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2"/>
      <c r="B8" s="12"/>
      <c r="C8" s="12"/>
      <c r="D8" s="15"/>
      <c r="E8" s="12"/>
      <c r="F8" s="12"/>
      <c r="G8" s="12"/>
      <c r="H8" s="12"/>
      <c r="I8" s="12"/>
      <c r="J8" s="12"/>
      <c r="K8" s="12"/>
      <c r="L8" s="12"/>
      <c r="M8" s="39"/>
      <c r="N8" s="39"/>
      <c r="O8" s="39"/>
      <c r="P8" s="39"/>
      <c r="Q8" s="39"/>
      <c r="R8" s="39"/>
      <c r="S8" s="39"/>
      <c r="T8" s="39"/>
      <c r="U8" s="6"/>
      <c r="V8" s="6"/>
    </row>
    <row r="9" spans="1:22">
      <c r="A9" s="12"/>
      <c r="B9" s="40"/>
      <c r="C9" s="12"/>
      <c r="D9" s="20" t="s">
        <v>29</v>
      </c>
      <c r="E9" s="20" t="s">
        <v>30</v>
      </c>
      <c r="F9" s="33" t="s">
        <v>147</v>
      </c>
      <c r="G9" s="41"/>
      <c r="H9" s="20" t="s">
        <v>29</v>
      </c>
      <c r="I9" s="20" t="s">
        <v>30</v>
      </c>
      <c r="J9" s="33"/>
      <c r="K9" s="20"/>
      <c r="L9" s="20"/>
      <c r="M9" s="39"/>
      <c r="N9" s="39"/>
      <c r="O9" s="39"/>
      <c r="P9" s="39"/>
      <c r="Q9" s="39"/>
      <c r="R9" s="39"/>
      <c r="S9" s="39"/>
      <c r="T9" s="39"/>
      <c r="U9" s="6"/>
      <c r="V9" s="6"/>
    </row>
    <row r="10" spans="1:22" ht="26.4">
      <c r="A10" s="12"/>
      <c r="B10" s="42"/>
      <c r="C10" s="47" t="s">
        <v>153</v>
      </c>
      <c r="D10" s="38">
        <v>23.546319459999999</v>
      </c>
      <c r="E10" s="38">
        <v>7.3007543290000001</v>
      </c>
      <c r="F10" s="38">
        <v>16.245565130999999</v>
      </c>
      <c r="G10" s="44"/>
      <c r="H10" s="44">
        <v>4.6918038637915348E-2</v>
      </c>
      <c r="I10" s="44">
        <v>2.1057622791986169E-2</v>
      </c>
      <c r="J10" s="38"/>
      <c r="K10" s="38"/>
      <c r="L10" s="38"/>
      <c r="M10" s="45"/>
      <c r="N10" s="43"/>
      <c r="O10" s="45"/>
      <c r="P10" s="45"/>
      <c r="Q10" s="12"/>
      <c r="R10" s="46"/>
      <c r="S10" s="46"/>
      <c r="T10" s="46"/>
      <c r="U10" s="12"/>
      <c r="V10" s="12"/>
    </row>
    <row r="11" spans="1:22" ht="26.4">
      <c r="A11" s="12"/>
      <c r="B11" s="42"/>
      <c r="C11" s="47" t="s">
        <v>82</v>
      </c>
      <c r="D11" s="38">
        <v>6.4294504349999997</v>
      </c>
      <c r="E11" s="38">
        <v>12.33504121</v>
      </c>
      <c r="F11" s="38">
        <v>-5.9055907750000003</v>
      </c>
      <c r="G11" s="44"/>
      <c r="H11" s="44">
        <v>1.2811225314526997E-2</v>
      </c>
      <c r="I11" s="44">
        <v>3.5578055803360077E-2</v>
      </c>
      <c r="J11" s="38"/>
      <c r="K11" s="38"/>
      <c r="L11" s="38"/>
      <c r="M11" s="45"/>
      <c r="N11" s="43"/>
      <c r="O11" s="45"/>
      <c r="P11" s="45"/>
      <c r="Q11" s="12"/>
      <c r="R11" s="46"/>
      <c r="S11" s="46"/>
      <c r="T11" s="46"/>
      <c r="U11" s="12"/>
      <c r="V11" s="12"/>
    </row>
    <row r="12" spans="1:22" ht="26.4">
      <c r="A12" s="12"/>
      <c r="B12" s="42"/>
      <c r="C12" s="47" t="s">
        <v>59</v>
      </c>
      <c r="D12" s="38">
        <v>15.760696469000001</v>
      </c>
      <c r="E12" s="38">
        <v>85.608650217000005</v>
      </c>
      <c r="F12" s="38">
        <v>-69.847953748000009</v>
      </c>
      <c r="G12" s="44"/>
      <c r="H12" s="44">
        <v>3.1404524479895002E-2</v>
      </c>
      <c r="I12" s="44">
        <v>0.24692169915099615</v>
      </c>
      <c r="J12" s="38"/>
      <c r="K12" s="38"/>
      <c r="L12" s="38"/>
      <c r="M12" s="45"/>
      <c r="N12" s="43"/>
      <c r="O12" s="45"/>
      <c r="P12" s="45"/>
      <c r="Q12" s="12"/>
      <c r="R12" s="46"/>
      <c r="S12" s="46"/>
      <c r="T12" s="46"/>
      <c r="U12" s="12"/>
      <c r="V12" s="12"/>
    </row>
    <row r="13" spans="1:22" ht="39.6">
      <c r="A13" s="12"/>
      <c r="B13" s="48"/>
      <c r="C13" s="47" t="s">
        <v>152</v>
      </c>
      <c r="D13" s="38">
        <v>137.445558264</v>
      </c>
      <c r="E13" s="38">
        <v>79.494952871999999</v>
      </c>
      <c r="F13" s="38">
        <v>57.950605392</v>
      </c>
      <c r="G13" s="44"/>
      <c r="H13" s="44">
        <v>0.273871932477391</v>
      </c>
      <c r="I13" s="44">
        <v>0.22928791409895055</v>
      </c>
      <c r="J13" s="12"/>
      <c r="K13" s="12"/>
      <c r="L13" s="12"/>
      <c r="M13" s="46"/>
      <c r="N13" s="43"/>
      <c r="O13" s="46"/>
      <c r="P13" s="46"/>
      <c r="Q13" s="12"/>
      <c r="R13" s="46"/>
      <c r="S13" s="46"/>
      <c r="T13" s="46"/>
      <c r="U13" s="12"/>
      <c r="V13" s="12"/>
    </row>
    <row r="14" spans="1:22" ht="52.8">
      <c r="A14" s="47"/>
      <c r="B14" s="48"/>
      <c r="C14" s="47" t="s">
        <v>83</v>
      </c>
      <c r="D14" s="38">
        <v>207.62091168699999</v>
      </c>
      <c r="E14" s="38">
        <v>107.328057335</v>
      </c>
      <c r="F14" s="38">
        <v>100.29285435199999</v>
      </c>
      <c r="G14" s="44"/>
      <c r="H14" s="44">
        <v>0.4137022761930147</v>
      </c>
      <c r="I14" s="44">
        <v>0.30956715491434172</v>
      </c>
      <c r="J14" s="12"/>
      <c r="K14" s="12"/>
      <c r="L14" s="12"/>
      <c r="M14" s="46"/>
      <c r="N14" s="43"/>
      <c r="O14" s="46"/>
      <c r="P14" s="46"/>
      <c r="Q14" s="12"/>
      <c r="R14" s="46"/>
      <c r="S14" s="46"/>
      <c r="T14" s="46"/>
      <c r="U14" s="12"/>
      <c r="V14" s="12"/>
    </row>
    <row r="15" spans="1:22">
      <c r="A15" s="43"/>
      <c r="B15" s="48"/>
      <c r="C15" s="43" t="s">
        <v>31</v>
      </c>
      <c r="D15" s="38">
        <v>103.533245718</v>
      </c>
      <c r="E15" s="38">
        <v>48.622175347000002</v>
      </c>
      <c r="F15" s="38">
        <v>54.911070371000001</v>
      </c>
      <c r="G15" s="44"/>
      <c r="H15" s="44">
        <v>0.20629877340948588</v>
      </c>
      <c r="I15" s="44">
        <v>0.14024132050518903</v>
      </c>
      <c r="J15" s="12"/>
      <c r="K15" s="12"/>
      <c r="L15" s="12"/>
      <c r="M15" s="46"/>
      <c r="N15" s="43"/>
      <c r="O15" s="46"/>
      <c r="P15" s="46"/>
      <c r="Q15" s="12"/>
      <c r="R15" s="46"/>
      <c r="S15" s="46"/>
      <c r="T15" s="46"/>
      <c r="U15" s="12"/>
      <c r="V15" s="12"/>
    </row>
    <row r="16" spans="1:22" ht="26.4">
      <c r="A16" s="12"/>
      <c r="B16" s="12"/>
      <c r="C16" s="47" t="s">
        <v>84</v>
      </c>
      <c r="D16" s="38">
        <v>7.5245125650000091</v>
      </c>
      <c r="E16" s="38">
        <v>6.0140019120000261</v>
      </c>
      <c r="F16" s="38">
        <v>1.510510652999983</v>
      </c>
      <c r="G16" s="44"/>
      <c r="H16" s="44">
        <v>1.4993229487771077E-2</v>
      </c>
      <c r="I16" s="44">
        <v>1.7346232735176336E-2</v>
      </c>
      <c r="J16" s="12"/>
      <c r="K16" s="12"/>
      <c r="L16" s="12"/>
      <c r="M16" s="46"/>
      <c r="N16" s="43"/>
      <c r="O16" s="46"/>
      <c r="P16" s="46"/>
      <c r="Q16" s="46"/>
      <c r="R16" s="46"/>
      <c r="S16" s="46"/>
      <c r="T16" s="46"/>
      <c r="U16" s="12"/>
      <c r="V16" s="12"/>
    </row>
    <row r="17" spans="1:22">
      <c r="A17" s="12"/>
      <c r="B17" s="12"/>
      <c r="C17" s="12"/>
      <c r="D17" s="8"/>
      <c r="E17" s="8"/>
      <c r="F17" s="49"/>
      <c r="G17" s="50"/>
      <c r="H17" s="44"/>
      <c r="I17" s="44"/>
      <c r="J17" s="12"/>
      <c r="K17" s="12"/>
      <c r="L17" s="12"/>
      <c r="M17" s="46"/>
      <c r="N17" s="46"/>
      <c r="O17" s="46"/>
      <c r="P17" s="46"/>
      <c r="Q17" s="46"/>
      <c r="R17" s="46"/>
      <c r="S17" s="46"/>
      <c r="T17" s="46"/>
      <c r="U17" s="12"/>
      <c r="V17" s="12"/>
    </row>
    <row r="18" spans="1:22">
      <c r="A18" s="12"/>
      <c r="B18" s="12"/>
      <c r="C18" s="1" t="s">
        <v>149</v>
      </c>
      <c r="D18" s="8"/>
      <c r="E18" s="12"/>
      <c r="F18" s="12"/>
      <c r="G18" s="12"/>
      <c r="H18" s="12"/>
      <c r="I18" s="12"/>
      <c r="J18" s="12"/>
      <c r="K18" s="12"/>
      <c r="L18" s="12"/>
      <c r="M18" s="46"/>
      <c r="N18" s="46"/>
      <c r="O18" s="46"/>
      <c r="P18" s="46"/>
      <c r="Q18" s="46"/>
      <c r="R18" s="46"/>
      <c r="S18" s="46"/>
      <c r="T18" s="46"/>
      <c r="U18" s="12"/>
      <c r="V18" s="12"/>
    </row>
    <row r="19" spans="1:22">
      <c r="B19" s="12"/>
      <c r="C19" s="12"/>
      <c r="D19" s="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2.8">
      <c r="B20" s="12"/>
      <c r="C20" s="2"/>
      <c r="D20" s="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20.399999999999999">
      <c r="A21" s="12"/>
      <c r="B21" s="12"/>
      <c r="C21" s="3"/>
      <c r="D21" s="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>
      <c r="A22" s="12"/>
      <c r="B22" s="12"/>
      <c r="C22" s="12"/>
      <c r="D22" s="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>
      <c r="A23" s="12"/>
      <c r="B23" s="12"/>
      <c r="C23" s="12"/>
      <c r="D23" s="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>
      <c r="A24" s="12"/>
      <c r="B24" s="12"/>
      <c r="C24" s="12"/>
      <c r="D24" s="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>
      <c r="A25" s="6"/>
      <c r="B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>
      <c r="A26" s="1"/>
      <c r="B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A27" s="12"/>
      <c r="B27" s="12"/>
      <c r="C27" s="12"/>
      <c r="D27" s="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>
      <c r="A28" s="12"/>
      <c r="B28" s="12"/>
      <c r="C28" s="12"/>
      <c r="D28" s="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>
      <c r="A29" s="12"/>
      <c r="B29" s="12"/>
      <c r="C29" s="12"/>
      <c r="D29" s="8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>
      <c r="A30" s="12"/>
      <c r="B30" s="12"/>
      <c r="C30" s="12"/>
      <c r="D30" s="8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s="12"/>
      <c r="B31" s="12"/>
      <c r="C31" s="12"/>
      <c r="D31" s="8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s="12"/>
      <c r="B32" s="12"/>
      <c r="C32" s="12"/>
      <c r="D32" s="8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s="12"/>
      <c r="B33" s="12"/>
      <c r="C33" s="12"/>
      <c r="D33" s="8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12"/>
      <c r="B34" s="12"/>
      <c r="C34" s="12"/>
      <c r="D34" s="8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12"/>
      <c r="B56" s="12"/>
      <c r="C56" s="1" t="s">
        <v>149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2"/>
      <c r="B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>
      <c r="A69" s="12"/>
      <c r="B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>
      <c r="A70" s="12"/>
      <c r="B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</sheetData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/>
  <dimension ref="A1:AA97"/>
  <sheetViews>
    <sheetView showGridLines="0" topLeftCell="A8" zoomScaleNormal="100" workbookViewId="0">
      <selection activeCell="Y15" sqref="Y15"/>
    </sheetView>
    <sheetView topLeftCell="C1" workbookViewId="1">
      <selection activeCell="AA10" sqref="AA10:AA11"/>
    </sheetView>
  </sheetViews>
  <sheetFormatPr defaultColWidth="8.875" defaultRowHeight="13.8" customHeight="1"/>
  <cols>
    <col min="1" max="1" width="8.875" style="4"/>
    <col min="2" max="2" width="8.75" style="4" customWidth="1"/>
    <col min="3" max="3" width="19.75" style="4" customWidth="1"/>
    <col min="4" max="18" width="7.125" style="4" customWidth="1"/>
    <col min="19" max="19" width="11" style="4" customWidth="1"/>
    <col min="20" max="16384" width="8.875" style="4"/>
  </cols>
  <sheetData>
    <row r="1" spans="1:27" ht="13.8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7" ht="13.8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7" ht="13.8" customHeight="1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7" ht="13.8" customHeight="1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7" ht="13.8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7" ht="13.8" customHeight="1">
      <c r="A6" s="6"/>
      <c r="B6" s="6"/>
      <c r="C6" s="6" t="s">
        <v>170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7" ht="13.8" customHeight="1">
      <c r="A7" s="1"/>
      <c r="B7" s="1"/>
      <c r="C7" s="1" t="s">
        <v>146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7" ht="13.8" customHeight="1">
      <c r="A8" s="12"/>
      <c r="B8" s="12"/>
      <c r="C8" s="12"/>
      <c r="D8" s="15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7" ht="13.8" customHeight="1">
      <c r="A9" s="12"/>
      <c r="B9" s="12"/>
      <c r="C9" s="12"/>
      <c r="D9" s="37" t="s">
        <v>65</v>
      </c>
      <c r="E9" s="20" t="s">
        <v>66</v>
      </c>
      <c r="F9" s="20" t="s">
        <v>67</v>
      </c>
      <c r="G9" s="20" t="s">
        <v>68</v>
      </c>
      <c r="H9" s="20" t="s">
        <v>69</v>
      </c>
      <c r="I9" s="20" t="s">
        <v>70</v>
      </c>
      <c r="J9" s="20" t="s">
        <v>71</v>
      </c>
      <c r="K9" s="20" t="s">
        <v>72</v>
      </c>
      <c r="L9" s="20" t="s">
        <v>73</v>
      </c>
      <c r="M9" s="20" t="s">
        <v>74</v>
      </c>
      <c r="N9" s="20" t="s">
        <v>75</v>
      </c>
      <c r="O9" s="20" t="s">
        <v>76</v>
      </c>
      <c r="P9" s="20" t="s">
        <v>77</v>
      </c>
      <c r="Q9" s="20" t="s">
        <v>78</v>
      </c>
      <c r="R9" s="20" t="s">
        <v>79</v>
      </c>
      <c r="S9" s="20" t="s">
        <v>134</v>
      </c>
      <c r="T9" s="20" t="s">
        <v>135</v>
      </c>
      <c r="U9" s="12">
        <v>2019</v>
      </c>
      <c r="V9" s="12">
        <v>2020</v>
      </c>
      <c r="W9" s="12">
        <v>2021</v>
      </c>
      <c r="X9" s="12">
        <v>2022</v>
      </c>
      <c r="Y9" s="12">
        <v>2023</v>
      </c>
    </row>
    <row r="10" spans="1:27" ht="13.8" customHeight="1">
      <c r="A10" s="12"/>
      <c r="B10" s="12"/>
      <c r="C10" s="12" t="s">
        <v>29</v>
      </c>
      <c r="D10" s="38">
        <v>32.737922601000001</v>
      </c>
      <c r="E10" s="38">
        <v>38.690824616</v>
      </c>
      <c r="F10" s="38">
        <v>44.899523457999997</v>
      </c>
      <c r="G10" s="38">
        <v>47.763000836000003</v>
      </c>
      <c r="H10" s="38">
        <v>58.984162257000001</v>
      </c>
      <c r="I10" s="38">
        <v>66.477530920999996</v>
      </c>
      <c r="J10" s="38">
        <v>72.359628864000001</v>
      </c>
      <c r="K10" s="38">
        <v>76.826979054999995</v>
      </c>
      <c r="L10" s="38">
        <v>105.133016549</v>
      </c>
      <c r="M10" s="38">
        <v>126.570027348</v>
      </c>
      <c r="N10" s="38">
        <v>132.247059737</v>
      </c>
      <c r="O10" s="38">
        <v>134.73417804100001</v>
      </c>
      <c r="P10" s="38">
        <v>145.10379933499999</v>
      </c>
      <c r="Q10" s="38">
        <v>145.56102930200001</v>
      </c>
      <c r="R10" s="38">
        <v>153.41639057200001</v>
      </c>
      <c r="S10" s="38">
        <v>178.775429269</v>
      </c>
      <c r="T10" s="38">
        <v>187.93711879</v>
      </c>
      <c r="U10" s="38">
        <v>198.48561692199999</v>
      </c>
      <c r="V10" s="38">
        <v>202.786346538</v>
      </c>
      <c r="W10" s="38">
        <v>223.45777204800001</v>
      </c>
      <c r="X10" s="38">
        <v>230.404452061</v>
      </c>
      <c r="Y10" s="38">
        <v>223.494232802</v>
      </c>
      <c r="AA10" s="123">
        <f>+Y10/$D10-1</f>
        <v>5.8267689286788533</v>
      </c>
    </row>
    <row r="11" spans="1:27" ht="13.8" customHeight="1">
      <c r="A11" s="12"/>
      <c r="B11" s="12"/>
      <c r="C11" s="12" t="s">
        <v>30</v>
      </c>
      <c r="D11" s="38">
        <v>73.607588749000001</v>
      </c>
      <c r="E11" s="38">
        <v>89.298537730000007</v>
      </c>
      <c r="F11" s="38">
        <v>108.662958508</v>
      </c>
      <c r="G11" s="38">
        <v>136.38095879599999</v>
      </c>
      <c r="H11" s="38">
        <v>167.10984276400001</v>
      </c>
      <c r="I11" s="38">
        <v>200.69957264799999</v>
      </c>
      <c r="J11" s="38">
        <v>216.47195264999999</v>
      </c>
      <c r="K11" s="38">
        <v>184.797403449</v>
      </c>
      <c r="L11" s="38">
        <v>245.447299391</v>
      </c>
      <c r="M11" s="38">
        <v>255.95901303100001</v>
      </c>
      <c r="N11" s="38">
        <v>250.13999447399999</v>
      </c>
      <c r="O11" s="38">
        <v>238.93221303799999</v>
      </c>
      <c r="P11" s="38">
        <v>256.51884824500002</v>
      </c>
      <c r="Q11" s="38">
        <v>295.91460832400003</v>
      </c>
      <c r="R11" s="38">
        <v>298.93278560599998</v>
      </c>
      <c r="S11" s="38">
        <v>322.75468568999997</v>
      </c>
      <c r="T11" s="38">
        <v>342.641117909</v>
      </c>
      <c r="U11" s="38">
        <v>363.47237848499998</v>
      </c>
      <c r="V11" s="38">
        <v>384.970194789</v>
      </c>
      <c r="W11" s="38">
        <v>472.49125884799997</v>
      </c>
      <c r="X11" s="38">
        <v>627.36152595600004</v>
      </c>
      <c r="Y11" s="38">
        <v>516.22305944000004</v>
      </c>
      <c r="AA11" s="123">
        <f>+Y11/$D11-1</f>
        <v>6.0131771494418533</v>
      </c>
    </row>
    <row r="12" spans="1:27" ht="13.8" customHeight="1">
      <c r="A12" s="12"/>
      <c r="B12" s="12"/>
      <c r="C12" s="12" t="s">
        <v>80</v>
      </c>
      <c r="D12" s="38">
        <v>-40.869666148</v>
      </c>
      <c r="E12" s="38">
        <v>-50.607713114000006</v>
      </c>
      <c r="F12" s="38">
        <v>-63.763435050000005</v>
      </c>
      <c r="G12" s="38">
        <v>-88.617957959999984</v>
      </c>
      <c r="H12" s="38">
        <v>-108.125680507</v>
      </c>
      <c r="I12" s="38">
        <v>-134.22204172699998</v>
      </c>
      <c r="J12" s="38">
        <v>-144.11232378599999</v>
      </c>
      <c r="K12" s="38">
        <v>-107.97042439400001</v>
      </c>
      <c r="L12" s="38">
        <v>-140.31428284200001</v>
      </c>
      <c r="M12" s="38">
        <v>-129.38898568300002</v>
      </c>
      <c r="N12" s="38">
        <v>-117.89293473699999</v>
      </c>
      <c r="O12" s="38">
        <v>-104.19803499699998</v>
      </c>
      <c r="P12" s="38">
        <v>-111.41504891000002</v>
      </c>
      <c r="Q12" s="38">
        <v>-150.35357902200002</v>
      </c>
      <c r="R12" s="38">
        <v>-145.51639503399997</v>
      </c>
      <c r="S12" s="38">
        <v>-143.97925642099997</v>
      </c>
      <c r="T12" s="38">
        <v>-154.703999119</v>
      </c>
      <c r="U12" s="38">
        <v>-164.98676156299999</v>
      </c>
      <c r="V12" s="38">
        <v>-182.183848251</v>
      </c>
      <c r="W12" s="38">
        <v>-249.03348679999996</v>
      </c>
      <c r="X12" s="38">
        <v>-396.95707389500001</v>
      </c>
      <c r="Y12" s="38">
        <v>-292.72882663800004</v>
      </c>
    </row>
    <row r="13" spans="1:27" ht="13.8" customHeight="1">
      <c r="A13" s="12"/>
      <c r="B13" s="12"/>
      <c r="C13" s="12"/>
      <c r="D13" s="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7" ht="13.8" customHeight="1">
      <c r="B14" s="12"/>
      <c r="C14" s="1" t="s">
        <v>149</v>
      </c>
      <c r="D14" s="8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Y14" s="4">
        <f>+Y11/D11</f>
        <v>7.0131771494418533</v>
      </c>
    </row>
    <row r="15" spans="1:27" ht="13.8" customHeight="1">
      <c r="A15" s="12"/>
      <c r="B15" s="12"/>
      <c r="C15" s="2"/>
      <c r="D15" s="8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7" ht="13.8" customHeight="1">
      <c r="A16" s="12"/>
      <c r="B16" s="12"/>
      <c r="C16" s="3"/>
      <c r="D16" s="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3.8" customHeight="1">
      <c r="A17" s="12"/>
      <c r="B17" s="12"/>
      <c r="C17" s="12"/>
      <c r="D17" s="8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3.8" customHeight="1">
      <c r="A18" s="12"/>
      <c r="B18" s="12"/>
      <c r="C18" s="12"/>
      <c r="D18" s="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13.8" customHeight="1">
      <c r="A19" s="12"/>
      <c r="B19" s="12"/>
      <c r="C19" s="12"/>
      <c r="D19" s="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3.8" customHeight="1">
      <c r="A20" s="12"/>
      <c r="B20" s="12"/>
      <c r="C20" s="12"/>
      <c r="D20" s="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3.8" customHeight="1">
      <c r="A21" s="12"/>
      <c r="B21" s="12"/>
      <c r="C21" s="12"/>
      <c r="D21" s="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13.8" customHeight="1">
      <c r="A22" s="12"/>
      <c r="B22" s="12"/>
      <c r="C22" s="12"/>
      <c r="D22" s="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13.8" customHeight="1">
      <c r="A23" s="12"/>
      <c r="B23" s="12"/>
      <c r="C23" s="12"/>
      <c r="D23" s="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13.8" customHeight="1">
      <c r="A24" s="12"/>
      <c r="B24" s="12"/>
      <c r="C24" s="12"/>
      <c r="D24" s="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3.8" customHeight="1">
      <c r="A25" s="12"/>
      <c r="B25" s="12"/>
      <c r="C25" s="12"/>
      <c r="D25" s="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3.8" customHeight="1">
      <c r="A26" s="12"/>
      <c r="B26" s="12"/>
      <c r="C26" s="12"/>
      <c r="D26" s="8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3.8" customHeight="1">
      <c r="A27" s="12"/>
      <c r="B27" s="12"/>
      <c r="C27" s="12"/>
      <c r="D27" s="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3.8" customHeight="1">
      <c r="A28" s="12"/>
      <c r="B28" s="12"/>
      <c r="C28" s="12"/>
      <c r="D28" s="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13.8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3.8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3.8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3.8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3.8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3.8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3.8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3.8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13.8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13.8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13.8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3.8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ht="13.8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ht="13.8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ht="13.8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ht="13.8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3.8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3.8" customHeight="1">
      <c r="A46" s="12"/>
      <c r="B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13.8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13.8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3.8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13.8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13.8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ht="13.8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13.8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ht="13.8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ht="13.8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ht="13.8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ht="13.8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ht="13.8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ht="13.8" customHeight="1">
      <c r="A59" s="12"/>
      <c r="B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ht="13.8" customHeight="1">
      <c r="A60" s="12"/>
      <c r="B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ht="13.8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ht="13.8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ht="13.8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ht="13.8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ht="13.8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ht="13.8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ht="13.8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ht="13.8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ht="13.8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ht="13.8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ht="13.8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ht="13.8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ht="13.8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ht="13.8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ht="13.8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ht="13.8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ht="13.8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ht="13.8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ht="13.8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ht="13.8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ht="13.8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ht="13.8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ht="13.8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ht="13.8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ht="13.8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ht="13.8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ht="13.8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ht="13.8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ht="13.8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ht="13.8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ht="13.8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ht="13.8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 ht="13.2"/>
    <row r="94" spans="1:22" ht="13.2"/>
    <row r="95" spans="1:22" ht="13.2"/>
    <row r="96" spans="1:22" ht="13.2"/>
    <row r="97" ht="13.2"/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4"/>
  <dimension ref="A1:V98"/>
  <sheetViews>
    <sheetView showGridLines="0" topLeftCell="A34" zoomScaleNormal="100" workbookViewId="0">
      <selection activeCell="F33" sqref="F33"/>
    </sheetView>
    <sheetView workbookViewId="1"/>
  </sheetViews>
  <sheetFormatPr defaultColWidth="7.75" defaultRowHeight="13.2"/>
  <cols>
    <col min="1" max="2" width="7.75" style="4"/>
    <col min="3" max="3" width="49.375" style="4" customWidth="1"/>
    <col min="4" max="13" width="7.75" style="4"/>
    <col min="14" max="14" width="5.5" style="4" customWidth="1"/>
    <col min="15" max="20" width="7.75" style="4"/>
    <col min="21" max="21" width="5.25" style="4" customWidth="1"/>
    <col min="22" max="16384" width="7.75" style="4"/>
  </cols>
  <sheetData>
    <row r="1" spans="1:2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>
      <c r="A6" s="6"/>
      <c r="B6" s="6"/>
      <c r="C6" s="6" t="s">
        <v>169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A7" s="1"/>
      <c r="B7" s="1"/>
      <c r="C7" s="1" t="s">
        <v>146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2"/>
      <c r="B8" s="12"/>
      <c r="C8" s="12"/>
      <c r="D8" s="15"/>
      <c r="E8" s="12"/>
      <c r="F8" s="12"/>
      <c r="G8" s="12"/>
      <c r="H8" s="12"/>
      <c r="I8" s="12"/>
      <c r="J8" s="12"/>
      <c r="K8" s="12"/>
      <c r="L8" s="12"/>
      <c r="M8" s="39"/>
      <c r="N8" s="39"/>
      <c r="O8" s="39"/>
      <c r="P8" s="39"/>
      <c r="Q8" s="39"/>
      <c r="R8" s="39"/>
      <c r="S8" s="39"/>
      <c r="T8" s="39"/>
      <c r="U8" s="6"/>
      <c r="V8" s="6"/>
    </row>
    <row r="9" spans="1:22">
      <c r="A9" s="12"/>
      <c r="B9" s="40"/>
      <c r="C9" s="12"/>
      <c r="D9" s="20" t="s">
        <v>29</v>
      </c>
      <c r="E9" s="20" t="s">
        <v>30</v>
      </c>
      <c r="F9" s="33" t="s">
        <v>147</v>
      </c>
      <c r="G9" s="41"/>
      <c r="H9" s="20" t="s">
        <v>29</v>
      </c>
      <c r="I9" s="20" t="s">
        <v>30</v>
      </c>
      <c r="J9" s="33"/>
      <c r="K9" s="20"/>
      <c r="L9" s="20"/>
      <c r="M9" s="39"/>
      <c r="N9" s="39"/>
      <c r="O9" s="39"/>
      <c r="P9" s="39"/>
      <c r="Q9" s="39"/>
      <c r="R9" s="39"/>
      <c r="S9" s="39"/>
      <c r="T9" s="39"/>
      <c r="U9" s="6"/>
      <c r="V9" s="6"/>
    </row>
    <row r="10" spans="1:22" ht="26.4">
      <c r="A10" s="12"/>
      <c r="B10" s="42"/>
      <c r="C10" s="47" t="s">
        <v>81</v>
      </c>
      <c r="D10" s="38">
        <v>12.710561151</v>
      </c>
      <c r="E10" s="38">
        <v>5.7288355339999999</v>
      </c>
      <c r="F10" s="38">
        <v>6.9817256170000004</v>
      </c>
      <c r="G10" s="44"/>
      <c r="H10" s="44">
        <v>5.6871987217051161E-2</v>
      </c>
      <c r="I10" s="44">
        <v>1.1097597112795879E-2</v>
      </c>
      <c r="J10" s="38"/>
      <c r="K10" s="38"/>
      <c r="L10" s="38"/>
      <c r="M10" s="45"/>
      <c r="N10" s="43"/>
      <c r="O10" s="45"/>
      <c r="P10" s="45"/>
      <c r="Q10" s="12"/>
      <c r="R10" s="46"/>
      <c r="S10" s="46"/>
      <c r="T10" s="46"/>
      <c r="U10" s="12"/>
      <c r="V10" s="12"/>
    </row>
    <row r="11" spans="1:22" ht="26.4">
      <c r="A11" s="12"/>
      <c r="B11" s="42"/>
      <c r="C11" s="47" t="s">
        <v>82</v>
      </c>
      <c r="D11" s="38">
        <v>10.439972056</v>
      </c>
      <c r="E11" s="38">
        <v>4.0848630430000004</v>
      </c>
      <c r="F11" s="38">
        <v>6.3551090129999999</v>
      </c>
      <c r="G11" s="44"/>
      <c r="H11" s="44">
        <v>4.6712489736811566E-2</v>
      </c>
      <c r="I11" s="44">
        <v>7.9129805774877035E-3</v>
      </c>
      <c r="J11" s="38"/>
      <c r="K11" s="38"/>
      <c r="L11" s="38"/>
      <c r="M11" s="45"/>
      <c r="N11" s="43"/>
      <c r="O11" s="45"/>
      <c r="P11" s="45"/>
      <c r="Q11" s="12"/>
      <c r="R11" s="46"/>
      <c r="S11" s="46"/>
      <c r="T11" s="46"/>
      <c r="U11" s="12"/>
      <c r="V11" s="12"/>
    </row>
    <row r="12" spans="1:22" ht="26.4">
      <c r="A12" s="12"/>
      <c r="B12" s="42"/>
      <c r="C12" s="47" t="s">
        <v>59</v>
      </c>
      <c r="D12" s="38">
        <v>0.78399068299999997</v>
      </c>
      <c r="E12" s="38">
        <v>4.5575309649999998</v>
      </c>
      <c r="F12" s="38">
        <v>-3.7735402819999999</v>
      </c>
      <c r="G12" s="44"/>
      <c r="H12" s="44">
        <v>3.5078788081952879E-3</v>
      </c>
      <c r="I12" s="44">
        <v>8.8286078695206296E-3</v>
      </c>
      <c r="J12" s="38"/>
      <c r="K12" s="38"/>
      <c r="L12" s="38"/>
      <c r="M12" s="45"/>
      <c r="N12" s="43"/>
      <c r="O12" s="45"/>
      <c r="P12" s="45"/>
      <c r="Q12" s="12"/>
      <c r="R12" s="46"/>
      <c r="S12" s="46"/>
      <c r="T12" s="46"/>
      <c r="U12" s="12"/>
      <c r="V12" s="12"/>
    </row>
    <row r="13" spans="1:22" ht="52.8">
      <c r="A13" s="12"/>
      <c r="B13" s="48"/>
      <c r="C13" s="47" t="s">
        <v>154</v>
      </c>
      <c r="D13" s="38">
        <v>39.764309763999997</v>
      </c>
      <c r="E13" s="38">
        <v>43.490682540999998</v>
      </c>
      <c r="F13" s="38">
        <v>-3.7263727770000017</v>
      </c>
      <c r="G13" s="44"/>
      <c r="H13" s="44">
        <v>0.17792096585878503</v>
      </c>
      <c r="I13" s="44">
        <v>8.4247849346712228E-2</v>
      </c>
      <c r="J13" s="12"/>
      <c r="K13" s="12"/>
      <c r="L13" s="12"/>
      <c r="M13" s="46"/>
      <c r="N13" s="43"/>
      <c r="O13" s="46"/>
      <c r="P13" s="46"/>
      <c r="Q13" s="12"/>
      <c r="R13" s="46"/>
      <c r="S13" s="46"/>
      <c r="T13" s="46"/>
      <c r="U13" s="12"/>
      <c r="V13" s="12"/>
    </row>
    <row r="14" spans="1:22" ht="52.8">
      <c r="A14" s="47"/>
      <c r="B14" s="48"/>
      <c r="C14" s="47" t="s">
        <v>83</v>
      </c>
      <c r="D14" s="38">
        <v>114.36628777599999</v>
      </c>
      <c r="E14" s="38">
        <v>296.23059067700001</v>
      </c>
      <c r="F14" s="38">
        <v>-181.86430290100003</v>
      </c>
      <c r="G14" s="44"/>
      <c r="H14" s="44">
        <v>0.51171918998608068</v>
      </c>
      <c r="I14" s="44">
        <v>0.57384222819947572</v>
      </c>
      <c r="J14" s="12"/>
      <c r="K14" s="12"/>
      <c r="L14" s="12"/>
      <c r="M14" s="46"/>
      <c r="N14" s="43"/>
      <c r="O14" s="46"/>
      <c r="P14" s="46"/>
      <c r="Q14" s="12"/>
      <c r="R14" s="46"/>
      <c r="S14" s="46"/>
      <c r="T14" s="46"/>
      <c r="U14" s="12"/>
      <c r="V14" s="12"/>
    </row>
    <row r="15" spans="1:22">
      <c r="A15" s="43"/>
      <c r="B15" s="48"/>
      <c r="C15" s="43" t="s">
        <v>31</v>
      </c>
      <c r="D15" s="38">
        <v>42.613767781999996</v>
      </c>
      <c r="E15" s="38">
        <v>161.182041193</v>
      </c>
      <c r="F15" s="38">
        <v>-118.56827341100001</v>
      </c>
      <c r="G15" s="44"/>
      <c r="H15" s="44">
        <v>0.19067054772618122</v>
      </c>
      <c r="I15" s="44">
        <v>0.31223332287374117</v>
      </c>
      <c r="J15" s="12"/>
      <c r="K15" s="12"/>
      <c r="L15" s="12"/>
      <c r="M15" s="46"/>
      <c r="N15" s="43"/>
      <c r="O15" s="46"/>
      <c r="P15" s="46"/>
      <c r="Q15" s="12"/>
      <c r="R15" s="46"/>
      <c r="S15" s="46"/>
      <c r="T15" s="46"/>
      <c r="U15" s="12"/>
      <c r="V15" s="12"/>
    </row>
    <row r="16" spans="1:22" ht="26.4">
      <c r="A16" s="12"/>
      <c r="B16" s="12"/>
      <c r="C16" s="47" t="s">
        <v>84</v>
      </c>
      <c r="D16" s="38">
        <v>2.8153435900000261</v>
      </c>
      <c r="E16" s="38">
        <v>0.94851548700000876</v>
      </c>
      <c r="F16" s="38">
        <v>1.8668281030000173</v>
      </c>
      <c r="G16" s="44"/>
      <c r="H16" s="44">
        <v>1.2596940666895063E-2</v>
      </c>
      <c r="I16" s="44">
        <v>1.8374140202666663E-3</v>
      </c>
      <c r="J16" s="12"/>
      <c r="K16" s="12"/>
      <c r="L16" s="12"/>
      <c r="M16" s="46"/>
      <c r="N16" s="43"/>
      <c r="O16" s="46"/>
      <c r="P16" s="46"/>
      <c r="Q16" s="46"/>
      <c r="R16" s="46"/>
      <c r="S16" s="46"/>
      <c r="T16" s="46"/>
      <c r="U16" s="12"/>
      <c r="V16" s="12"/>
    </row>
    <row r="17" spans="1:22">
      <c r="A17" s="12"/>
      <c r="B17" s="12"/>
      <c r="C17" s="12"/>
      <c r="D17" s="8"/>
      <c r="E17" s="8"/>
      <c r="F17" s="49"/>
      <c r="G17" s="50"/>
      <c r="H17" s="44"/>
      <c r="I17" s="44"/>
      <c r="J17" s="12"/>
      <c r="K17" s="12"/>
      <c r="L17" s="12"/>
      <c r="M17" s="46"/>
      <c r="N17" s="46"/>
      <c r="O17" s="46"/>
      <c r="P17" s="46"/>
      <c r="Q17" s="46"/>
      <c r="R17" s="46"/>
      <c r="S17" s="46"/>
      <c r="T17" s="46"/>
      <c r="U17" s="12"/>
      <c r="V17" s="12"/>
    </row>
    <row r="18" spans="1:22">
      <c r="A18" s="12"/>
      <c r="B18" s="12"/>
      <c r="C18" s="1" t="s">
        <v>149</v>
      </c>
      <c r="D18" s="8"/>
      <c r="E18" s="12"/>
      <c r="F18" s="12"/>
      <c r="G18" s="12"/>
      <c r="H18" s="12"/>
      <c r="I18" s="12"/>
      <c r="J18" s="12"/>
      <c r="K18" s="12"/>
      <c r="L18" s="12"/>
      <c r="M18" s="46"/>
      <c r="N18" s="46"/>
      <c r="O18" s="46"/>
      <c r="P18" s="46"/>
      <c r="Q18" s="46"/>
      <c r="R18" s="46"/>
      <c r="S18" s="46"/>
      <c r="T18" s="46"/>
      <c r="U18" s="12"/>
      <c r="V18" s="12"/>
    </row>
    <row r="19" spans="1:22">
      <c r="B19" s="12"/>
      <c r="C19" s="12"/>
      <c r="D19" s="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2.8">
      <c r="B20" s="12"/>
      <c r="C20" s="2"/>
      <c r="D20" s="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20.399999999999999">
      <c r="A21" s="12"/>
      <c r="B21" s="12"/>
      <c r="C21" s="3"/>
      <c r="D21" s="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>
      <c r="A22" s="12"/>
      <c r="B22" s="12"/>
      <c r="C22" s="12"/>
      <c r="D22" s="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>
      <c r="A23" s="12"/>
      <c r="B23" s="12"/>
      <c r="C23" s="12"/>
      <c r="D23" s="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>
      <c r="A24" s="12"/>
      <c r="B24" s="12"/>
      <c r="C24" s="12"/>
      <c r="D24" s="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>
      <c r="A25" s="6"/>
      <c r="B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>
      <c r="A26" s="1"/>
      <c r="B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A27" s="12"/>
      <c r="B27" s="12"/>
      <c r="C27" s="12"/>
      <c r="D27" s="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>
      <c r="A28" s="12"/>
      <c r="B28" s="12"/>
      <c r="C28" s="12"/>
      <c r="D28" s="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>
      <c r="A29" s="12"/>
      <c r="B29" s="12"/>
      <c r="C29" s="12"/>
      <c r="D29" s="8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>
      <c r="A30" s="12"/>
      <c r="B30" s="12"/>
      <c r="C30" s="12"/>
      <c r="D30" s="8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s="12"/>
      <c r="B31" s="12"/>
      <c r="C31" s="12"/>
      <c r="D31" s="8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s="12"/>
      <c r="B32" s="12"/>
      <c r="C32" s="12"/>
      <c r="D32" s="8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s="12"/>
      <c r="B33" s="12"/>
      <c r="C33" s="12"/>
      <c r="D33" s="8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12"/>
      <c r="B34" s="12"/>
      <c r="C34" s="12"/>
      <c r="D34" s="8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12"/>
      <c r="B56" s="12"/>
      <c r="C56" s="1" t="s">
        <v>149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2"/>
      <c r="B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>
      <c r="A69" s="12"/>
      <c r="B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>
      <c r="A70" s="12"/>
      <c r="B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</sheetData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5"/>
  <dimension ref="A1:AA92"/>
  <sheetViews>
    <sheetView showGridLines="0" topLeftCell="A32" zoomScaleNormal="100" workbookViewId="0">
      <selection activeCell="F33" sqref="F33"/>
    </sheetView>
    <sheetView topLeftCell="F1" workbookViewId="1">
      <selection activeCell="AA10" sqref="AA10:AA11"/>
    </sheetView>
  </sheetViews>
  <sheetFormatPr defaultColWidth="8.875" defaultRowHeight="13.8" customHeight="1"/>
  <cols>
    <col min="1" max="1" width="8.875" style="4"/>
    <col min="2" max="2" width="8.75" style="4" customWidth="1"/>
    <col min="3" max="3" width="19.75" style="4" customWidth="1"/>
    <col min="4" max="18" width="7.125" style="4" customWidth="1"/>
    <col min="19" max="19" width="11" style="4" customWidth="1"/>
    <col min="20" max="16384" width="8.875" style="4"/>
  </cols>
  <sheetData>
    <row r="1" spans="1:27" ht="13.8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7" ht="13.8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7" ht="13.8" customHeight="1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7" ht="13.8" customHeight="1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7" ht="13.8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7" ht="13.8" customHeight="1">
      <c r="A6" s="6"/>
      <c r="B6" s="6"/>
      <c r="C6" s="6" t="s">
        <v>168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7" ht="13.8" customHeight="1">
      <c r="A7" s="1"/>
      <c r="B7" s="1"/>
      <c r="C7" s="1" t="s">
        <v>146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7" ht="13.8" customHeight="1">
      <c r="A8" s="12"/>
      <c r="B8" s="12"/>
      <c r="C8" s="12"/>
      <c r="D8" s="15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7" ht="13.8" customHeight="1">
      <c r="A9" s="12"/>
      <c r="B9" s="12"/>
      <c r="C9" s="12"/>
      <c r="D9" s="37" t="s">
        <v>65</v>
      </c>
      <c r="E9" s="20" t="s">
        <v>66</v>
      </c>
      <c r="F9" s="20" t="s">
        <v>67</v>
      </c>
      <c r="G9" s="20" t="s">
        <v>68</v>
      </c>
      <c r="H9" s="20" t="s">
        <v>69</v>
      </c>
      <c r="I9" s="20" t="s">
        <v>70</v>
      </c>
      <c r="J9" s="20" t="s">
        <v>71</v>
      </c>
      <c r="K9" s="20" t="s">
        <v>72</v>
      </c>
      <c r="L9" s="20" t="s">
        <v>73</v>
      </c>
      <c r="M9" s="20" t="s">
        <v>74</v>
      </c>
      <c r="N9" s="20" t="s">
        <v>75</v>
      </c>
      <c r="O9" s="20" t="s">
        <v>76</v>
      </c>
      <c r="P9" s="20" t="s">
        <v>77</v>
      </c>
      <c r="Q9" s="20" t="s">
        <v>78</v>
      </c>
      <c r="R9" s="20" t="s">
        <v>79</v>
      </c>
      <c r="S9" s="20" t="s">
        <v>134</v>
      </c>
      <c r="T9" s="20" t="s">
        <v>135</v>
      </c>
      <c r="U9" s="12">
        <v>2019</v>
      </c>
      <c r="V9" s="12">
        <v>2020</v>
      </c>
      <c r="W9" s="12">
        <v>2021</v>
      </c>
      <c r="X9" s="12">
        <v>2022</v>
      </c>
      <c r="Y9" s="12">
        <v>2023</v>
      </c>
    </row>
    <row r="10" spans="1:27" ht="13.8" customHeight="1">
      <c r="A10" s="12"/>
      <c r="B10" s="12"/>
      <c r="C10" s="12" t="s">
        <v>29</v>
      </c>
      <c r="D10" s="38">
        <v>228.36403652300001</v>
      </c>
      <c r="E10" s="38">
        <v>216.13207136599999</v>
      </c>
      <c r="F10" s="38">
        <v>230.637546738</v>
      </c>
      <c r="G10" s="38">
        <v>230.70954583700001</v>
      </c>
      <c r="H10" s="38">
        <v>248.05977347199999</v>
      </c>
      <c r="I10" s="38">
        <v>262.63357914099998</v>
      </c>
      <c r="J10" s="38">
        <v>254.21858356999999</v>
      </c>
      <c r="K10" s="38">
        <v>204.1397868</v>
      </c>
      <c r="L10" s="38">
        <v>229.71055554599999</v>
      </c>
      <c r="M10" s="38">
        <v>251.28493789300001</v>
      </c>
      <c r="N10" s="38">
        <v>268.77680066400001</v>
      </c>
      <c r="O10" s="38">
        <v>273.45765202400003</v>
      </c>
      <c r="P10" s="38">
        <v>290.903967443</v>
      </c>
      <c r="Q10" s="38">
        <v>316.35815617899999</v>
      </c>
      <c r="R10" s="38">
        <v>315.86887735699997</v>
      </c>
      <c r="S10" s="38">
        <v>320.53342839300001</v>
      </c>
      <c r="T10" s="38">
        <v>318.98240088400001</v>
      </c>
      <c r="U10" s="38">
        <v>320.269714744</v>
      </c>
      <c r="V10" s="38">
        <v>277.66125943899999</v>
      </c>
      <c r="W10" s="38">
        <v>283.35571334399998</v>
      </c>
      <c r="X10" s="38">
        <v>328.40059387299999</v>
      </c>
      <c r="Y10" s="38">
        <v>334.55652808100001</v>
      </c>
      <c r="AA10" s="123">
        <f>+Y10/$D10-1</f>
        <v>0.4650140765369799</v>
      </c>
    </row>
    <row r="11" spans="1:27" ht="13.8" customHeight="1">
      <c r="A11" s="12"/>
      <c r="B11" s="12"/>
      <c r="C11" s="12" t="s">
        <v>30</v>
      </c>
      <c r="D11" s="38">
        <v>168.36074766300001</v>
      </c>
      <c r="E11" s="38">
        <v>155.65112320700001</v>
      </c>
      <c r="F11" s="38">
        <v>162.80895525899999</v>
      </c>
      <c r="G11" s="38">
        <v>171.50140377899999</v>
      </c>
      <c r="H11" s="38">
        <v>187.71020714700001</v>
      </c>
      <c r="I11" s="38">
        <v>192.37742858300001</v>
      </c>
      <c r="J11" s="38">
        <v>186.755152224</v>
      </c>
      <c r="K11" s="38">
        <v>145.024693687</v>
      </c>
      <c r="L11" s="38">
        <v>168.89740574300001</v>
      </c>
      <c r="M11" s="38">
        <v>189.45441830600001</v>
      </c>
      <c r="N11" s="38">
        <v>188.55252403599999</v>
      </c>
      <c r="O11" s="38">
        <v>183.498792791</v>
      </c>
      <c r="P11" s="38">
        <v>181.87810734000001</v>
      </c>
      <c r="Q11" s="38">
        <v>184.67832611</v>
      </c>
      <c r="R11" s="38">
        <v>180.35061878400001</v>
      </c>
      <c r="S11" s="38">
        <v>191.50553990700001</v>
      </c>
      <c r="T11" s="38">
        <v>195.69366459400001</v>
      </c>
      <c r="U11" s="38">
        <v>194.310141937</v>
      </c>
      <c r="V11" s="38">
        <v>169.09147691000001</v>
      </c>
      <c r="W11" s="38">
        <v>147.64538930699999</v>
      </c>
      <c r="X11" s="38">
        <v>217.157442653</v>
      </c>
      <c r="Y11" s="38">
        <v>179.96692992300001</v>
      </c>
      <c r="AA11" s="123">
        <f>+Y11/$D11-1</f>
        <v>6.8936390584529494E-2</v>
      </c>
    </row>
    <row r="12" spans="1:27" ht="13.8" customHeight="1">
      <c r="A12" s="12"/>
      <c r="B12" s="12"/>
      <c r="C12" s="12" t="s">
        <v>80</v>
      </c>
      <c r="D12" s="38">
        <v>60.003288859999998</v>
      </c>
      <c r="E12" s="38">
        <v>60.480948158999979</v>
      </c>
      <c r="F12" s="38">
        <v>67.828591479000011</v>
      </c>
      <c r="G12" s="38">
        <v>59.208142058000021</v>
      </c>
      <c r="H12" s="38">
        <v>60.349566324999984</v>
      </c>
      <c r="I12" s="38">
        <v>70.256150557999973</v>
      </c>
      <c r="J12" s="38">
        <v>67.463431345999993</v>
      </c>
      <c r="K12" s="38">
        <v>59.115093113</v>
      </c>
      <c r="L12" s="38">
        <v>60.813149802999988</v>
      </c>
      <c r="M12" s="38">
        <v>61.830519586999998</v>
      </c>
      <c r="N12" s="38">
        <v>80.224276628000013</v>
      </c>
      <c r="O12" s="38">
        <v>89.958859233000027</v>
      </c>
      <c r="P12" s="38">
        <v>109.02586010299999</v>
      </c>
      <c r="Q12" s="38">
        <v>131.67983006899999</v>
      </c>
      <c r="R12" s="38">
        <v>135.51825857299997</v>
      </c>
      <c r="S12" s="38">
        <v>129.02788848599999</v>
      </c>
      <c r="T12" s="38">
        <v>123.28873629</v>
      </c>
      <c r="U12" s="38">
        <v>125.959572807</v>
      </c>
      <c r="V12" s="38">
        <v>108.56978252899998</v>
      </c>
      <c r="W12" s="38">
        <v>135.71032403699999</v>
      </c>
      <c r="X12" s="38">
        <v>111.24315121999999</v>
      </c>
      <c r="Y12" s="38">
        <v>154.589598158</v>
      </c>
    </row>
    <row r="13" spans="1:27" ht="13.8" customHeight="1">
      <c r="A13" s="12"/>
      <c r="B13" s="12"/>
      <c r="C13" s="12"/>
      <c r="D13" s="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7" ht="13.8" customHeight="1">
      <c r="B14" s="12"/>
      <c r="C14" s="1" t="s">
        <v>149</v>
      </c>
      <c r="D14" s="8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7" ht="13.8" customHeight="1">
      <c r="A15" s="12"/>
      <c r="B15" s="12"/>
      <c r="C15" s="2"/>
      <c r="D15" s="8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7" ht="13.8" customHeight="1">
      <c r="A16" s="12"/>
      <c r="B16" s="12"/>
      <c r="C16" s="3"/>
      <c r="D16" s="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3.8" customHeight="1">
      <c r="A17" s="12"/>
      <c r="B17" s="12"/>
      <c r="C17" s="12"/>
      <c r="D17" s="8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3.8" customHeight="1">
      <c r="A18" s="12"/>
      <c r="B18" s="12"/>
      <c r="C18" s="12"/>
      <c r="D18" s="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13.8" customHeight="1">
      <c r="A19" s="12"/>
      <c r="B19" s="12"/>
      <c r="C19" s="12"/>
      <c r="D19" s="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3.8" customHeight="1">
      <c r="A20" s="12"/>
      <c r="B20" s="12"/>
      <c r="C20" s="12"/>
      <c r="D20" s="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3.8" customHeight="1">
      <c r="A21" s="12"/>
      <c r="B21" s="12"/>
      <c r="C21" s="12"/>
      <c r="D21" s="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13.8" customHeight="1">
      <c r="A22" s="12"/>
      <c r="B22" s="12"/>
      <c r="C22" s="12"/>
      <c r="D22" s="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13.8" customHeight="1">
      <c r="A23" s="12"/>
      <c r="B23" s="12"/>
      <c r="C23" s="12"/>
      <c r="D23" s="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13.8" customHeight="1">
      <c r="A24" s="12"/>
      <c r="B24" s="12"/>
      <c r="C24" s="12"/>
      <c r="D24" s="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3.8" customHeight="1">
      <c r="A25" s="12"/>
      <c r="B25" s="12"/>
      <c r="C25" s="12"/>
      <c r="D25" s="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3.8" customHeight="1">
      <c r="A26" s="12"/>
      <c r="B26" s="12"/>
      <c r="C26" s="12"/>
      <c r="D26" s="8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3.8" customHeight="1">
      <c r="A27" s="12"/>
      <c r="B27" s="12"/>
      <c r="C27" s="12"/>
      <c r="D27" s="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3.8" customHeight="1">
      <c r="A28" s="12"/>
      <c r="B28" s="12"/>
      <c r="C28" s="12"/>
      <c r="D28" s="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13.8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3.8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3.8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3.8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3.8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3.8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3.8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3.8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13.8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13.8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13.8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3.8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ht="13.8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ht="13.8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ht="13.8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ht="13.8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3.8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3.8" customHeight="1">
      <c r="A46" s="12"/>
      <c r="B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13.8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13.8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3.8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13.8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13.8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ht="13.8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13.8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ht="13.8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ht="13.8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ht="13.8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ht="13.8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ht="13.8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ht="13.8" customHeight="1">
      <c r="A59" s="12"/>
      <c r="B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ht="13.8" customHeight="1">
      <c r="A60" s="12"/>
      <c r="B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ht="13.8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ht="13.8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ht="13.8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ht="13.8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ht="13.8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ht="13.8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ht="13.8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ht="13.8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ht="13.8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ht="13.8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ht="13.8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ht="13.8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ht="13.8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ht="13.8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ht="13.8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ht="13.8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ht="13.8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ht="13.8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ht="13.8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ht="13.8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ht="13.8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ht="13.8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ht="13.8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ht="13.8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ht="13.8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ht="13.8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ht="13.8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ht="13.8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ht="13.8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ht="13.8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ht="13.8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ht="13.8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</sheetData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6"/>
  <dimension ref="A1:V98"/>
  <sheetViews>
    <sheetView showGridLines="0" topLeftCell="A43" zoomScaleNormal="100" workbookViewId="0">
      <selection activeCell="F33" sqref="F33"/>
    </sheetView>
    <sheetView workbookViewId="1"/>
  </sheetViews>
  <sheetFormatPr defaultColWidth="7.75" defaultRowHeight="13.2"/>
  <cols>
    <col min="1" max="2" width="7.75" style="4"/>
    <col min="3" max="3" width="49.375" style="4" customWidth="1"/>
    <col min="4" max="13" width="7.75" style="4"/>
    <col min="14" max="14" width="5.5" style="4" customWidth="1"/>
    <col min="15" max="15" width="7.75" style="4"/>
    <col min="16" max="17" width="7.75" style="4" customWidth="1"/>
    <col min="18" max="20" width="7.75" style="4"/>
    <col min="21" max="21" width="5.25" style="4" customWidth="1"/>
    <col min="22" max="16384" width="7.75" style="4"/>
  </cols>
  <sheetData>
    <row r="1" spans="1:2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>
      <c r="A6" s="6"/>
      <c r="B6" s="6"/>
      <c r="C6" s="6" t="s">
        <v>167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A7" s="1"/>
      <c r="B7" s="1"/>
      <c r="C7" s="1" t="s">
        <v>146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2"/>
      <c r="B8" s="12"/>
      <c r="C8" s="12"/>
      <c r="D8" s="15"/>
      <c r="E8" s="12"/>
      <c r="F8" s="12"/>
      <c r="G8" s="12"/>
      <c r="H8" s="12"/>
      <c r="I8" s="12"/>
      <c r="J8" s="12"/>
      <c r="K8" s="12"/>
      <c r="L8" s="12"/>
      <c r="M8" s="39"/>
      <c r="N8" s="39"/>
      <c r="O8" s="39"/>
      <c r="P8" s="39"/>
      <c r="Q8" s="39"/>
      <c r="R8" s="39"/>
      <c r="S8" s="39"/>
      <c r="T8" s="39"/>
      <c r="U8" s="6"/>
      <c r="V8" s="6"/>
    </row>
    <row r="9" spans="1:22">
      <c r="A9" s="12"/>
      <c r="B9" s="40"/>
      <c r="C9" s="12"/>
      <c r="D9" s="20" t="s">
        <v>29</v>
      </c>
      <c r="E9" s="20" t="s">
        <v>30</v>
      </c>
      <c r="F9" s="33" t="s">
        <v>147</v>
      </c>
      <c r="G9" s="41"/>
      <c r="H9" s="20"/>
      <c r="I9" s="20"/>
      <c r="J9" s="33"/>
      <c r="K9" s="20"/>
      <c r="L9" s="20"/>
      <c r="M9" s="39"/>
      <c r="N9" s="39"/>
      <c r="O9" s="39"/>
      <c r="P9" s="39"/>
      <c r="Q9" s="39"/>
      <c r="R9" s="39"/>
      <c r="S9" s="39"/>
      <c r="T9" s="39"/>
      <c r="U9" s="6"/>
      <c r="V9" s="6"/>
    </row>
    <row r="10" spans="1:22" ht="26.4">
      <c r="A10" s="12"/>
      <c r="B10" s="42"/>
      <c r="C10" s="47" t="s">
        <v>81</v>
      </c>
      <c r="D10" s="38">
        <v>47.211167142000001</v>
      </c>
      <c r="E10" s="38">
        <v>15.397089776</v>
      </c>
      <c r="F10" s="38">
        <v>31.814077365999999</v>
      </c>
      <c r="G10" s="44"/>
      <c r="H10" s="44">
        <v>0.14111566560306255</v>
      </c>
      <c r="I10" s="44">
        <v>8.5555106055249935E-2</v>
      </c>
      <c r="J10" s="38"/>
      <c r="K10" s="38"/>
      <c r="L10" s="38"/>
      <c r="M10" s="45"/>
      <c r="N10" s="43"/>
      <c r="O10" s="45"/>
      <c r="P10" s="45"/>
      <c r="Q10" s="12"/>
      <c r="R10" s="46"/>
      <c r="S10" s="46"/>
      <c r="T10" s="46"/>
      <c r="U10" s="12"/>
      <c r="V10" s="12"/>
    </row>
    <row r="11" spans="1:22" ht="26.4">
      <c r="A11" s="12"/>
      <c r="B11" s="42"/>
      <c r="C11" s="47" t="s">
        <v>82</v>
      </c>
      <c r="D11" s="38">
        <v>8.5173303730000001</v>
      </c>
      <c r="E11" s="38">
        <v>3.8871884959999998</v>
      </c>
      <c r="F11" s="38">
        <v>4.6301418769999998</v>
      </c>
      <c r="G11" s="44"/>
      <c r="H11" s="44">
        <v>2.545856875624276E-2</v>
      </c>
      <c r="I11" s="44">
        <v>2.1599459954465845E-2</v>
      </c>
      <c r="J11" s="38"/>
      <c r="K11" s="38"/>
      <c r="L11" s="38"/>
      <c r="M11" s="45"/>
      <c r="N11" s="43"/>
      <c r="O11" s="45"/>
      <c r="P11" s="45"/>
      <c r="Q11" s="12"/>
      <c r="R11" s="46"/>
      <c r="S11" s="46"/>
      <c r="T11" s="46"/>
      <c r="U11" s="12"/>
      <c r="V11" s="12"/>
    </row>
    <row r="12" spans="1:22" ht="26.4">
      <c r="A12" s="12"/>
      <c r="B12" s="42"/>
      <c r="C12" s="47" t="s">
        <v>59</v>
      </c>
      <c r="D12" s="38">
        <v>15.794369980000001</v>
      </c>
      <c r="E12" s="38">
        <v>37.964324449999999</v>
      </c>
      <c r="F12" s="38">
        <v>-22.16995447</v>
      </c>
      <c r="G12" s="44"/>
      <c r="H12" s="44">
        <v>4.7209869347328952E-2</v>
      </c>
      <c r="I12" s="44">
        <v>0.21095167021098418</v>
      </c>
      <c r="J12" s="38"/>
      <c r="K12" s="38"/>
      <c r="L12" s="38"/>
      <c r="M12" s="45"/>
      <c r="N12" s="43"/>
      <c r="O12" s="45"/>
      <c r="P12" s="45"/>
      <c r="Q12" s="12"/>
      <c r="R12" s="46"/>
      <c r="S12" s="46"/>
      <c r="T12" s="46"/>
      <c r="U12" s="12"/>
      <c r="V12" s="12"/>
    </row>
    <row r="13" spans="1:22" ht="39.6">
      <c r="A13" s="12"/>
      <c r="B13" s="48"/>
      <c r="C13" s="47" t="s">
        <v>152</v>
      </c>
      <c r="D13" s="38">
        <v>48.423274831999997</v>
      </c>
      <c r="E13" s="38">
        <v>30.229238832</v>
      </c>
      <c r="F13" s="38">
        <v>18.194035999999997</v>
      </c>
      <c r="G13" s="44"/>
      <c r="H13" s="44">
        <v>0.14473869366636946</v>
      </c>
      <c r="I13" s="44">
        <v>0.16797107582450715</v>
      </c>
      <c r="J13" s="12"/>
      <c r="K13" s="12"/>
      <c r="L13" s="12"/>
      <c r="M13" s="46"/>
      <c r="N13" s="43"/>
      <c r="O13" s="46"/>
      <c r="P13" s="46"/>
      <c r="Q13" s="12"/>
      <c r="R13" s="46"/>
      <c r="S13" s="46"/>
      <c r="T13" s="46"/>
      <c r="U13" s="12"/>
      <c r="V13" s="12"/>
    </row>
    <row r="14" spans="1:22" ht="52.8">
      <c r="A14" s="47"/>
      <c r="B14" s="48"/>
      <c r="C14" s="47" t="s">
        <v>83</v>
      </c>
      <c r="D14" s="38">
        <v>131.48623524199999</v>
      </c>
      <c r="E14" s="38">
        <v>56.932263521000003</v>
      </c>
      <c r="F14" s="38">
        <v>74.553971720999982</v>
      </c>
      <c r="G14" s="44"/>
      <c r="H14" s="44">
        <v>0.39301649857558796</v>
      </c>
      <c r="I14" s="44">
        <v>0.31634847327427784</v>
      </c>
      <c r="J14" s="12"/>
      <c r="K14" s="12"/>
      <c r="L14" s="12"/>
      <c r="M14" s="46"/>
      <c r="N14" s="43"/>
      <c r="O14" s="46"/>
      <c r="P14" s="46"/>
      <c r="Q14" s="12"/>
      <c r="R14" s="46"/>
      <c r="S14" s="46"/>
      <c r="T14" s="46"/>
      <c r="U14" s="12"/>
      <c r="V14" s="12"/>
    </row>
    <row r="15" spans="1:22">
      <c r="A15" s="43"/>
      <c r="B15" s="48"/>
      <c r="C15" s="43" t="s">
        <v>31</v>
      </c>
      <c r="D15" s="38">
        <v>74.267540589000006</v>
      </c>
      <c r="E15" s="38">
        <v>32.789985403999999</v>
      </c>
      <c r="F15" s="38">
        <v>41.477555185000007</v>
      </c>
      <c r="G15" s="44"/>
      <c r="H15" s="44">
        <v>0.22198801803388807</v>
      </c>
      <c r="I15" s="44">
        <v>0.18220005985560458</v>
      </c>
      <c r="J15" s="12"/>
      <c r="K15" s="12"/>
      <c r="L15" s="12"/>
      <c r="M15" s="46"/>
      <c r="N15" s="43"/>
      <c r="O15" s="46"/>
      <c r="P15" s="46"/>
      <c r="Q15" s="12"/>
      <c r="R15" s="46"/>
      <c r="S15" s="46"/>
      <c r="T15" s="46"/>
      <c r="U15" s="12"/>
      <c r="V15" s="12"/>
    </row>
    <row r="16" spans="1:22" ht="26.4">
      <c r="A16" s="12"/>
      <c r="B16" s="12"/>
      <c r="C16" s="47" t="s">
        <v>84</v>
      </c>
      <c r="D16" s="38">
        <v>8.8566099230000077</v>
      </c>
      <c r="E16" s="38">
        <v>2.7668394439999986</v>
      </c>
      <c r="F16" s="38">
        <v>6.0897704790000091</v>
      </c>
      <c r="G16" s="44"/>
      <c r="H16" s="44">
        <v>2.6472686017520244E-2</v>
      </c>
      <c r="I16" s="44">
        <v>1.5374154824910379E-2</v>
      </c>
      <c r="J16" s="12"/>
      <c r="K16" s="12"/>
      <c r="L16" s="12"/>
      <c r="M16" s="46"/>
      <c r="N16" s="43"/>
      <c r="O16" s="46"/>
      <c r="P16" s="46"/>
      <c r="Q16" s="46"/>
      <c r="R16" s="46"/>
      <c r="S16" s="46"/>
      <c r="T16" s="46"/>
      <c r="U16" s="12"/>
      <c r="V16" s="12"/>
    </row>
    <row r="17" spans="1:22">
      <c r="A17" s="12"/>
      <c r="B17" s="12"/>
      <c r="C17" s="12"/>
      <c r="D17" s="8"/>
      <c r="E17" s="8"/>
      <c r="F17" s="49"/>
      <c r="G17" s="50"/>
      <c r="H17" s="44"/>
      <c r="I17" s="44"/>
      <c r="J17" s="12"/>
      <c r="K17" s="12"/>
      <c r="L17" s="12"/>
      <c r="M17" s="46"/>
      <c r="N17" s="46"/>
      <c r="O17" s="46"/>
      <c r="P17" s="46"/>
      <c r="Q17" s="46"/>
      <c r="R17" s="46"/>
      <c r="S17" s="46"/>
      <c r="T17" s="46"/>
      <c r="U17" s="12"/>
      <c r="V17" s="12"/>
    </row>
    <row r="18" spans="1:22">
      <c r="A18" s="12"/>
      <c r="B18" s="12"/>
      <c r="C18" s="1" t="s">
        <v>149</v>
      </c>
      <c r="D18" s="8"/>
      <c r="E18" s="12"/>
      <c r="F18" s="12"/>
      <c r="G18" s="12"/>
      <c r="H18" s="12"/>
      <c r="I18" s="12"/>
      <c r="J18" s="12"/>
      <c r="K18" s="12"/>
      <c r="L18" s="12"/>
      <c r="M18" s="46"/>
      <c r="N18" s="46"/>
      <c r="O18" s="46"/>
      <c r="P18" s="46"/>
      <c r="Q18" s="46"/>
      <c r="R18" s="46"/>
      <c r="S18" s="46"/>
      <c r="T18" s="46"/>
      <c r="U18" s="12"/>
      <c r="V18" s="12"/>
    </row>
    <row r="19" spans="1:22">
      <c r="B19" s="12"/>
      <c r="C19" s="12"/>
      <c r="D19" s="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2.8">
      <c r="B20" s="12"/>
      <c r="C20" s="2"/>
      <c r="D20" s="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20.399999999999999">
      <c r="A21" s="12"/>
      <c r="B21" s="12"/>
      <c r="C21" s="3"/>
      <c r="D21" s="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>
      <c r="A22" s="12"/>
      <c r="B22" s="12"/>
      <c r="C22" s="12"/>
      <c r="D22" s="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>
      <c r="A23" s="12"/>
      <c r="B23" s="12"/>
      <c r="C23" s="12"/>
      <c r="D23" s="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>
      <c r="A24" s="12"/>
      <c r="B24" s="12"/>
      <c r="C24" s="12"/>
      <c r="D24" s="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>
      <c r="A25" s="6"/>
      <c r="B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>
      <c r="A26" s="1"/>
      <c r="B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A27" s="12"/>
      <c r="B27" s="12"/>
      <c r="C27" s="12"/>
      <c r="D27" s="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>
      <c r="A28" s="12"/>
      <c r="B28" s="12"/>
      <c r="C28" s="12"/>
      <c r="D28" s="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>
      <c r="A29" s="12"/>
      <c r="B29" s="12"/>
      <c r="C29" s="12"/>
      <c r="D29" s="8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>
      <c r="A30" s="12"/>
      <c r="B30" s="12"/>
      <c r="C30" s="12"/>
      <c r="D30" s="8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s="12"/>
      <c r="B31" s="12"/>
      <c r="C31" s="12"/>
      <c r="D31" s="8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s="12"/>
      <c r="B32" s="12"/>
      <c r="C32" s="12"/>
      <c r="D32" s="8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s="12"/>
      <c r="B33" s="12"/>
      <c r="C33" s="12"/>
      <c r="D33" s="8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12"/>
      <c r="B34" s="12"/>
      <c r="C34" s="12"/>
      <c r="D34" s="8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12"/>
      <c r="B56" s="12"/>
      <c r="C56" s="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2"/>
      <c r="B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>
      <c r="A69" s="12"/>
      <c r="B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>
      <c r="A70" s="12"/>
      <c r="B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/>
  <dimension ref="A1:AA92"/>
  <sheetViews>
    <sheetView showGridLines="0" topLeftCell="A32" zoomScaleNormal="100" workbookViewId="0">
      <selection activeCell="F33" sqref="F33"/>
    </sheetView>
    <sheetView topLeftCell="E1" workbookViewId="1">
      <selection activeCell="P14" sqref="P14"/>
    </sheetView>
  </sheetViews>
  <sheetFormatPr defaultColWidth="8.875" defaultRowHeight="13.8" customHeight="1"/>
  <cols>
    <col min="1" max="1" width="8.875" style="4"/>
    <col min="2" max="2" width="8.75" style="4" customWidth="1"/>
    <col min="3" max="3" width="19.75" style="4" customWidth="1"/>
    <col min="4" max="18" width="7.125" style="4" customWidth="1"/>
    <col min="19" max="19" width="11" style="4" customWidth="1"/>
    <col min="20" max="16384" width="8.875" style="4"/>
  </cols>
  <sheetData>
    <row r="1" spans="1:27" ht="13.8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7" ht="13.8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7" ht="13.8" customHeight="1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7" ht="13.8" customHeight="1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7" ht="13.8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7" ht="13.8" customHeight="1">
      <c r="A6" s="6"/>
      <c r="B6" s="6"/>
      <c r="C6" s="6" t="s">
        <v>166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7" ht="13.8" customHeight="1">
      <c r="A7" s="1"/>
      <c r="B7" s="1"/>
      <c r="C7" s="1" t="s">
        <v>146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7" ht="13.8" customHeight="1">
      <c r="A8" s="12"/>
      <c r="B8" s="12"/>
      <c r="C8" s="12"/>
      <c r="D8" s="15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7" ht="13.8" customHeight="1">
      <c r="A9" s="12"/>
      <c r="B9" s="12"/>
      <c r="C9" s="12"/>
      <c r="D9" s="37" t="s">
        <v>65</v>
      </c>
      <c r="E9" s="20" t="s">
        <v>66</v>
      </c>
      <c r="F9" s="20" t="s">
        <v>67</v>
      </c>
      <c r="G9" s="20" t="s">
        <v>68</v>
      </c>
      <c r="H9" s="20" t="s">
        <v>69</v>
      </c>
      <c r="I9" s="20" t="s">
        <v>70</v>
      </c>
      <c r="J9" s="20" t="s">
        <v>71</v>
      </c>
      <c r="K9" s="20" t="s">
        <v>72</v>
      </c>
      <c r="L9" s="20" t="s">
        <v>73</v>
      </c>
      <c r="M9" s="20" t="s">
        <v>74</v>
      </c>
      <c r="N9" s="20" t="s">
        <v>75</v>
      </c>
      <c r="O9" s="20" t="s">
        <v>76</v>
      </c>
      <c r="P9" s="20" t="s">
        <v>77</v>
      </c>
      <c r="Q9" s="20" t="s">
        <v>78</v>
      </c>
      <c r="R9" s="20" t="s">
        <v>79</v>
      </c>
      <c r="S9" s="20" t="s">
        <v>134</v>
      </c>
      <c r="T9" s="20" t="s">
        <v>135</v>
      </c>
      <c r="U9" s="12">
        <v>2019</v>
      </c>
      <c r="V9" s="12">
        <v>2020</v>
      </c>
      <c r="W9" s="12">
        <v>2021</v>
      </c>
      <c r="X9" s="12">
        <v>2022</v>
      </c>
      <c r="Y9" s="12">
        <v>2023</v>
      </c>
    </row>
    <row r="10" spans="1:27" ht="13.8" customHeight="1">
      <c r="A10" s="12"/>
      <c r="B10" s="12"/>
      <c r="C10" s="12" t="s">
        <v>29</v>
      </c>
      <c r="D10" s="38">
        <v>67.997793016000003</v>
      </c>
      <c r="E10" s="38">
        <v>67.660458633000005</v>
      </c>
      <c r="F10" s="38">
        <v>70.905681126000005</v>
      </c>
      <c r="G10" s="38">
        <v>74.853868449000004</v>
      </c>
      <c r="H10" s="38">
        <v>82.089780825000005</v>
      </c>
      <c r="I10" s="38">
        <v>87.384355378999999</v>
      </c>
      <c r="J10" s="38">
        <v>92.427556543999998</v>
      </c>
      <c r="K10" s="38">
        <v>83.935716892000002</v>
      </c>
      <c r="L10" s="38">
        <v>98.643571031999997</v>
      </c>
      <c r="M10" s="38">
        <v>115.406736017</v>
      </c>
      <c r="N10" s="38">
        <v>123.029882538</v>
      </c>
      <c r="O10" s="38">
        <v>116.88350399700001</v>
      </c>
      <c r="P10" s="38">
        <v>114.93405476700001</v>
      </c>
      <c r="Q10" s="38">
        <v>121.29228394899999</v>
      </c>
      <c r="R10" s="38">
        <v>124.842307146</v>
      </c>
      <c r="S10" s="38">
        <v>131.97842117600001</v>
      </c>
      <c r="T10" s="38">
        <v>134.624529088</v>
      </c>
      <c r="U10" s="38">
        <v>146.507881578</v>
      </c>
      <c r="V10" s="38">
        <v>142.298237817</v>
      </c>
      <c r="W10" s="38">
        <v>156.536742266</v>
      </c>
      <c r="X10" s="38">
        <v>187.90809387600001</v>
      </c>
      <c r="Y10" s="38">
        <v>188.457630464</v>
      </c>
      <c r="AA10" s="123">
        <f>+Y10/$D10-1</f>
        <v>1.7715256937773787</v>
      </c>
    </row>
    <row r="11" spans="1:27" ht="13.8" customHeight="1">
      <c r="A11" s="12"/>
      <c r="B11" s="12"/>
      <c r="C11" s="12" t="s">
        <v>30</v>
      </c>
      <c r="D11" s="38">
        <v>56.500461057999999</v>
      </c>
      <c r="E11" s="38">
        <v>55.137620403</v>
      </c>
      <c r="F11" s="38">
        <v>58.120443880000003</v>
      </c>
      <c r="G11" s="38">
        <v>62.559838237999998</v>
      </c>
      <c r="H11" s="38">
        <v>67.034133155999996</v>
      </c>
      <c r="I11" s="38">
        <v>72.132883379999996</v>
      </c>
      <c r="J11" s="38">
        <v>75.279658777999998</v>
      </c>
      <c r="K11" s="38">
        <v>69.560416962000005</v>
      </c>
      <c r="L11" s="38">
        <v>77.507148013999995</v>
      </c>
      <c r="M11" s="38">
        <v>85.954899936999993</v>
      </c>
      <c r="N11" s="38">
        <v>86.170825840999996</v>
      </c>
      <c r="O11" s="38">
        <v>85.641718037000004</v>
      </c>
      <c r="P11" s="38">
        <v>87.732137891999997</v>
      </c>
      <c r="Q11" s="38">
        <v>93.570099877999994</v>
      </c>
      <c r="R11" s="38">
        <v>95.734525554000001</v>
      </c>
      <c r="S11" s="38">
        <v>99.146496612000007</v>
      </c>
      <c r="T11" s="38">
        <v>101.92151253199999</v>
      </c>
      <c r="U11" s="38">
        <v>109.885454039</v>
      </c>
      <c r="V11" s="38">
        <v>108.911370694</v>
      </c>
      <c r="W11" s="38">
        <v>124.125445481</v>
      </c>
      <c r="X11" s="38">
        <v>145.572567228</v>
      </c>
      <c r="Y11" s="38">
        <v>138.54588583699999</v>
      </c>
      <c r="AA11" s="123">
        <f>+Y11/$D11-1</f>
        <v>1.4521195622594485</v>
      </c>
    </row>
    <row r="12" spans="1:27" ht="13.8" customHeight="1">
      <c r="A12" s="12"/>
      <c r="B12" s="12"/>
      <c r="C12" s="12" t="s">
        <v>80</v>
      </c>
      <c r="D12" s="38">
        <v>11.497331958000004</v>
      </c>
      <c r="E12" s="38">
        <v>12.522838230000005</v>
      </c>
      <c r="F12" s="38">
        <v>12.785237246000001</v>
      </c>
      <c r="G12" s="38">
        <v>12.294030211000006</v>
      </c>
      <c r="H12" s="38">
        <v>15.05564766900001</v>
      </c>
      <c r="I12" s="38">
        <v>15.251471999000003</v>
      </c>
      <c r="J12" s="38">
        <v>17.147897766</v>
      </c>
      <c r="K12" s="38">
        <v>14.375299929999997</v>
      </c>
      <c r="L12" s="38">
        <v>21.136423018000002</v>
      </c>
      <c r="M12" s="38">
        <v>29.451836080000007</v>
      </c>
      <c r="N12" s="38">
        <v>36.859056697</v>
      </c>
      <c r="O12" s="38">
        <v>31.241785960000001</v>
      </c>
      <c r="P12" s="38">
        <v>27.201916875000009</v>
      </c>
      <c r="Q12" s="38">
        <v>27.722184071000001</v>
      </c>
      <c r="R12" s="38">
        <v>29.107781591999995</v>
      </c>
      <c r="S12" s="38">
        <v>32.831924564000005</v>
      </c>
      <c r="T12" s="38">
        <v>32.703016556000009</v>
      </c>
      <c r="U12" s="38">
        <v>36.622427539</v>
      </c>
      <c r="V12" s="38">
        <v>33.386867123000002</v>
      </c>
      <c r="W12" s="38">
        <v>32.411296785000005</v>
      </c>
      <c r="X12" s="38">
        <v>42.335526648000013</v>
      </c>
      <c r="Y12" s="38">
        <v>49.911744627000019</v>
      </c>
    </row>
    <row r="13" spans="1:27" ht="13.8" customHeight="1">
      <c r="A13" s="12"/>
      <c r="B13" s="12"/>
      <c r="C13" s="12"/>
      <c r="D13" s="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7" ht="13.8" customHeight="1">
      <c r="B14" s="12"/>
      <c r="C14" s="1" t="s">
        <v>149</v>
      </c>
      <c r="D14" s="8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7" ht="13.8" customHeight="1">
      <c r="A15" s="12"/>
      <c r="B15" s="12"/>
      <c r="C15" s="2"/>
      <c r="D15" s="8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7" ht="13.8" customHeight="1">
      <c r="A16" s="12"/>
      <c r="B16" s="12"/>
      <c r="C16" s="3"/>
      <c r="D16" s="8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3.8" customHeight="1">
      <c r="A17" s="12"/>
      <c r="B17" s="12"/>
      <c r="C17" s="12"/>
      <c r="D17" s="8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3.8" customHeight="1">
      <c r="A18" s="12"/>
      <c r="B18" s="12"/>
      <c r="C18" s="12"/>
      <c r="D18" s="8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13.8" customHeight="1">
      <c r="A19" s="12"/>
      <c r="B19" s="12"/>
      <c r="C19" s="12"/>
      <c r="D19" s="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3.8" customHeight="1">
      <c r="A20" s="12"/>
      <c r="B20" s="12"/>
      <c r="C20" s="12"/>
      <c r="D20" s="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3.8" customHeight="1">
      <c r="A21" s="12"/>
      <c r="B21" s="12"/>
      <c r="C21" s="12"/>
      <c r="D21" s="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13.8" customHeight="1">
      <c r="A22" s="12"/>
      <c r="B22" s="12"/>
      <c r="C22" s="12"/>
      <c r="D22" s="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13.8" customHeight="1">
      <c r="A23" s="12"/>
      <c r="B23" s="12"/>
      <c r="C23" s="12"/>
      <c r="D23" s="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13.8" customHeight="1">
      <c r="A24" s="12"/>
      <c r="B24" s="12"/>
      <c r="C24" s="12"/>
      <c r="D24" s="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3.8" customHeight="1">
      <c r="A25" s="12"/>
      <c r="B25" s="12"/>
      <c r="C25" s="12"/>
      <c r="D25" s="8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3.8" customHeight="1">
      <c r="A26" s="12"/>
      <c r="B26" s="12"/>
      <c r="C26" s="12"/>
      <c r="D26" s="8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3.8" customHeight="1">
      <c r="A27" s="12"/>
      <c r="B27" s="12"/>
      <c r="C27" s="12"/>
      <c r="D27" s="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3.8" customHeight="1">
      <c r="A28" s="12"/>
      <c r="B28" s="12"/>
      <c r="C28" s="12"/>
      <c r="D28" s="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13.8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3.8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3.8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3.8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3.8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3.8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3.8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3.8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13.8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13.8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13.8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3.8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ht="13.8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ht="13.8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ht="13.8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ht="13.8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3.8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3.8" customHeight="1">
      <c r="A46" s="12"/>
      <c r="B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13.8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13.8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3.8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13.8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13.8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ht="13.8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13.8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ht="13.8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ht="13.8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ht="13.8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ht="13.8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ht="13.8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ht="13.8" customHeight="1">
      <c r="A59" s="12"/>
      <c r="B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ht="13.8" customHeight="1">
      <c r="A60" s="12"/>
      <c r="B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ht="13.8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ht="13.8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ht="13.8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ht="13.8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ht="13.8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ht="13.8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ht="13.8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ht="13.8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ht="13.8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ht="13.8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ht="13.8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ht="13.8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ht="13.8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ht="13.8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ht="13.8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ht="13.8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ht="13.8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ht="13.8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ht="13.8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ht="13.8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ht="13.8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ht="13.8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ht="13.8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ht="13.8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ht="13.8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ht="13.8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ht="13.8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ht="13.8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ht="13.8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ht="13.8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ht="13.8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ht="13.8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</sheetData>
  <pageMargins left="0.7" right="0.7" top="0.75" bottom="0.75" header="0.3" footer="0.3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V98"/>
  <sheetViews>
    <sheetView showGridLines="0" topLeftCell="A40" zoomScaleNormal="100" workbookViewId="0">
      <selection activeCell="F33" sqref="F33"/>
    </sheetView>
    <sheetView workbookViewId="1"/>
  </sheetViews>
  <sheetFormatPr defaultColWidth="7.75" defaultRowHeight="13.2"/>
  <cols>
    <col min="1" max="2" width="7.75" style="4"/>
    <col min="3" max="3" width="49.375" style="4" customWidth="1"/>
    <col min="4" max="13" width="7.75" style="4"/>
    <col min="14" max="14" width="5.5" style="4" customWidth="1"/>
    <col min="15" max="15" width="7.75" style="4"/>
    <col min="16" max="17" width="7.75" style="4" customWidth="1"/>
    <col min="18" max="20" width="7.75" style="4"/>
    <col min="21" max="21" width="5.25" style="4" customWidth="1"/>
    <col min="22" max="16384" width="7.75" style="4"/>
  </cols>
  <sheetData>
    <row r="1" spans="1:2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>
      <c r="A6" s="6"/>
      <c r="B6" s="6"/>
      <c r="C6" s="6" t="s">
        <v>165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A7" s="1"/>
      <c r="B7" s="1"/>
      <c r="C7" s="1" t="s">
        <v>146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2"/>
      <c r="B8" s="12"/>
      <c r="C8" s="12"/>
      <c r="D8" s="15"/>
      <c r="E8" s="12"/>
      <c r="F8" s="12"/>
      <c r="G8" s="12"/>
      <c r="H8" s="12"/>
      <c r="I8" s="12"/>
      <c r="J8" s="12"/>
      <c r="K8" s="12"/>
      <c r="L8" s="12"/>
      <c r="M8" s="39"/>
      <c r="N8" s="39"/>
      <c r="O8" s="39"/>
      <c r="P8" s="39"/>
      <c r="Q8" s="39"/>
      <c r="R8" s="39"/>
      <c r="S8" s="39"/>
      <c r="T8" s="39"/>
      <c r="U8" s="6"/>
      <c r="V8" s="6"/>
    </row>
    <row r="9" spans="1:22">
      <c r="A9" s="12"/>
      <c r="B9" s="40"/>
      <c r="C9" s="12"/>
      <c r="D9" s="20" t="s">
        <v>29</v>
      </c>
      <c r="E9" s="20" t="s">
        <v>30</v>
      </c>
      <c r="F9" s="33" t="s">
        <v>147</v>
      </c>
      <c r="G9" s="41"/>
      <c r="H9" s="20"/>
      <c r="I9" s="20"/>
      <c r="J9" s="33"/>
      <c r="K9" s="20"/>
      <c r="L9" s="20"/>
      <c r="M9" s="39"/>
      <c r="N9" s="39"/>
      <c r="O9" s="39"/>
      <c r="P9" s="39"/>
      <c r="Q9" s="39"/>
      <c r="R9" s="39"/>
      <c r="S9" s="39"/>
      <c r="T9" s="39"/>
      <c r="U9" s="6"/>
      <c r="V9" s="6"/>
    </row>
    <row r="10" spans="1:22" ht="26.4">
      <c r="A10" s="12"/>
      <c r="B10" s="42"/>
      <c r="C10" s="47" t="s">
        <v>81</v>
      </c>
      <c r="D10" s="38">
        <v>10.485575746</v>
      </c>
      <c r="E10" s="38">
        <v>4.5071285919999999</v>
      </c>
      <c r="F10" s="38">
        <v>5.9784471540000004</v>
      </c>
      <c r="G10" s="44"/>
      <c r="H10" s="44">
        <v>5.5638902602051982E-2</v>
      </c>
      <c r="I10" s="44">
        <v>3.253166678152148E-2</v>
      </c>
      <c r="J10" s="38"/>
      <c r="K10" s="38"/>
      <c r="L10" s="38"/>
      <c r="M10" s="45"/>
      <c r="N10" s="43"/>
      <c r="O10" s="45"/>
      <c r="P10" s="45"/>
      <c r="Q10" s="12"/>
      <c r="R10" s="46"/>
      <c r="S10" s="46"/>
      <c r="T10" s="46"/>
      <c r="U10" s="12"/>
      <c r="V10" s="12"/>
    </row>
    <row r="11" spans="1:22" ht="26.4">
      <c r="A11" s="12"/>
      <c r="B11" s="42"/>
      <c r="C11" s="47" t="s">
        <v>82</v>
      </c>
      <c r="D11" s="38">
        <v>2.6878321359999999</v>
      </c>
      <c r="E11" s="38">
        <v>1.802888762</v>
      </c>
      <c r="F11" s="38">
        <v>0.88494337399999989</v>
      </c>
      <c r="G11" s="44"/>
      <c r="H11" s="44">
        <v>1.4262262182657769E-2</v>
      </c>
      <c r="I11" s="44">
        <v>1.301293611938148E-2</v>
      </c>
      <c r="J11" s="38"/>
      <c r="K11" s="38"/>
      <c r="L11" s="38"/>
      <c r="M11" s="45"/>
      <c r="N11" s="43"/>
      <c r="O11" s="45"/>
      <c r="P11" s="45"/>
      <c r="Q11" s="12"/>
      <c r="R11" s="46"/>
      <c r="S11" s="46"/>
      <c r="T11" s="46"/>
      <c r="U11" s="12"/>
      <c r="V11" s="12"/>
    </row>
    <row r="12" spans="1:22" ht="26.4">
      <c r="A12" s="12"/>
      <c r="B12" s="42"/>
      <c r="C12" s="47" t="s">
        <v>59</v>
      </c>
      <c r="D12" s="38">
        <v>9.2518166629999996</v>
      </c>
      <c r="E12" s="38">
        <v>4.4158151639999996</v>
      </c>
      <c r="F12" s="38">
        <v>4.836001499</v>
      </c>
      <c r="G12" s="44"/>
      <c r="H12" s="44">
        <v>4.9092290082503834E-2</v>
      </c>
      <c r="I12" s="44">
        <v>3.1872582410676788E-2</v>
      </c>
      <c r="J12" s="38"/>
      <c r="K12" s="38"/>
      <c r="L12" s="38"/>
      <c r="M12" s="45"/>
      <c r="N12" s="43"/>
      <c r="O12" s="45"/>
      <c r="P12" s="45"/>
      <c r="Q12" s="12"/>
      <c r="R12" s="46"/>
      <c r="S12" s="46"/>
      <c r="T12" s="46"/>
      <c r="U12" s="12"/>
      <c r="V12" s="12"/>
    </row>
    <row r="13" spans="1:22" ht="39.6">
      <c r="A13" s="12"/>
      <c r="B13" s="48"/>
      <c r="C13" s="47" t="s">
        <v>152</v>
      </c>
      <c r="D13" s="38">
        <v>56.178772584999997</v>
      </c>
      <c r="E13" s="38">
        <v>65.330148340999997</v>
      </c>
      <c r="F13" s="38">
        <v>-9.1513757560000002</v>
      </c>
      <c r="G13" s="44"/>
      <c r="H13" s="44">
        <v>0.29809762781524257</v>
      </c>
      <c r="I13" s="44">
        <v>0.47154159754596597</v>
      </c>
      <c r="J13" s="12"/>
      <c r="K13" s="12"/>
      <c r="L13" s="12"/>
      <c r="M13" s="46"/>
      <c r="N13" s="43"/>
      <c r="O13" s="46"/>
      <c r="P13" s="46"/>
      <c r="Q13" s="12"/>
      <c r="R13" s="46"/>
      <c r="S13" s="46"/>
      <c r="T13" s="46"/>
      <c r="U13" s="12"/>
      <c r="V13" s="12"/>
    </row>
    <row r="14" spans="1:22" ht="52.8">
      <c r="A14" s="47"/>
      <c r="B14" s="48"/>
      <c r="C14" s="47" t="s">
        <v>83</v>
      </c>
      <c r="D14" s="38">
        <v>47.314536142000001</v>
      </c>
      <c r="E14" s="38">
        <v>21.112344481000001</v>
      </c>
      <c r="F14" s="38">
        <v>26.202191661000001</v>
      </c>
      <c r="G14" s="44"/>
      <c r="H14" s="44">
        <v>0.25106192848497172</v>
      </c>
      <c r="I14" s="44">
        <v>0.15238521413648323</v>
      </c>
      <c r="J14" s="12"/>
      <c r="K14" s="12"/>
      <c r="L14" s="12"/>
      <c r="M14" s="46"/>
      <c r="N14" s="43"/>
      <c r="O14" s="46"/>
      <c r="P14" s="46"/>
      <c r="Q14" s="12"/>
      <c r="R14" s="46"/>
      <c r="S14" s="46"/>
      <c r="T14" s="46"/>
      <c r="U14" s="12"/>
      <c r="V14" s="12"/>
    </row>
    <row r="15" spans="1:22">
      <c r="A15" s="43"/>
      <c r="B15" s="48"/>
      <c r="C15" s="43" t="s">
        <v>31</v>
      </c>
      <c r="D15" s="38">
        <v>54.976936709999997</v>
      </c>
      <c r="E15" s="38">
        <v>33.331303401</v>
      </c>
      <c r="F15" s="38">
        <v>21.645633308999997</v>
      </c>
      <c r="G15" s="44"/>
      <c r="H15" s="44">
        <v>0.29172040725887155</v>
      </c>
      <c r="I15" s="44">
        <v>0.24057952496846038</v>
      </c>
      <c r="J15" s="12"/>
      <c r="K15" s="12"/>
      <c r="L15" s="12"/>
      <c r="M15" s="46"/>
      <c r="N15" s="43"/>
      <c r="O15" s="46"/>
      <c r="P15" s="46"/>
      <c r="Q15" s="12"/>
      <c r="R15" s="46"/>
      <c r="S15" s="46"/>
      <c r="T15" s="46"/>
      <c r="U15" s="12"/>
      <c r="V15" s="12"/>
    </row>
    <row r="16" spans="1:22" ht="26.4">
      <c r="A16" s="12"/>
      <c r="B16" s="12"/>
      <c r="C16" s="47" t="s">
        <v>84</v>
      </c>
      <c r="D16" s="38">
        <v>7.5621604820000243</v>
      </c>
      <c r="E16" s="38">
        <v>8.046257096000005</v>
      </c>
      <c r="F16" s="38">
        <v>-0.48409661399998072</v>
      </c>
      <c r="G16" s="44"/>
      <c r="H16" s="44">
        <v>4.0126581573700623E-2</v>
      </c>
      <c r="I16" s="44">
        <v>5.807647803751078E-2</v>
      </c>
      <c r="J16" s="12"/>
      <c r="K16" s="12"/>
      <c r="L16" s="12"/>
      <c r="M16" s="46"/>
      <c r="N16" s="43"/>
      <c r="O16" s="46"/>
      <c r="P16" s="46"/>
      <c r="Q16" s="46"/>
      <c r="R16" s="46"/>
      <c r="S16" s="46"/>
      <c r="T16" s="46"/>
      <c r="U16" s="12"/>
      <c r="V16" s="12"/>
    </row>
    <row r="17" spans="1:22">
      <c r="A17" s="12"/>
      <c r="B17" s="12"/>
      <c r="C17" s="12"/>
      <c r="D17" s="8"/>
      <c r="E17" s="8"/>
      <c r="F17" s="49"/>
      <c r="G17" s="50"/>
      <c r="H17" s="44"/>
      <c r="I17" s="44"/>
      <c r="J17" s="12"/>
      <c r="K17" s="12"/>
      <c r="L17" s="12"/>
      <c r="M17" s="46"/>
      <c r="N17" s="46"/>
      <c r="O17" s="46"/>
      <c r="P17" s="46"/>
      <c r="Q17" s="46"/>
      <c r="R17" s="46"/>
      <c r="S17" s="46"/>
      <c r="T17" s="46"/>
      <c r="U17" s="12"/>
      <c r="V17" s="12"/>
    </row>
    <row r="18" spans="1:22">
      <c r="A18" s="12"/>
      <c r="B18" s="12"/>
      <c r="C18" s="1"/>
      <c r="D18" s="8"/>
      <c r="E18" s="12"/>
      <c r="F18" s="12"/>
      <c r="G18" s="12"/>
      <c r="H18" s="12"/>
      <c r="I18" s="12"/>
      <c r="J18" s="12"/>
      <c r="K18" s="12"/>
      <c r="L18" s="12"/>
      <c r="M18" s="46"/>
      <c r="N18" s="46"/>
      <c r="O18" s="46"/>
      <c r="P18" s="46"/>
      <c r="Q18" s="46"/>
      <c r="R18" s="46"/>
      <c r="S18" s="46"/>
      <c r="T18" s="46"/>
      <c r="U18" s="12"/>
      <c r="V18" s="12"/>
    </row>
    <row r="19" spans="1:22">
      <c r="B19" s="12"/>
      <c r="C19" s="12"/>
      <c r="D19" s="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2.8">
      <c r="B20" s="12"/>
      <c r="C20" s="2"/>
      <c r="D20" s="8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20.399999999999999">
      <c r="A21" s="12"/>
      <c r="B21" s="12"/>
      <c r="C21" s="3"/>
      <c r="D21" s="8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>
      <c r="A22" s="12"/>
      <c r="B22" s="12"/>
      <c r="C22" s="12"/>
      <c r="D22" s="8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>
      <c r="A23" s="12"/>
      <c r="B23" s="12"/>
      <c r="C23" s="12"/>
      <c r="D23" s="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>
      <c r="A24" s="12"/>
      <c r="B24" s="12"/>
      <c r="C24" s="12"/>
      <c r="D24" s="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>
      <c r="A25" s="6"/>
      <c r="B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>
      <c r="A26" s="1"/>
      <c r="B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A27" s="12"/>
      <c r="B27" s="12"/>
      <c r="C27" s="12"/>
      <c r="D27" s="8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>
      <c r="A28" s="12"/>
      <c r="B28" s="12"/>
      <c r="C28" s="12"/>
      <c r="D28" s="8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>
      <c r="A29" s="12"/>
      <c r="B29" s="12"/>
      <c r="C29" s="12"/>
      <c r="D29" s="8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>
      <c r="A30" s="12"/>
      <c r="B30" s="12"/>
      <c r="C30" s="12"/>
      <c r="D30" s="8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s="12"/>
      <c r="B31" s="12"/>
      <c r="C31" s="12"/>
      <c r="D31" s="8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s="12"/>
      <c r="B32" s="12"/>
      <c r="C32" s="12"/>
      <c r="D32" s="8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s="12"/>
      <c r="B33" s="12"/>
      <c r="C33" s="12"/>
      <c r="D33" s="8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12"/>
      <c r="B34" s="12"/>
      <c r="C34" s="12"/>
      <c r="D34" s="8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12"/>
      <c r="B56" s="12"/>
      <c r="C56" s="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2"/>
      <c r="B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>
      <c r="A69" s="12"/>
      <c r="B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>
      <c r="A70" s="12"/>
      <c r="B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V114"/>
  <sheetViews>
    <sheetView showGridLines="0" topLeftCell="A25" zoomScaleNormal="100" workbookViewId="0">
      <selection activeCell="F33" sqref="F33"/>
    </sheetView>
    <sheetView workbookViewId="1"/>
  </sheetViews>
  <sheetFormatPr defaultColWidth="8.875" defaultRowHeight="13.2"/>
  <cols>
    <col min="1" max="2" width="8.875" style="4"/>
    <col min="3" max="3" width="14" style="4" customWidth="1"/>
    <col min="4" max="7" width="13.75" style="4" customWidth="1"/>
    <col min="8" max="8" width="9.75" style="4" customWidth="1"/>
    <col min="9" max="17" width="7.125" style="4" customWidth="1"/>
    <col min="18" max="16384" width="8.875" style="4"/>
  </cols>
  <sheetData>
    <row r="1" spans="1:22">
      <c r="A1" s="12"/>
      <c r="B1" s="12"/>
      <c r="C1" s="12"/>
      <c r="D1" s="12"/>
      <c r="E1" s="12"/>
      <c r="F1" s="12"/>
      <c r="G1" s="12"/>
      <c r="H1" s="12"/>
      <c r="I1" s="1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>
      <c r="A6" s="6"/>
      <c r="B6" s="6"/>
      <c r="C6" s="6" t="s">
        <v>159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A7" s="1"/>
      <c r="B7" s="1"/>
      <c r="C7" s="1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2"/>
      <c r="B8" s="12"/>
      <c r="C8" s="12"/>
      <c r="D8" s="15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>
      <c r="A9" s="12"/>
      <c r="B9" s="12"/>
      <c r="C9" s="51"/>
      <c r="D9" s="125" t="s">
        <v>85</v>
      </c>
      <c r="E9" s="125"/>
      <c r="F9" s="125"/>
      <c r="G9" s="125"/>
      <c r="H9" s="125"/>
      <c r="I9" s="125" t="s">
        <v>86</v>
      </c>
      <c r="J9" s="125"/>
      <c r="K9" s="125"/>
      <c r="L9" s="125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>
      <c r="A10" s="12"/>
      <c r="B10" s="12"/>
      <c r="C10" s="52"/>
      <c r="D10" s="53" t="s">
        <v>87</v>
      </c>
      <c r="E10" s="54" t="s">
        <v>88</v>
      </c>
      <c r="F10" s="54" t="s">
        <v>89</v>
      </c>
      <c r="G10" s="53" t="s">
        <v>90</v>
      </c>
      <c r="H10" s="53" t="s">
        <v>91</v>
      </c>
      <c r="I10" s="53" t="s">
        <v>87</v>
      </c>
      <c r="J10" s="54" t="s">
        <v>88</v>
      </c>
      <c r="K10" s="54" t="s">
        <v>89</v>
      </c>
      <c r="L10" s="53" t="s">
        <v>90</v>
      </c>
      <c r="M10" s="20"/>
      <c r="N10" s="20"/>
      <c r="O10" s="20"/>
      <c r="P10" s="20"/>
      <c r="Q10" s="20"/>
      <c r="R10" s="20"/>
      <c r="S10" s="12"/>
      <c r="T10" s="12"/>
      <c r="U10" s="12"/>
      <c r="V10" s="12"/>
    </row>
    <row r="11" spans="1:22">
      <c r="A11" s="12"/>
      <c r="B11" s="12"/>
      <c r="C11" s="55" t="s">
        <v>143</v>
      </c>
      <c r="D11" s="56">
        <v>19.646388967281979</v>
      </c>
      <c r="E11" s="56">
        <v>13.096916640359101</v>
      </c>
      <c r="F11" s="56">
        <v>8.7491502658711333</v>
      </c>
      <c r="G11" s="56">
        <v>7.3775690182587752</v>
      </c>
      <c r="H11" s="56">
        <v>51.129975108229011</v>
      </c>
      <c r="I11" s="56" t="s">
        <v>92</v>
      </c>
      <c r="J11" s="56" t="s">
        <v>99</v>
      </c>
      <c r="K11" s="56" t="s">
        <v>93</v>
      </c>
      <c r="L11" s="56" t="s">
        <v>94</v>
      </c>
      <c r="R11" s="21"/>
      <c r="S11" s="12"/>
      <c r="T11" s="12"/>
      <c r="U11" s="12"/>
      <c r="V11" s="12"/>
    </row>
    <row r="12" spans="1:22">
      <c r="A12" s="12"/>
      <c r="B12" s="12"/>
      <c r="C12" s="55"/>
      <c r="M12" s="21"/>
      <c r="N12" s="21"/>
      <c r="O12" s="21"/>
      <c r="P12" s="21"/>
      <c r="Q12" s="21"/>
      <c r="R12" s="21"/>
      <c r="S12" s="12"/>
      <c r="T12" s="12"/>
      <c r="U12" s="12"/>
      <c r="V12" s="12"/>
    </row>
    <row r="13" spans="1:22" ht="12" customHeight="1">
      <c r="A13" s="12"/>
      <c r="B13" s="12"/>
      <c r="C13" s="55" t="s">
        <v>5</v>
      </c>
      <c r="D13" s="56">
        <v>18.6001974728973</v>
      </c>
      <c r="E13" s="56">
        <v>13.459361648595062</v>
      </c>
      <c r="F13" s="56">
        <v>13.13221829946375</v>
      </c>
      <c r="G13" s="56">
        <v>5.9946434500732941</v>
      </c>
      <c r="H13" s="56">
        <v>48.813579128970588</v>
      </c>
      <c r="I13" s="56" t="s">
        <v>96</v>
      </c>
      <c r="J13" s="56" t="s">
        <v>97</v>
      </c>
      <c r="K13" s="56" t="s">
        <v>98</v>
      </c>
      <c r="L13" s="56" t="s">
        <v>92</v>
      </c>
      <c r="M13" s="21"/>
      <c r="N13" s="21"/>
      <c r="O13" s="21"/>
      <c r="P13" s="21"/>
      <c r="Q13" s="21"/>
      <c r="R13" s="21"/>
      <c r="S13" s="12"/>
      <c r="T13" s="12"/>
      <c r="U13" s="12"/>
      <c r="V13" s="12"/>
    </row>
    <row r="14" spans="1:22">
      <c r="A14" s="12"/>
      <c r="B14" s="12"/>
      <c r="C14" s="55" t="s">
        <v>21</v>
      </c>
      <c r="D14" s="56">
        <v>13.683351746807071</v>
      </c>
      <c r="E14" s="56">
        <v>9.2272654470935862</v>
      </c>
      <c r="F14" s="56">
        <v>7.1930191411323561</v>
      </c>
      <c r="G14" s="56">
        <v>5.7092612363332504</v>
      </c>
      <c r="H14" s="56">
        <v>64.187102428633736</v>
      </c>
      <c r="I14" s="56" t="s">
        <v>96</v>
      </c>
      <c r="J14" s="56" t="s">
        <v>101</v>
      </c>
      <c r="K14" s="56" t="s">
        <v>100</v>
      </c>
      <c r="L14" s="56" t="s">
        <v>95</v>
      </c>
      <c r="M14" s="21"/>
      <c r="N14" s="21"/>
      <c r="O14" s="21"/>
      <c r="P14" s="21"/>
      <c r="Q14" s="21"/>
      <c r="R14" s="21"/>
      <c r="S14" s="12"/>
      <c r="T14" s="12"/>
      <c r="U14" s="12"/>
      <c r="V14" s="12"/>
    </row>
    <row r="15" spans="1:22">
      <c r="A15" s="12"/>
      <c r="B15" s="12"/>
      <c r="C15" s="55" t="s">
        <v>60</v>
      </c>
      <c r="D15" s="56">
        <v>32.763604230132358</v>
      </c>
      <c r="E15" s="56">
        <v>7.8107796668773544</v>
      </c>
      <c r="F15" s="56">
        <v>7.3292345304494519</v>
      </c>
      <c r="G15" s="56">
        <v>4.8343346970300525</v>
      </c>
      <c r="H15" s="56">
        <v>47.262046875510784</v>
      </c>
      <c r="I15" s="56" t="s">
        <v>96</v>
      </c>
      <c r="J15" s="56" t="s">
        <v>102</v>
      </c>
      <c r="K15" s="56" t="s">
        <v>103</v>
      </c>
      <c r="L15" s="56" t="s">
        <v>97</v>
      </c>
      <c r="M15" s="21"/>
      <c r="N15" s="21"/>
      <c r="O15" s="21"/>
      <c r="P15" s="21"/>
      <c r="Q15" s="21"/>
      <c r="R15" s="21"/>
      <c r="S15" s="12"/>
      <c r="T15" s="12"/>
      <c r="U15" s="12"/>
      <c r="V15" s="12"/>
    </row>
    <row r="16" spans="1:22">
      <c r="A16" s="12"/>
      <c r="B16" s="12"/>
      <c r="C16" s="55" t="s">
        <v>9</v>
      </c>
      <c r="D16" s="56">
        <v>14.290060020236609</v>
      </c>
      <c r="E16" s="56">
        <v>9.1181348945384126</v>
      </c>
      <c r="F16" s="56">
        <v>8.8731779517948421</v>
      </c>
      <c r="G16" s="56">
        <v>7.8608075779770195</v>
      </c>
      <c r="H16" s="56">
        <v>59.857819555453112</v>
      </c>
      <c r="I16" s="56" t="s">
        <v>96</v>
      </c>
      <c r="J16" s="56" t="s">
        <v>103</v>
      </c>
      <c r="K16" s="56" t="s">
        <v>104</v>
      </c>
      <c r="L16" s="56" t="s">
        <v>92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>
      <c r="A17" s="12"/>
      <c r="B17" s="12"/>
      <c r="C17" s="55" t="s">
        <v>2</v>
      </c>
      <c r="D17" s="56">
        <v>9.925299719112088</v>
      </c>
      <c r="E17" s="56">
        <v>7.5557870137693257</v>
      </c>
      <c r="F17" s="56">
        <v>7.2525610345885045</v>
      </c>
      <c r="G17" s="56">
        <v>6.122981292084364</v>
      </c>
      <c r="H17" s="56">
        <v>69.14337094044572</v>
      </c>
      <c r="I17" s="56" t="s">
        <v>92</v>
      </c>
      <c r="J17" s="56" t="s">
        <v>97</v>
      </c>
      <c r="K17" s="56" t="s">
        <v>98</v>
      </c>
      <c r="L17" s="56" t="s">
        <v>93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>
      <c r="A18" s="12"/>
      <c r="B18" s="12"/>
      <c r="C18" s="55" t="s">
        <v>23</v>
      </c>
      <c r="D18" s="56">
        <v>16.879714793885359</v>
      </c>
      <c r="E18" s="56">
        <v>11.871963682745706</v>
      </c>
      <c r="F18" s="56">
        <v>9.3641545722988173</v>
      </c>
      <c r="G18" s="56">
        <v>8.1740737321059829</v>
      </c>
      <c r="H18" s="56">
        <v>53.71009321896414</v>
      </c>
      <c r="I18" s="56" t="s">
        <v>105</v>
      </c>
      <c r="J18" s="56" t="s">
        <v>106</v>
      </c>
      <c r="K18" s="56" t="s">
        <v>104</v>
      </c>
      <c r="L18" s="56" t="s">
        <v>114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>
      <c r="A19" s="12"/>
      <c r="B19" s="12"/>
      <c r="C19" s="55" t="s">
        <v>4</v>
      </c>
      <c r="D19" s="56">
        <v>26.642470521965922</v>
      </c>
      <c r="E19" s="56">
        <v>11.526083483406063</v>
      </c>
      <c r="F19" s="56">
        <v>10.559396635368484</v>
      </c>
      <c r="G19" s="56">
        <v>9.5667924690699131</v>
      </c>
      <c r="H19" s="56">
        <v>41.705256890189617</v>
      </c>
      <c r="I19" s="56" t="s">
        <v>92</v>
      </c>
      <c r="J19" s="56" t="s">
        <v>99</v>
      </c>
      <c r="K19" s="56" t="s">
        <v>96</v>
      </c>
      <c r="L19" s="56" t="s">
        <v>108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>
      <c r="A20" s="12"/>
      <c r="B20" s="12"/>
      <c r="C20" s="55" t="s">
        <v>12</v>
      </c>
      <c r="D20" s="56">
        <v>11.561986457346915</v>
      </c>
      <c r="E20" s="56">
        <v>6.9496601426671338</v>
      </c>
      <c r="F20" s="56">
        <v>6.7005802095886402</v>
      </c>
      <c r="G20" s="56">
        <v>6.4839236844598895</v>
      </c>
      <c r="H20" s="56">
        <v>68.303849505937421</v>
      </c>
      <c r="I20" s="56" t="s">
        <v>100</v>
      </c>
      <c r="J20" s="56" t="s">
        <v>127</v>
      </c>
      <c r="K20" s="56" t="s">
        <v>96</v>
      </c>
      <c r="L20" s="56" t="s">
        <v>109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>
      <c r="A21" s="12"/>
      <c r="B21" s="12"/>
      <c r="C21" s="55" t="s">
        <v>11</v>
      </c>
      <c r="D21" s="56">
        <v>15.688825693360334</v>
      </c>
      <c r="E21" s="56">
        <v>10.478535911471635</v>
      </c>
      <c r="F21" s="56">
        <v>8.7082350344211896</v>
      </c>
      <c r="G21" s="56">
        <v>8.5204272301938175</v>
      </c>
      <c r="H21" s="56">
        <v>56.603976130553022</v>
      </c>
      <c r="I21" s="56" t="s">
        <v>97</v>
      </c>
      <c r="J21" s="56" t="s">
        <v>96</v>
      </c>
      <c r="K21" s="56" t="s">
        <v>100</v>
      </c>
      <c r="L21" s="56" t="s">
        <v>128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>
      <c r="A22" s="12"/>
      <c r="B22" s="12"/>
      <c r="C22" s="55" t="s">
        <v>1</v>
      </c>
      <c r="D22" s="56">
        <v>13.336326164113791</v>
      </c>
      <c r="E22" s="56">
        <v>8.8698870706359561</v>
      </c>
      <c r="F22" s="56">
        <v>8.0665109983820695</v>
      </c>
      <c r="G22" s="56">
        <v>7.4657400894637806</v>
      </c>
      <c r="H22" s="56">
        <v>62.261535677404403</v>
      </c>
      <c r="I22" s="56" t="s">
        <v>96</v>
      </c>
      <c r="J22" s="56" t="s">
        <v>100</v>
      </c>
      <c r="K22" s="56" t="s">
        <v>108</v>
      </c>
      <c r="L22" s="56" t="s">
        <v>110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>
      <c r="A23" s="12"/>
      <c r="B23" s="12"/>
      <c r="C23" s="55" t="s">
        <v>111</v>
      </c>
      <c r="D23" s="56">
        <v>12.109400141926296</v>
      </c>
      <c r="E23" s="56">
        <v>12.107546615345932</v>
      </c>
      <c r="F23" s="56">
        <v>11.118888331144287</v>
      </c>
      <c r="G23" s="56">
        <v>6.8002383500690478</v>
      </c>
      <c r="H23" s="56">
        <v>57.863926561514432</v>
      </c>
      <c r="I23" s="56" t="s">
        <v>100</v>
      </c>
      <c r="J23" s="56" t="s">
        <v>96</v>
      </c>
      <c r="K23" s="56" t="s">
        <v>112</v>
      </c>
      <c r="L23" s="56" t="s">
        <v>117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>
      <c r="A24" s="12"/>
      <c r="B24" s="12"/>
      <c r="C24" s="55" t="s">
        <v>3</v>
      </c>
      <c r="D24" s="56">
        <v>11.921398266623697</v>
      </c>
      <c r="E24" s="56">
        <v>10.74183043904671</v>
      </c>
      <c r="F24" s="56">
        <v>10.117869867438914</v>
      </c>
      <c r="G24" s="56">
        <v>5.2638234134749737</v>
      </c>
      <c r="H24" s="56">
        <v>61.955078013415708</v>
      </c>
      <c r="I24" s="56" t="s">
        <v>96</v>
      </c>
      <c r="J24" s="56" t="s">
        <v>92</v>
      </c>
      <c r="K24" s="56" t="s">
        <v>97</v>
      </c>
      <c r="L24" s="56" t="s">
        <v>110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>
      <c r="A25" s="12"/>
      <c r="B25" s="12"/>
      <c r="C25" s="55" t="s">
        <v>24</v>
      </c>
      <c r="D25" s="56">
        <v>5.9871035038037466</v>
      </c>
      <c r="E25" s="56">
        <v>4.7494831848732906</v>
      </c>
      <c r="F25" s="56">
        <v>3.484509513614467</v>
      </c>
      <c r="G25" s="56">
        <v>3.122664685582428</v>
      </c>
      <c r="H25" s="56">
        <v>82.656239112126073</v>
      </c>
      <c r="I25" s="56" t="s">
        <v>137</v>
      </c>
      <c r="J25" s="56" t="s">
        <v>99</v>
      </c>
      <c r="K25" s="56" t="s">
        <v>121</v>
      </c>
      <c r="L25" s="56" t="s">
        <v>131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>
      <c r="A26" s="12"/>
      <c r="B26" s="12"/>
      <c r="C26" s="55" t="s">
        <v>25</v>
      </c>
      <c r="D26" s="56">
        <v>16.537043770698322</v>
      </c>
      <c r="E26" s="56">
        <v>10.488774785028575</v>
      </c>
      <c r="F26" s="56">
        <v>10.202812183375654</v>
      </c>
      <c r="G26" s="56">
        <v>6.2302764286672838</v>
      </c>
      <c r="H26" s="56">
        <v>56.54109283223017</v>
      </c>
      <c r="I26" s="56" t="s">
        <v>114</v>
      </c>
      <c r="J26" s="56" t="s">
        <v>115</v>
      </c>
      <c r="K26" s="56" t="s">
        <v>107</v>
      </c>
      <c r="L26" s="56" t="s">
        <v>96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>
      <c r="A27" s="12"/>
      <c r="B27" s="12"/>
      <c r="C27" s="55" t="s">
        <v>18</v>
      </c>
      <c r="D27" s="56">
        <v>10.755284937078741</v>
      </c>
      <c r="E27" s="56">
        <v>9.2524851163064543</v>
      </c>
      <c r="F27" s="56">
        <v>7.7655080363974465</v>
      </c>
      <c r="G27" s="56">
        <v>5.9293602253127329</v>
      </c>
      <c r="H27" s="56">
        <v>66.297361684904629</v>
      </c>
      <c r="I27" s="56" t="s">
        <v>106</v>
      </c>
      <c r="J27" s="56" t="s">
        <v>103</v>
      </c>
      <c r="K27" s="56" t="s">
        <v>96</v>
      </c>
      <c r="L27" s="56" t="s">
        <v>98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>
      <c r="A28" s="12"/>
      <c r="B28" s="12"/>
      <c r="C28" s="55" t="s">
        <v>26</v>
      </c>
      <c r="D28" s="56">
        <v>25.507720069461428</v>
      </c>
      <c r="E28" s="56">
        <v>15.263160251685962</v>
      </c>
      <c r="F28" s="56">
        <v>11.762267991562828</v>
      </c>
      <c r="G28" s="56">
        <v>6.5086369395449717</v>
      </c>
      <c r="H28" s="56">
        <v>40.958214747744812</v>
      </c>
      <c r="I28" s="56" t="s">
        <v>96</v>
      </c>
      <c r="J28" s="56" t="s">
        <v>97</v>
      </c>
      <c r="K28" s="56" t="s">
        <v>108</v>
      </c>
      <c r="L28" s="56" t="s">
        <v>98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>
      <c r="A29" s="12"/>
      <c r="B29" s="12"/>
      <c r="C29" s="55" t="s">
        <v>20</v>
      </c>
      <c r="D29" s="56">
        <v>26.028216777319397</v>
      </c>
      <c r="E29" s="56">
        <v>5.6612256670304326</v>
      </c>
      <c r="F29" s="56">
        <v>5.4311194892376662</v>
      </c>
      <c r="G29" s="56">
        <v>5.0037607605274728</v>
      </c>
      <c r="H29" s="56">
        <v>57.875677305885034</v>
      </c>
      <c r="I29" s="56" t="s">
        <v>96</v>
      </c>
      <c r="J29" s="56" t="s">
        <v>100</v>
      </c>
      <c r="K29" s="56" t="s">
        <v>101</v>
      </c>
      <c r="L29" s="56" t="s">
        <v>102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>
      <c r="A30" s="12"/>
      <c r="B30" s="12"/>
      <c r="C30" s="55" t="s">
        <v>27</v>
      </c>
      <c r="D30" s="56">
        <v>26.87837775337492</v>
      </c>
      <c r="E30" s="56">
        <v>5.9765165729625913</v>
      </c>
      <c r="F30" s="56">
        <v>5.3764772072201605</v>
      </c>
      <c r="G30" s="56">
        <v>4.473537810700785</v>
      </c>
      <c r="H30" s="56">
        <v>57.295090655741539</v>
      </c>
      <c r="I30" s="56" t="s">
        <v>96</v>
      </c>
      <c r="J30" s="56" t="s">
        <v>130</v>
      </c>
      <c r="K30" s="56" t="s">
        <v>100</v>
      </c>
      <c r="L30" s="56" t="s">
        <v>121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s="12"/>
      <c r="B31" s="12"/>
      <c r="C31" s="55" t="s">
        <v>7</v>
      </c>
      <c r="D31" s="56">
        <v>24.292328160565706</v>
      </c>
      <c r="E31" s="56">
        <v>11.343972393527277</v>
      </c>
      <c r="F31" s="56">
        <v>8.7339461028604717</v>
      </c>
      <c r="G31" s="56">
        <v>5.5258377236038676</v>
      </c>
      <c r="H31" s="56">
        <v>50.103915619442674</v>
      </c>
      <c r="I31" s="56" t="s">
        <v>96</v>
      </c>
      <c r="J31" s="56" t="s">
        <v>108</v>
      </c>
      <c r="K31" s="56" t="s">
        <v>97</v>
      </c>
      <c r="L31" s="56" t="s">
        <v>99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s="12"/>
      <c r="B32" s="12"/>
      <c r="C32" s="55" t="s">
        <v>10</v>
      </c>
      <c r="D32" s="56">
        <v>28.728613800507404</v>
      </c>
      <c r="E32" s="56">
        <v>7.1271395872573295</v>
      </c>
      <c r="F32" s="56">
        <v>6.0571130357717511</v>
      </c>
      <c r="G32" s="56">
        <v>4.8256987409736158</v>
      </c>
      <c r="H32" s="56">
        <v>53.261434835489901</v>
      </c>
      <c r="I32" s="56" t="s">
        <v>96</v>
      </c>
      <c r="J32" s="56" t="s">
        <v>92</v>
      </c>
      <c r="K32" s="56" t="s">
        <v>100</v>
      </c>
      <c r="L32" s="56" t="s">
        <v>94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s="12"/>
      <c r="B33" s="12"/>
      <c r="C33" s="55" t="s">
        <v>15</v>
      </c>
      <c r="D33" s="56">
        <v>27.937841388217066</v>
      </c>
      <c r="E33" s="56">
        <v>6.2680293912947116</v>
      </c>
      <c r="F33" s="56">
        <v>6.1053584564883412</v>
      </c>
      <c r="G33" s="56">
        <v>5.0013855809215562</v>
      </c>
      <c r="H33" s="56">
        <v>54.687385183078327</v>
      </c>
      <c r="I33" s="56" t="s">
        <v>96</v>
      </c>
      <c r="J33" s="56" t="s">
        <v>116</v>
      </c>
      <c r="K33" s="56" t="s">
        <v>97</v>
      </c>
      <c r="L33" s="56" t="s">
        <v>99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12"/>
      <c r="B34" s="12"/>
      <c r="C34" s="55" t="s">
        <v>16</v>
      </c>
      <c r="D34" s="56">
        <v>25.828921656053623</v>
      </c>
      <c r="E34" s="56">
        <v>13.016015088341959</v>
      </c>
      <c r="F34" s="56">
        <v>10.786557146247647</v>
      </c>
      <c r="G34" s="56">
        <v>6.7510681076314754</v>
      </c>
      <c r="H34" s="56">
        <v>43.617438001725297</v>
      </c>
      <c r="I34" s="56" t="s">
        <v>110</v>
      </c>
      <c r="J34" s="56" t="s">
        <v>97</v>
      </c>
      <c r="K34" s="56" t="s">
        <v>96</v>
      </c>
      <c r="L34" s="56" t="s">
        <v>92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A35" s="12"/>
      <c r="B35" s="12"/>
      <c r="C35" s="55" t="s">
        <v>13</v>
      </c>
      <c r="D35" s="56">
        <v>20.846986682089742</v>
      </c>
      <c r="E35" s="56">
        <v>10.170621067784223</v>
      </c>
      <c r="F35" s="56">
        <v>6.3460857831586992</v>
      </c>
      <c r="G35" s="56">
        <v>5.6659189867661688</v>
      </c>
      <c r="H35" s="56">
        <v>56.970387480201168</v>
      </c>
      <c r="I35" s="56" t="s">
        <v>96</v>
      </c>
      <c r="J35" s="56" t="s">
        <v>100</v>
      </c>
      <c r="K35" s="56" t="s">
        <v>97</v>
      </c>
      <c r="L35" s="56" t="s">
        <v>117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>
      <c r="A36" s="12"/>
      <c r="B36" s="12"/>
      <c r="C36" s="55" t="s">
        <v>19</v>
      </c>
      <c r="D36" s="56">
        <v>22.258468311062174</v>
      </c>
      <c r="E36" s="56">
        <v>13.044234451428677</v>
      </c>
      <c r="F36" s="56">
        <v>9.3501132194590753</v>
      </c>
      <c r="G36" s="56">
        <v>6.7587349868947291</v>
      </c>
      <c r="H36" s="56">
        <v>48.588449031155342</v>
      </c>
      <c r="I36" s="56" t="s">
        <v>94</v>
      </c>
      <c r="J36" s="56" t="s">
        <v>96</v>
      </c>
      <c r="K36" s="56" t="s">
        <v>100</v>
      </c>
      <c r="L36" s="56" t="s">
        <v>118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s="12"/>
      <c r="B37" s="12"/>
      <c r="C37" s="55" t="s">
        <v>14</v>
      </c>
      <c r="D37" s="56">
        <v>20.927833488357095</v>
      </c>
      <c r="E37" s="56">
        <v>12.119322867755594</v>
      </c>
      <c r="F37" s="56">
        <v>7.3971575855166112</v>
      </c>
      <c r="G37" s="56">
        <v>7.1354870510708821</v>
      </c>
      <c r="H37" s="56">
        <v>52.420199007299821</v>
      </c>
      <c r="I37" s="56" t="s">
        <v>96</v>
      </c>
      <c r="J37" s="56" t="s">
        <v>116</v>
      </c>
      <c r="K37" s="56" t="s">
        <v>103</v>
      </c>
      <c r="L37" s="56" t="s">
        <v>117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A38" s="12"/>
      <c r="B38" s="12"/>
      <c r="C38" s="55" t="s">
        <v>8</v>
      </c>
      <c r="D38" s="56">
        <v>11.121607609424556</v>
      </c>
      <c r="E38" s="56">
        <v>10.670777420565633</v>
      </c>
      <c r="F38" s="56">
        <v>10.49449055718577</v>
      </c>
      <c r="G38" s="56">
        <v>8.2091111599978621</v>
      </c>
      <c r="H38" s="56">
        <v>59.504013252826184</v>
      </c>
      <c r="I38" s="56" t="s">
        <v>92</v>
      </c>
      <c r="J38" s="56" t="s">
        <v>104</v>
      </c>
      <c r="K38" s="56" t="s">
        <v>96</v>
      </c>
      <c r="L38" s="56" t="s">
        <v>98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A39" s="12"/>
      <c r="B39" s="12"/>
      <c r="C39" s="55" t="s">
        <v>6</v>
      </c>
      <c r="D39" s="56">
        <v>10.486422690605789</v>
      </c>
      <c r="E39" s="56">
        <v>9.5548096192380036</v>
      </c>
      <c r="F39" s="56">
        <v>8.8975462012819673</v>
      </c>
      <c r="G39" s="56">
        <v>7.0374481134767279</v>
      </c>
      <c r="H39" s="56">
        <v>64.023773375397511</v>
      </c>
      <c r="I39" s="56" t="s">
        <v>96</v>
      </c>
      <c r="J39" s="56" t="s">
        <v>119</v>
      </c>
      <c r="K39" s="56" t="s">
        <v>92</v>
      </c>
      <c r="L39" s="56" t="s">
        <v>120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s="12"/>
      <c r="B40" s="12"/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s="12"/>
      <c r="B41" s="12"/>
      <c r="C41" s="55" t="s">
        <v>57</v>
      </c>
      <c r="D41" s="57">
        <v>36.578487321052698</v>
      </c>
      <c r="E41" s="57">
        <v>9.9515999729318665</v>
      </c>
      <c r="F41" s="57">
        <v>8.6328310760080331</v>
      </c>
      <c r="G41" s="57">
        <v>6.5190338919671795</v>
      </c>
      <c r="H41" s="57">
        <v>38.318047738040221</v>
      </c>
      <c r="I41" s="57" t="s">
        <v>98</v>
      </c>
      <c r="J41" s="57" t="s">
        <v>92</v>
      </c>
      <c r="K41" s="57" t="s">
        <v>129</v>
      </c>
      <c r="L41" s="57" t="s">
        <v>97</v>
      </c>
      <c r="M41" s="58"/>
      <c r="R41" s="12"/>
      <c r="S41" s="12"/>
      <c r="T41" s="12"/>
      <c r="U41" s="12"/>
      <c r="V41" s="12"/>
    </row>
    <row r="42" spans="1:22">
      <c r="A42" s="12"/>
      <c r="B42" s="12"/>
      <c r="C42" s="55" t="s">
        <v>136</v>
      </c>
      <c r="D42" s="57">
        <v>33.391640725729779</v>
      </c>
      <c r="E42" s="57">
        <v>14.92275760480411</v>
      </c>
      <c r="F42" s="57">
        <v>10.758991867478427</v>
      </c>
      <c r="G42" s="57">
        <v>6.376603854043057</v>
      </c>
      <c r="H42" s="57">
        <v>34.550005947944626</v>
      </c>
      <c r="I42" s="57" t="s">
        <v>96</v>
      </c>
      <c r="J42" s="57" t="s">
        <v>113</v>
      </c>
      <c r="K42" s="57" t="s">
        <v>92</v>
      </c>
      <c r="L42" s="57" t="s">
        <v>97</v>
      </c>
      <c r="M42" s="58"/>
      <c r="R42" s="12"/>
      <c r="S42" s="12"/>
      <c r="T42" s="12"/>
      <c r="U42" s="12"/>
      <c r="V42" s="12"/>
    </row>
    <row r="43" spans="1:22">
      <c r="A43" s="12"/>
      <c r="B43" s="12"/>
      <c r="C43" s="55" t="s">
        <v>22</v>
      </c>
      <c r="D43" s="57">
        <v>19.091021955936625</v>
      </c>
      <c r="E43" s="57">
        <v>19.044445250101298</v>
      </c>
      <c r="F43" s="57">
        <v>8.3047820881375003</v>
      </c>
      <c r="G43" s="57">
        <v>7.7081441791967462</v>
      </c>
      <c r="H43" s="57">
        <v>45.851606526627833</v>
      </c>
      <c r="I43" s="57" t="s">
        <v>129</v>
      </c>
      <c r="J43" s="57" t="s">
        <v>96</v>
      </c>
      <c r="K43" s="57" t="s">
        <v>98</v>
      </c>
      <c r="L43" s="57" t="s">
        <v>104</v>
      </c>
      <c r="M43" s="58"/>
      <c r="R43" s="12"/>
      <c r="S43" s="12"/>
      <c r="T43" s="12"/>
      <c r="U43" s="12"/>
      <c r="V43" s="12"/>
    </row>
    <row r="44" spans="1:22">
      <c r="A44" s="12"/>
      <c r="B44" s="12"/>
      <c r="C44" s="55" t="s">
        <v>50</v>
      </c>
      <c r="D44" s="57">
        <v>14.987615106596202</v>
      </c>
      <c r="E44" s="57">
        <v>12.189767579333886</v>
      </c>
      <c r="F44" s="57">
        <v>10.728036151896777</v>
      </c>
      <c r="G44" s="57">
        <v>6.4362518099199377</v>
      </c>
      <c r="H44" s="57">
        <v>55.658329352253197</v>
      </c>
      <c r="I44" s="57" t="s">
        <v>92</v>
      </c>
      <c r="J44" s="57" t="s">
        <v>96</v>
      </c>
      <c r="K44" s="57" t="s">
        <v>93</v>
      </c>
      <c r="L44" s="57" t="s">
        <v>100</v>
      </c>
      <c r="M44" s="58"/>
      <c r="R44" s="12"/>
      <c r="S44" s="12"/>
      <c r="T44" s="12"/>
      <c r="U44" s="12"/>
      <c r="V44" s="12"/>
    </row>
    <row r="45" spans="1:22">
      <c r="A45" s="12"/>
      <c r="B45" s="1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2"/>
      <c r="B46" s="12"/>
      <c r="C46" s="59" t="s">
        <v>123</v>
      </c>
      <c r="D46" s="26"/>
      <c r="E46" s="26"/>
      <c r="F46" s="26"/>
      <c r="G46" s="26"/>
      <c r="H46" s="26"/>
      <c r="I46" s="26"/>
      <c r="J46" s="26"/>
      <c r="K46" s="26"/>
      <c r="L46" s="26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2"/>
      <c r="B47" s="12"/>
      <c r="C47" s="60" t="s">
        <v>124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12"/>
      <c r="B48" s="12"/>
      <c r="C48" s="59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>
      <c r="A49" s="12"/>
      <c r="B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12"/>
      <c r="B50" s="12"/>
      <c r="C50" s="55" t="s">
        <v>150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B53" s="12"/>
      <c r="C53" s="27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110" spans="1:22">
      <c r="C110" s="61"/>
    </row>
    <row r="111" spans="1:22">
      <c r="C111" s="55"/>
    </row>
    <row r="113" spans="3:3">
      <c r="C113" s="16"/>
    </row>
    <row r="114" spans="3:3">
      <c r="C114" s="62"/>
    </row>
  </sheetData>
  <mergeCells count="2">
    <mergeCell ref="D9:H9"/>
    <mergeCell ref="I9:L9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/>
  <dimension ref="A1:V116"/>
  <sheetViews>
    <sheetView showGridLines="0" topLeftCell="A38" zoomScaleNormal="100" workbookViewId="0">
      <selection activeCell="F33" sqref="F33"/>
    </sheetView>
    <sheetView workbookViewId="1"/>
  </sheetViews>
  <sheetFormatPr defaultColWidth="8.875" defaultRowHeight="13.2"/>
  <cols>
    <col min="1" max="2" width="8.875" style="4"/>
    <col min="3" max="3" width="14" style="4" customWidth="1"/>
    <col min="4" max="7" width="13.75" style="4" customWidth="1"/>
    <col min="8" max="8" width="9.75" style="4" customWidth="1"/>
    <col min="9" max="17" width="7.125" style="4" customWidth="1"/>
    <col min="18" max="16384" width="8.875" style="4"/>
  </cols>
  <sheetData>
    <row r="1" spans="1:22">
      <c r="A1" s="12"/>
      <c r="B1" s="12"/>
      <c r="C1" s="12"/>
      <c r="D1" s="12"/>
      <c r="E1" s="12"/>
      <c r="F1" s="12"/>
      <c r="G1" s="12"/>
      <c r="H1" s="12"/>
      <c r="I1" s="1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>
      <c r="A6" s="6"/>
      <c r="B6" s="6"/>
      <c r="C6" s="6" t="s">
        <v>164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A7" s="1"/>
      <c r="B7" s="1"/>
      <c r="C7" s="1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2"/>
      <c r="B8" s="12"/>
      <c r="C8" s="12"/>
      <c r="D8" s="15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>
      <c r="A9" s="12"/>
      <c r="B9" s="12"/>
      <c r="C9" s="51"/>
      <c r="D9" s="125" t="s">
        <v>85</v>
      </c>
      <c r="E9" s="125"/>
      <c r="F9" s="125"/>
      <c r="G9" s="125"/>
      <c r="H9" s="125"/>
      <c r="I9" s="125" t="s">
        <v>86</v>
      </c>
      <c r="J9" s="125"/>
      <c r="K9" s="125"/>
      <c r="L9" s="125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>
      <c r="A10" s="12"/>
      <c r="B10" s="12"/>
      <c r="C10" s="52"/>
      <c r="D10" s="53" t="s">
        <v>87</v>
      </c>
      <c r="E10" s="54" t="s">
        <v>88</v>
      </c>
      <c r="F10" s="54" t="s">
        <v>89</v>
      </c>
      <c r="G10" s="53" t="s">
        <v>90</v>
      </c>
      <c r="H10" s="53" t="s">
        <v>91</v>
      </c>
      <c r="I10" s="53" t="s">
        <v>87</v>
      </c>
      <c r="J10" s="54" t="s">
        <v>88</v>
      </c>
      <c r="K10" s="54" t="s">
        <v>89</v>
      </c>
      <c r="L10" s="53" t="s">
        <v>90</v>
      </c>
      <c r="M10" s="20"/>
      <c r="N10" s="20"/>
      <c r="O10" s="20"/>
      <c r="P10" s="20"/>
      <c r="Q10" s="20"/>
      <c r="R10" s="12"/>
      <c r="S10" s="12"/>
      <c r="T10" s="12"/>
      <c r="U10" s="12"/>
      <c r="V10" s="12"/>
    </row>
    <row r="11" spans="1:22">
      <c r="A11" s="12"/>
      <c r="B11" s="12"/>
      <c r="C11" s="55" t="s">
        <v>143</v>
      </c>
      <c r="D11" s="56">
        <v>20.490821085038966</v>
      </c>
      <c r="E11" s="56">
        <v>13.761961981302564</v>
      </c>
      <c r="F11" s="56">
        <v>7.1435595424124063</v>
      </c>
      <c r="G11" s="56">
        <v>5.4994036140769591</v>
      </c>
      <c r="H11" s="56">
        <v>53.104253777169106</v>
      </c>
      <c r="I11" s="56" t="s">
        <v>93</v>
      </c>
      <c r="J11" s="56" t="s">
        <v>92</v>
      </c>
      <c r="K11" s="56" t="s">
        <v>99</v>
      </c>
      <c r="L11" s="56" t="s">
        <v>94</v>
      </c>
      <c r="M11" s="21"/>
      <c r="N11" s="21"/>
      <c r="O11" s="21"/>
      <c r="P11" s="21"/>
      <c r="Q11" s="21"/>
      <c r="R11" s="12"/>
      <c r="S11" s="12"/>
      <c r="T11" s="12"/>
      <c r="U11" s="12"/>
      <c r="V11" s="12"/>
    </row>
    <row r="12" spans="1:22">
      <c r="A12" s="12"/>
      <c r="B12" s="12"/>
      <c r="C12" s="55"/>
      <c r="M12" s="21"/>
      <c r="N12" s="21"/>
      <c r="O12" s="21"/>
      <c r="P12" s="21"/>
      <c r="Q12" s="21"/>
      <c r="R12" s="12"/>
      <c r="S12" s="12"/>
      <c r="T12" s="12"/>
      <c r="U12" s="12"/>
      <c r="V12" s="12"/>
    </row>
    <row r="13" spans="1:22">
      <c r="A13" s="12"/>
      <c r="B13" s="12"/>
      <c r="C13" s="55" t="s">
        <v>5</v>
      </c>
      <c r="D13" s="56">
        <v>19.036532303534972</v>
      </c>
      <c r="E13" s="56">
        <v>12.095991780268303</v>
      </c>
      <c r="F13" s="56">
        <v>10.263224889926054</v>
      </c>
      <c r="G13" s="56">
        <v>7.0104579017435649</v>
      </c>
      <c r="H13" s="56">
        <v>51.59379312452711</v>
      </c>
      <c r="I13" s="56" t="s">
        <v>98</v>
      </c>
      <c r="J13" s="56" t="s">
        <v>96</v>
      </c>
      <c r="K13" s="56" t="s">
        <v>97</v>
      </c>
      <c r="L13" s="56" t="s">
        <v>92</v>
      </c>
      <c r="M13" s="21"/>
      <c r="N13" s="21"/>
      <c r="O13" s="21"/>
      <c r="P13" s="21"/>
      <c r="Q13" s="21"/>
      <c r="R13" s="12"/>
      <c r="S13" s="12"/>
      <c r="T13" s="12"/>
      <c r="U13" s="12"/>
      <c r="V13" s="12"/>
    </row>
    <row r="14" spans="1:22">
      <c r="A14" s="12"/>
      <c r="B14" s="12"/>
      <c r="C14" s="55" t="s">
        <v>21</v>
      </c>
      <c r="D14" s="56">
        <v>12.39251914010655</v>
      </c>
      <c r="E14" s="56">
        <v>8.2181226102506386</v>
      </c>
      <c r="F14" s="56">
        <v>6.8080071868825778</v>
      </c>
      <c r="G14" s="56">
        <v>6.7320849737458115</v>
      </c>
      <c r="H14" s="56">
        <v>65.849266089014421</v>
      </c>
      <c r="I14" s="56" t="s">
        <v>96</v>
      </c>
      <c r="J14" s="56" t="s">
        <v>95</v>
      </c>
      <c r="K14" s="56" t="s">
        <v>101</v>
      </c>
      <c r="L14" s="56" t="s">
        <v>100</v>
      </c>
      <c r="M14" s="21"/>
      <c r="N14" s="21"/>
      <c r="O14" s="21"/>
      <c r="P14" s="21"/>
      <c r="Q14" s="21"/>
      <c r="R14" s="12"/>
      <c r="S14" s="12"/>
      <c r="T14" s="12"/>
      <c r="U14" s="12"/>
      <c r="V14" s="12"/>
    </row>
    <row r="15" spans="1:22">
      <c r="A15" s="12"/>
      <c r="B15" s="12"/>
      <c r="C15" s="55" t="s">
        <v>60</v>
      </c>
      <c r="D15" s="56">
        <v>26.376845440055561</v>
      </c>
      <c r="E15" s="56">
        <v>11.867662059797182</v>
      </c>
      <c r="F15" s="56">
        <v>9.3823986574089204</v>
      </c>
      <c r="G15" s="56">
        <v>6.0269367327923584</v>
      </c>
      <c r="H15" s="56">
        <v>46.346157109945977</v>
      </c>
      <c r="I15" s="56" t="s">
        <v>96</v>
      </c>
      <c r="J15" s="56" t="s">
        <v>93</v>
      </c>
      <c r="K15" s="56" t="s">
        <v>103</v>
      </c>
      <c r="L15" s="56" t="s">
        <v>102</v>
      </c>
      <c r="M15" s="21"/>
      <c r="N15" s="21"/>
      <c r="O15" s="21"/>
      <c r="P15" s="21"/>
      <c r="Q15" s="21"/>
      <c r="R15" s="12"/>
      <c r="S15" s="12"/>
      <c r="T15" s="12"/>
      <c r="U15" s="12"/>
      <c r="V15" s="12"/>
    </row>
    <row r="16" spans="1:22">
      <c r="A16" s="12"/>
      <c r="B16" s="12"/>
      <c r="C16" s="55" t="s">
        <v>9</v>
      </c>
      <c r="D16" s="56">
        <v>18.734415297659744</v>
      </c>
      <c r="E16" s="56">
        <v>11.559362824916111</v>
      </c>
      <c r="F16" s="56">
        <v>10.837911868789323</v>
      </c>
      <c r="G16" s="56">
        <v>8.9515927974388205</v>
      </c>
      <c r="H16" s="56">
        <v>49.916717211196001</v>
      </c>
      <c r="I16" s="56" t="s">
        <v>96</v>
      </c>
      <c r="J16" s="56" t="s">
        <v>104</v>
      </c>
      <c r="K16" s="56" t="s">
        <v>119</v>
      </c>
      <c r="L16" s="56" t="s">
        <v>98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>
      <c r="A17" s="12"/>
      <c r="B17" s="12"/>
      <c r="C17" s="55" t="s">
        <v>2</v>
      </c>
      <c r="D17" s="56">
        <v>14.486463959631701</v>
      </c>
      <c r="E17" s="56">
        <v>6.9700586646363734</v>
      </c>
      <c r="F17" s="56">
        <v>6.9452607951841463</v>
      </c>
      <c r="G17" s="56">
        <v>6.3312128204042795</v>
      </c>
      <c r="H17" s="56">
        <v>65.267003760143496</v>
      </c>
      <c r="I17" s="56" t="s">
        <v>98</v>
      </c>
      <c r="J17" s="56" t="s">
        <v>103</v>
      </c>
      <c r="K17" s="56" t="s">
        <v>93</v>
      </c>
      <c r="L17" s="56" t="s">
        <v>108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>
      <c r="A18" s="12"/>
      <c r="B18" s="12"/>
      <c r="C18" s="55" t="s">
        <v>23</v>
      </c>
      <c r="D18" s="56">
        <v>15.413875079445196</v>
      </c>
      <c r="E18" s="56">
        <v>11.603378231142493</v>
      </c>
      <c r="F18" s="56">
        <v>10.795497666117605</v>
      </c>
      <c r="G18" s="56">
        <v>10.321409390083605</v>
      </c>
      <c r="H18" s="56">
        <v>51.865839633211095</v>
      </c>
      <c r="I18" s="56" t="s">
        <v>105</v>
      </c>
      <c r="J18" s="56" t="s">
        <v>96</v>
      </c>
      <c r="K18" s="56" t="s">
        <v>106</v>
      </c>
      <c r="L18" s="56" t="s">
        <v>114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>
      <c r="A19" s="12"/>
      <c r="B19" s="12"/>
      <c r="C19" s="55" t="s">
        <v>4</v>
      </c>
      <c r="D19" s="56">
        <v>19.285368988892941</v>
      </c>
      <c r="E19" s="56">
        <v>15.960511909260312</v>
      </c>
      <c r="F19" s="56">
        <v>12.420520923456143</v>
      </c>
      <c r="G19" s="56">
        <v>6.7914691868943482</v>
      </c>
      <c r="H19" s="56">
        <v>45.542128991496256</v>
      </c>
      <c r="I19" s="56" t="s">
        <v>99</v>
      </c>
      <c r="J19" s="56" t="s">
        <v>92</v>
      </c>
      <c r="K19" s="56" t="s">
        <v>97</v>
      </c>
      <c r="L19" s="56" t="s">
        <v>96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>
      <c r="A20" s="12"/>
      <c r="B20" s="12"/>
      <c r="C20" s="55" t="s">
        <v>12</v>
      </c>
      <c r="D20" s="56">
        <v>10.462723232948745</v>
      </c>
      <c r="E20" s="56">
        <v>8.3393850945295345</v>
      </c>
      <c r="F20" s="56">
        <v>8.1946594672333717</v>
      </c>
      <c r="G20" s="56">
        <v>6.0342719629545325</v>
      </c>
      <c r="H20" s="56">
        <v>66.968960242333821</v>
      </c>
      <c r="I20" s="56" t="s">
        <v>96</v>
      </c>
      <c r="J20" s="56" t="s">
        <v>93</v>
      </c>
      <c r="K20" s="56" t="s">
        <v>100</v>
      </c>
      <c r="L20" s="56" t="s">
        <v>98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>
      <c r="A21" s="12"/>
      <c r="B21" s="12"/>
      <c r="C21" s="55" t="s">
        <v>11</v>
      </c>
      <c r="D21" s="56">
        <v>12.603512079743387</v>
      </c>
      <c r="E21" s="56">
        <v>10.35261438390406</v>
      </c>
      <c r="F21" s="56">
        <v>8.4306727404719712</v>
      </c>
      <c r="G21" s="56">
        <v>7.3828314665964445</v>
      </c>
      <c r="H21" s="56">
        <v>61.230369329284137</v>
      </c>
      <c r="I21" s="56" t="s">
        <v>96</v>
      </c>
      <c r="J21" s="56" t="s">
        <v>97</v>
      </c>
      <c r="K21" s="56" t="s">
        <v>93</v>
      </c>
      <c r="L21" s="56" t="s">
        <v>100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>
      <c r="A22" s="12"/>
      <c r="B22" s="12"/>
      <c r="C22" s="55" t="s">
        <v>1</v>
      </c>
      <c r="D22" s="56">
        <v>15.318705145570577</v>
      </c>
      <c r="E22" s="56">
        <v>11.296674510370638</v>
      </c>
      <c r="F22" s="56">
        <v>8.7525726471571357</v>
      </c>
      <c r="G22" s="56">
        <v>8.0058896524609118</v>
      </c>
      <c r="H22" s="56">
        <v>56.626158044440743</v>
      </c>
      <c r="I22" s="56" t="s">
        <v>96</v>
      </c>
      <c r="J22" s="56" t="s">
        <v>108</v>
      </c>
      <c r="K22" s="56" t="s">
        <v>98</v>
      </c>
      <c r="L22" s="56" t="s">
        <v>110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>
      <c r="A23" s="12"/>
      <c r="B23" s="12"/>
      <c r="C23" s="55" t="s">
        <v>111</v>
      </c>
      <c r="D23" s="56">
        <v>14.32082632890395</v>
      </c>
      <c r="E23" s="56">
        <v>14.060654971825738</v>
      </c>
      <c r="F23" s="56">
        <v>11.331137314119532</v>
      </c>
      <c r="G23" s="56">
        <v>6.3289455662400682</v>
      </c>
      <c r="H23" s="56">
        <v>53.958435818910715</v>
      </c>
      <c r="I23" s="56" t="s">
        <v>100</v>
      </c>
      <c r="J23" s="56" t="s">
        <v>96</v>
      </c>
      <c r="K23" s="56" t="s">
        <v>112</v>
      </c>
      <c r="L23" s="56" t="s">
        <v>117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>
      <c r="A24" s="12"/>
      <c r="B24" s="12"/>
      <c r="C24" s="55" t="s">
        <v>3</v>
      </c>
      <c r="D24" s="56">
        <v>15.153807922101741</v>
      </c>
      <c r="E24" s="56">
        <v>8.0409429356624393</v>
      </c>
      <c r="F24" s="56">
        <v>7.8631546640643855</v>
      </c>
      <c r="G24" s="56">
        <v>6.151306273916135</v>
      </c>
      <c r="H24" s="56">
        <v>62.7907882042553</v>
      </c>
      <c r="I24" s="56" t="s">
        <v>96</v>
      </c>
      <c r="J24" s="56" t="s">
        <v>93</v>
      </c>
      <c r="K24" s="56" t="s">
        <v>97</v>
      </c>
      <c r="L24" s="56" t="s">
        <v>98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>
      <c r="A25" s="12"/>
      <c r="B25" s="12"/>
      <c r="C25" s="55" t="s">
        <v>24</v>
      </c>
      <c r="D25" s="56">
        <v>22.091309538363809</v>
      </c>
      <c r="E25" s="56">
        <v>10.23946650868891</v>
      </c>
      <c r="F25" s="56">
        <v>7.8070424236695679</v>
      </c>
      <c r="G25" s="56">
        <v>5.9075447624192172</v>
      </c>
      <c r="H25" s="56">
        <v>53.954636766858485</v>
      </c>
      <c r="I25" s="56" t="s">
        <v>137</v>
      </c>
      <c r="J25" s="56" t="s">
        <v>99</v>
      </c>
      <c r="K25" s="56" t="s">
        <v>100</v>
      </c>
      <c r="L25" s="56" t="s">
        <v>93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>
      <c r="A26" s="12"/>
      <c r="B26" s="12"/>
      <c r="C26" s="55" t="s">
        <v>25</v>
      </c>
      <c r="D26" s="56">
        <v>19.996264222538141</v>
      </c>
      <c r="E26" s="56">
        <v>11.170480327934238</v>
      </c>
      <c r="F26" s="56">
        <v>9.9758286103296587</v>
      </c>
      <c r="G26" s="56">
        <v>8.2727338570142841</v>
      </c>
      <c r="H26" s="56">
        <v>50.584692982183682</v>
      </c>
      <c r="I26" s="56" t="s">
        <v>114</v>
      </c>
      <c r="J26" s="56" t="s">
        <v>96</v>
      </c>
      <c r="K26" s="56" t="s">
        <v>103</v>
      </c>
      <c r="L26" s="56" t="s">
        <v>115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>
      <c r="A27" s="12"/>
      <c r="B27" s="12"/>
      <c r="C27" s="55" t="s">
        <v>18</v>
      </c>
      <c r="D27" s="56">
        <v>13.777166644571469</v>
      </c>
      <c r="E27" s="56">
        <v>13.2469502746942</v>
      </c>
      <c r="F27" s="56">
        <v>8.1481574014418872</v>
      </c>
      <c r="G27" s="56">
        <v>6.4216469493998245</v>
      </c>
      <c r="H27" s="56">
        <v>58.40607872989262</v>
      </c>
      <c r="I27" s="56" t="s">
        <v>96</v>
      </c>
      <c r="J27" s="56" t="s">
        <v>103</v>
      </c>
      <c r="K27" s="56" t="s">
        <v>106</v>
      </c>
      <c r="L27" s="56" t="s">
        <v>92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>
      <c r="A28" s="12"/>
      <c r="B28" s="12"/>
      <c r="C28" s="55" t="s">
        <v>26</v>
      </c>
      <c r="D28" s="56">
        <v>34.291624453968346</v>
      </c>
      <c r="E28" s="56">
        <v>27.198796416584514</v>
      </c>
      <c r="F28" s="56">
        <v>11.001499851023413</v>
      </c>
      <c r="G28" s="56">
        <v>6.2605769949838299</v>
      </c>
      <c r="H28" s="56">
        <v>21.247502283439886</v>
      </c>
      <c r="I28" s="56" t="s">
        <v>108</v>
      </c>
      <c r="J28" s="56" t="s">
        <v>96</v>
      </c>
      <c r="K28" s="56" t="s">
        <v>97</v>
      </c>
      <c r="L28" s="56" t="s">
        <v>98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>
      <c r="A29" s="12"/>
      <c r="B29" s="12"/>
      <c r="C29" s="55" t="s">
        <v>20</v>
      </c>
      <c r="D29" s="56">
        <v>22.138777730771455</v>
      </c>
      <c r="E29" s="56">
        <v>7.6985611291098959</v>
      </c>
      <c r="F29" s="56">
        <v>5.9752084791191074</v>
      </c>
      <c r="G29" s="56">
        <v>5.6832438693179634</v>
      </c>
      <c r="H29" s="56">
        <v>58.504208791681577</v>
      </c>
      <c r="I29" s="56" t="s">
        <v>96</v>
      </c>
      <c r="J29" s="56" t="s">
        <v>93</v>
      </c>
      <c r="K29" s="56" t="s">
        <v>113</v>
      </c>
      <c r="L29" s="56" t="s">
        <v>103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>
      <c r="A30" s="12"/>
      <c r="B30" s="12"/>
      <c r="C30" s="55" t="s">
        <v>27</v>
      </c>
      <c r="D30" s="56">
        <v>22.915380579374929</v>
      </c>
      <c r="E30" s="56">
        <v>8.9540107561422175</v>
      </c>
      <c r="F30" s="56">
        <v>8.6107222532732042</v>
      </c>
      <c r="G30" s="56">
        <v>6.3101440476535222</v>
      </c>
      <c r="H30" s="56">
        <v>53.209742363556124</v>
      </c>
      <c r="I30" s="56" t="s">
        <v>100</v>
      </c>
      <c r="J30" s="56" t="s">
        <v>96</v>
      </c>
      <c r="K30" s="56" t="s">
        <v>97</v>
      </c>
      <c r="L30" s="56" t="s">
        <v>110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>
      <c r="A31" s="12"/>
      <c r="B31" s="12"/>
      <c r="C31" s="55" t="s">
        <v>7</v>
      </c>
      <c r="D31" s="56">
        <v>15.147488748051863</v>
      </c>
      <c r="E31" s="56">
        <v>14.255096846133823</v>
      </c>
      <c r="F31" s="56">
        <v>9.723807454554434</v>
      </c>
      <c r="G31" s="56">
        <v>8.2415314890684925</v>
      </c>
      <c r="H31" s="56">
        <v>52.632075462191388</v>
      </c>
      <c r="I31" s="56" t="s">
        <v>93</v>
      </c>
      <c r="J31" s="56" t="s">
        <v>96</v>
      </c>
      <c r="K31" s="56" t="s">
        <v>92</v>
      </c>
      <c r="L31" s="56" t="s">
        <v>108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s="12"/>
      <c r="B32" s="12"/>
      <c r="C32" s="55" t="s">
        <v>10</v>
      </c>
      <c r="D32" s="56">
        <v>38.221481635057039</v>
      </c>
      <c r="E32" s="56">
        <v>6.1833996324847256</v>
      </c>
      <c r="F32" s="56">
        <v>5.085859376261741</v>
      </c>
      <c r="G32" s="56">
        <v>4.7200889605086394</v>
      </c>
      <c r="H32" s="56">
        <v>45.789170395687854</v>
      </c>
      <c r="I32" s="56" t="s">
        <v>96</v>
      </c>
      <c r="J32" s="56" t="s">
        <v>100</v>
      </c>
      <c r="K32" s="56" t="s">
        <v>98</v>
      </c>
      <c r="L32" s="56" t="s">
        <v>116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>
      <c r="A33" s="12"/>
      <c r="B33" s="12"/>
      <c r="C33" s="55" t="s">
        <v>15</v>
      </c>
      <c r="D33" s="56">
        <v>25.392239343268695</v>
      </c>
      <c r="E33" s="56">
        <v>9.2560332109802719</v>
      </c>
      <c r="F33" s="56">
        <v>6.6596815885040819</v>
      </c>
      <c r="G33" s="56">
        <v>4.8843428797266188</v>
      </c>
      <c r="H33" s="56">
        <v>53.807702977520336</v>
      </c>
      <c r="I33" s="56" t="s">
        <v>96</v>
      </c>
      <c r="J33" s="56" t="s">
        <v>93</v>
      </c>
      <c r="K33" s="56" t="s">
        <v>98</v>
      </c>
      <c r="L33" s="56" t="s">
        <v>100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12"/>
      <c r="B34" s="12"/>
      <c r="C34" s="55" t="s">
        <v>16</v>
      </c>
      <c r="D34" s="56">
        <v>33.80238399055839</v>
      </c>
      <c r="E34" s="56">
        <v>11.518259986855705</v>
      </c>
      <c r="F34" s="56">
        <v>6.9576288397361878</v>
      </c>
      <c r="G34" s="56">
        <v>5.3578512469000001</v>
      </c>
      <c r="H34" s="56">
        <v>42.363875935949721</v>
      </c>
      <c r="I34" s="56" t="s">
        <v>110</v>
      </c>
      <c r="J34" s="56" t="s">
        <v>96</v>
      </c>
      <c r="K34" s="56" t="s">
        <v>97</v>
      </c>
      <c r="L34" s="56" t="s">
        <v>98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A35" s="12"/>
      <c r="B35" s="12"/>
      <c r="C35" s="55" t="s">
        <v>13</v>
      </c>
      <c r="D35" s="56">
        <v>19.399670971036489</v>
      </c>
      <c r="E35" s="56">
        <v>8.6581543368855449</v>
      </c>
      <c r="F35" s="56">
        <v>6.4759381264720348</v>
      </c>
      <c r="G35" s="56">
        <v>6.2492863220549566</v>
      </c>
      <c r="H35" s="56">
        <v>59.216950243550976</v>
      </c>
      <c r="I35" s="56" t="s">
        <v>96</v>
      </c>
      <c r="J35" s="56" t="s">
        <v>100</v>
      </c>
      <c r="K35" s="56" t="s">
        <v>117</v>
      </c>
      <c r="L35" s="56" t="s">
        <v>103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>
      <c r="A36" s="12"/>
      <c r="B36" s="12"/>
      <c r="C36" s="55" t="s">
        <v>19</v>
      </c>
      <c r="D36" s="56">
        <v>14.900768215969249</v>
      </c>
      <c r="E36" s="56">
        <v>14.106661008401838</v>
      </c>
      <c r="F36" s="56">
        <v>10.513826556693665</v>
      </c>
      <c r="G36" s="56">
        <v>8.9218416891283869</v>
      </c>
      <c r="H36" s="56">
        <v>51.556902529806862</v>
      </c>
      <c r="I36" s="56" t="s">
        <v>93</v>
      </c>
      <c r="J36" s="56" t="s">
        <v>94</v>
      </c>
      <c r="K36" s="56" t="s">
        <v>96</v>
      </c>
      <c r="L36" s="56" t="s">
        <v>100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s="12"/>
      <c r="B37" s="12"/>
      <c r="C37" s="55" t="s">
        <v>14</v>
      </c>
      <c r="D37" s="56">
        <v>19.072688579821538</v>
      </c>
      <c r="E37" s="56">
        <v>18.129846449492554</v>
      </c>
      <c r="F37" s="56">
        <v>8.3381022788612427</v>
      </c>
      <c r="G37" s="56">
        <v>7.717381418649663</v>
      </c>
      <c r="H37" s="56">
        <v>46.741981273175</v>
      </c>
      <c r="I37" s="56" t="s">
        <v>96</v>
      </c>
      <c r="J37" s="56" t="s">
        <v>116</v>
      </c>
      <c r="K37" s="56" t="s">
        <v>103</v>
      </c>
      <c r="L37" s="56" t="s">
        <v>113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A38" s="12"/>
      <c r="B38" s="12"/>
      <c r="C38" s="55" t="s">
        <v>8</v>
      </c>
      <c r="D38" s="56">
        <v>17.055201890583106</v>
      </c>
      <c r="E38" s="56">
        <v>15.571295684942429</v>
      </c>
      <c r="F38" s="56">
        <v>8.8581041861320244</v>
      </c>
      <c r="G38" s="56">
        <v>7.6367927405166043</v>
      </c>
      <c r="H38" s="56">
        <v>50.878605497825838</v>
      </c>
      <c r="I38" s="56" t="s">
        <v>104</v>
      </c>
      <c r="J38" s="56" t="s">
        <v>96</v>
      </c>
      <c r="K38" s="56" t="s">
        <v>98</v>
      </c>
      <c r="L38" s="56" t="s">
        <v>119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A39" s="12"/>
      <c r="B39" s="12"/>
      <c r="C39" s="55" t="s">
        <v>6</v>
      </c>
      <c r="D39" s="56">
        <v>16.660253140734156</v>
      </c>
      <c r="E39" s="56">
        <v>10.836123218502422</v>
      </c>
      <c r="F39" s="56">
        <v>10.424739678715783</v>
      </c>
      <c r="G39" s="56">
        <v>6.3798907331882999</v>
      </c>
      <c r="H39" s="56">
        <v>55.698993228859344</v>
      </c>
      <c r="I39" s="56" t="s">
        <v>96</v>
      </c>
      <c r="J39" s="56" t="s">
        <v>98</v>
      </c>
      <c r="K39" s="56" t="s">
        <v>119</v>
      </c>
      <c r="L39" s="56" t="s">
        <v>120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s="12"/>
      <c r="B40" s="12"/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s="12"/>
      <c r="B41" s="12"/>
      <c r="C41" s="55" t="s">
        <v>57</v>
      </c>
      <c r="D41" s="57">
        <v>11.842070648827763</v>
      </c>
      <c r="E41" s="57">
        <v>8.9948170008204009</v>
      </c>
      <c r="F41" s="57">
        <v>8.9631071295286624</v>
      </c>
      <c r="G41" s="57">
        <v>7.6517210744779947</v>
      </c>
      <c r="H41" s="57">
        <v>62.548284146345182</v>
      </c>
      <c r="I41" s="57" t="s">
        <v>119</v>
      </c>
      <c r="J41" s="57" t="s">
        <v>93</v>
      </c>
      <c r="K41" s="57" t="s">
        <v>96</v>
      </c>
      <c r="L41" s="57" t="s">
        <v>98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s="12"/>
      <c r="B42" s="12"/>
      <c r="C42" s="55" t="s">
        <v>136</v>
      </c>
      <c r="D42" s="57">
        <v>41.007784258836182</v>
      </c>
      <c r="E42" s="57">
        <v>16.824047886625785</v>
      </c>
      <c r="F42" s="57">
        <v>5.9854375998726299</v>
      </c>
      <c r="G42" s="57">
        <v>3.8368371210715693</v>
      </c>
      <c r="H42" s="57">
        <v>32.345893133593833</v>
      </c>
      <c r="I42" s="57" t="s">
        <v>96</v>
      </c>
      <c r="J42" s="57" t="s">
        <v>113</v>
      </c>
      <c r="K42" s="57" t="s">
        <v>93</v>
      </c>
      <c r="L42" s="57" t="s">
        <v>133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A43" s="12"/>
      <c r="B43" s="12"/>
      <c r="C43" s="55" t="s">
        <v>22</v>
      </c>
      <c r="D43" s="57">
        <v>11.351230336751886</v>
      </c>
      <c r="E43" s="57">
        <v>11.161577730759483</v>
      </c>
      <c r="F43" s="57">
        <v>10.824137747638837</v>
      </c>
      <c r="G43" s="57">
        <v>7.621070337134368</v>
      </c>
      <c r="H43" s="56">
        <v>59.041983847715429</v>
      </c>
      <c r="I43" s="57" t="s">
        <v>96</v>
      </c>
      <c r="J43" s="57" t="s">
        <v>93</v>
      </c>
      <c r="K43" s="57" t="s">
        <v>104</v>
      </c>
      <c r="L43" s="57" t="s">
        <v>92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A44" s="12"/>
      <c r="B44" s="12"/>
      <c r="C44" s="55" t="s">
        <v>50</v>
      </c>
      <c r="D44" s="57">
        <v>18.132349757790891</v>
      </c>
      <c r="E44" s="57">
        <v>9.0560255303381751</v>
      </c>
      <c r="F44" s="57">
        <v>7.7658985908314575</v>
      </c>
      <c r="G44" s="57">
        <v>5.9315741850009536</v>
      </c>
      <c r="H44" s="57">
        <v>59.114151936038525</v>
      </c>
      <c r="I44" s="57" t="s">
        <v>96</v>
      </c>
      <c r="J44" s="57" t="s">
        <v>92</v>
      </c>
      <c r="K44" s="57" t="s">
        <v>100</v>
      </c>
      <c r="L44" s="57" t="s">
        <v>97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12"/>
      <c r="B45" s="12"/>
      <c r="C45" s="55"/>
      <c r="D45" s="56"/>
      <c r="E45" s="56"/>
      <c r="F45" s="56"/>
      <c r="G45" s="56"/>
      <c r="H45" s="56"/>
      <c r="I45" s="63"/>
      <c r="J45" s="63"/>
      <c r="K45" s="63"/>
      <c r="L45" s="63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2"/>
      <c r="B46" s="12"/>
      <c r="C46" s="55" t="s">
        <v>156</v>
      </c>
      <c r="D46" s="56"/>
      <c r="E46" s="56"/>
      <c r="F46" s="56"/>
      <c r="G46" s="56"/>
      <c r="H46" s="56"/>
      <c r="I46" s="63"/>
      <c r="J46" s="63"/>
      <c r="K46" s="63"/>
      <c r="L46" s="63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2"/>
      <c r="B47" s="12"/>
      <c r="C47" s="4" t="s">
        <v>157</v>
      </c>
      <c r="D47" s="16"/>
      <c r="E47" s="16"/>
      <c r="F47" s="16"/>
      <c r="G47" s="16"/>
      <c r="H47" s="16"/>
      <c r="I47" s="16"/>
      <c r="J47" s="16"/>
      <c r="K47" s="16"/>
      <c r="L47" s="16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12"/>
      <c r="B48" s="12"/>
      <c r="C48" s="16" t="s">
        <v>124</v>
      </c>
      <c r="D48" s="26"/>
      <c r="E48" s="26"/>
      <c r="F48" s="26"/>
      <c r="G48" s="26"/>
      <c r="H48" s="26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>
      <c r="A49" s="12"/>
      <c r="B49" s="12"/>
      <c r="C49" s="103" t="s">
        <v>155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12"/>
      <c r="B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2"/>
      <c r="B51" s="12"/>
      <c r="C51" s="60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12"/>
      <c r="B52" s="12"/>
      <c r="C52" s="27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B54" s="12"/>
      <c r="C54" s="28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B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111" spans="1:22">
      <c r="C111" s="55"/>
    </row>
    <row r="113" spans="3:3">
      <c r="C113" s="16"/>
    </row>
    <row r="114" spans="3:3">
      <c r="C114" s="62"/>
    </row>
    <row r="116" spans="3:3">
      <c r="C116" s="60"/>
    </row>
  </sheetData>
  <mergeCells count="2">
    <mergeCell ref="D9:H9"/>
    <mergeCell ref="I9:L9"/>
  </mergeCells>
  <conditionalFormatting sqref="I13:L44">
    <cfRule type="cellIs" dxfId="57" priority="1" operator="equal">
      <formula>"DE"</formula>
    </cfRule>
  </conditionalFormatting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/>
  <dimension ref="A1:Y95"/>
  <sheetViews>
    <sheetView showGridLines="0" topLeftCell="B7" zoomScaleNormal="100" workbookViewId="0">
      <selection activeCell="F33" sqref="F33"/>
    </sheetView>
    <sheetView workbookViewId="1"/>
  </sheetViews>
  <sheetFormatPr defaultColWidth="8.875" defaultRowHeight="13.2"/>
  <cols>
    <col min="1" max="2" width="8.875" style="4"/>
    <col min="3" max="3" width="16.75" style="4" customWidth="1"/>
    <col min="4" max="4" width="31.625" style="4" customWidth="1"/>
    <col min="5" max="5" width="10.75" style="4" customWidth="1"/>
    <col min="6" max="6" width="31.625" style="4" customWidth="1"/>
    <col min="7" max="7" width="10.75" style="4" customWidth="1"/>
    <col min="8" max="8" width="31.625" style="4" customWidth="1"/>
    <col min="9" max="9" width="10.75" style="4" customWidth="1"/>
    <col min="10" max="10" width="31.625" style="4" customWidth="1"/>
    <col min="11" max="11" width="10.75" style="4" customWidth="1"/>
    <col min="12" max="19" width="7.125" style="4" customWidth="1"/>
    <col min="20" max="16384" width="8.875" style="4"/>
  </cols>
  <sheetData>
    <row r="1" spans="1: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2.8">
      <c r="A7" s="12"/>
      <c r="B7" s="12"/>
      <c r="C7" s="2" t="s">
        <v>163</v>
      </c>
      <c r="D7" s="15"/>
      <c r="E7" s="15"/>
      <c r="F7" s="12"/>
      <c r="G7" s="15"/>
      <c r="H7" s="12"/>
      <c r="I7" s="15"/>
      <c r="J7" s="12"/>
      <c r="K7" s="15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0.399999999999999">
      <c r="A8" s="12"/>
      <c r="B8" s="12"/>
      <c r="C8" s="3" t="s">
        <v>145</v>
      </c>
      <c r="D8" s="15"/>
      <c r="E8" s="15"/>
      <c r="F8" s="12"/>
      <c r="G8" s="15"/>
      <c r="H8" s="12"/>
      <c r="I8" s="15"/>
      <c r="J8" s="12"/>
      <c r="K8" s="15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>
      <c r="A9" s="12"/>
      <c r="B9" s="12"/>
      <c r="C9" s="64"/>
      <c r="D9" s="65" t="s">
        <v>87</v>
      </c>
      <c r="E9" s="65"/>
      <c r="F9" s="66" t="s">
        <v>88</v>
      </c>
      <c r="G9" s="65"/>
      <c r="H9" s="66" t="s">
        <v>89</v>
      </c>
      <c r="I9" s="65"/>
      <c r="J9" s="65" t="s">
        <v>90</v>
      </c>
      <c r="K9" s="65"/>
      <c r="L9" s="20"/>
      <c r="M9" s="20"/>
      <c r="N9" s="20"/>
      <c r="O9" s="20"/>
      <c r="P9" s="20"/>
      <c r="Q9" s="20"/>
      <c r="R9" s="20"/>
      <c r="S9" s="20"/>
      <c r="T9" s="12"/>
      <c r="U9" s="12"/>
      <c r="V9" s="12"/>
      <c r="W9" s="12"/>
      <c r="X9" s="12"/>
      <c r="Y9" s="12"/>
    </row>
    <row r="10" spans="1:25">
      <c r="A10" s="12"/>
      <c r="B10" s="12"/>
      <c r="C10" s="67" t="s">
        <v>143</v>
      </c>
      <c r="D10" s="68" t="s">
        <v>55</v>
      </c>
      <c r="E10" s="69">
        <v>155.157061376</v>
      </c>
      <c r="F10" s="68" t="s">
        <v>28</v>
      </c>
      <c r="G10" s="69">
        <v>154.589598158</v>
      </c>
      <c r="H10" s="68" t="s">
        <v>50</v>
      </c>
      <c r="I10" s="69">
        <v>49.911744626999997</v>
      </c>
      <c r="J10" s="68" t="s">
        <v>32</v>
      </c>
      <c r="K10" s="69">
        <v>24.825382842</v>
      </c>
      <c r="L10" s="5"/>
      <c r="M10" s="5"/>
      <c r="N10" s="5"/>
      <c r="O10" s="5"/>
      <c r="P10" s="21"/>
      <c r="Q10" s="21"/>
      <c r="R10" s="21"/>
      <c r="S10" s="21"/>
      <c r="T10" s="12"/>
      <c r="U10" s="12"/>
      <c r="V10" s="12"/>
      <c r="W10" s="12"/>
      <c r="X10" s="12"/>
      <c r="Y10" s="12"/>
    </row>
    <row r="11" spans="1:25">
      <c r="A11" s="12"/>
      <c r="B11" s="12"/>
      <c r="C11" s="70" t="s">
        <v>5</v>
      </c>
      <c r="D11" s="71" t="s">
        <v>2</v>
      </c>
      <c r="E11" s="72">
        <v>35.859783811</v>
      </c>
      <c r="F11" s="73" t="s">
        <v>1</v>
      </c>
      <c r="G11" s="72">
        <v>18.291392176999999</v>
      </c>
      <c r="H11" s="71" t="s">
        <v>28</v>
      </c>
      <c r="I11" s="72">
        <v>9.0832961149999996</v>
      </c>
      <c r="J11" s="71" t="s">
        <v>3</v>
      </c>
      <c r="K11" s="72">
        <v>7.5924398670000004</v>
      </c>
      <c r="L11" s="5"/>
      <c r="M11" s="5"/>
      <c r="N11" s="5"/>
      <c r="O11" s="5"/>
      <c r="P11" s="21"/>
      <c r="Q11" s="21"/>
      <c r="R11" s="21"/>
      <c r="S11" s="21"/>
      <c r="T11" s="12"/>
      <c r="U11" s="12"/>
      <c r="V11" s="12"/>
      <c r="W11" s="12"/>
      <c r="X11" s="12"/>
      <c r="Y11" s="12"/>
    </row>
    <row r="12" spans="1:25">
      <c r="A12" s="12"/>
      <c r="B12" s="12"/>
      <c r="C12" s="74" t="s">
        <v>21</v>
      </c>
      <c r="D12" s="75" t="s">
        <v>13</v>
      </c>
      <c r="E12" s="76">
        <v>0.705048915</v>
      </c>
      <c r="F12" s="77" t="s">
        <v>55</v>
      </c>
      <c r="G12" s="76">
        <v>0.52998444600000005</v>
      </c>
      <c r="H12" s="78" t="s">
        <v>36</v>
      </c>
      <c r="I12" s="76">
        <v>0.40482897299999998</v>
      </c>
      <c r="J12" s="78" t="s">
        <v>28</v>
      </c>
      <c r="K12" s="76">
        <v>0.28989536300000002</v>
      </c>
      <c r="L12" s="21"/>
      <c r="M12" s="21"/>
      <c r="N12" s="21"/>
      <c r="O12" s="21"/>
      <c r="P12" s="21"/>
      <c r="Q12" s="21"/>
      <c r="R12" s="21"/>
      <c r="S12" s="21"/>
      <c r="T12" s="12"/>
      <c r="U12" s="12"/>
      <c r="V12" s="12"/>
      <c r="W12" s="12"/>
      <c r="X12" s="12"/>
      <c r="Y12" s="12"/>
    </row>
    <row r="13" spans="1:25">
      <c r="A13" s="12"/>
      <c r="B13" s="12"/>
      <c r="C13" s="79" t="s">
        <v>60</v>
      </c>
      <c r="D13" s="75" t="s">
        <v>2</v>
      </c>
      <c r="E13" s="80">
        <v>21.112224389000001</v>
      </c>
      <c r="F13" s="81" t="s">
        <v>28</v>
      </c>
      <c r="G13" s="80">
        <v>6.2796128619999996</v>
      </c>
      <c r="H13" s="75" t="s">
        <v>14</v>
      </c>
      <c r="I13" s="80">
        <v>5.5923132219999996</v>
      </c>
      <c r="J13" s="75" t="s">
        <v>1</v>
      </c>
      <c r="K13" s="80">
        <v>5.1422856159999997</v>
      </c>
      <c r="L13" s="21"/>
      <c r="M13" s="21"/>
      <c r="N13" s="21"/>
      <c r="O13" s="21"/>
      <c r="P13" s="21"/>
      <c r="Q13" s="21"/>
      <c r="R13" s="21"/>
      <c r="S13" s="21"/>
      <c r="T13" s="12"/>
      <c r="U13" s="12"/>
      <c r="V13" s="12"/>
      <c r="W13" s="12"/>
      <c r="X13" s="12"/>
      <c r="Y13" s="12"/>
    </row>
    <row r="14" spans="1:25">
      <c r="A14" s="12"/>
      <c r="B14" s="12"/>
      <c r="C14" s="74" t="s">
        <v>9</v>
      </c>
      <c r="D14" s="75" t="s">
        <v>15</v>
      </c>
      <c r="E14" s="80">
        <v>6.1337206469999996</v>
      </c>
      <c r="F14" s="75" t="s">
        <v>55</v>
      </c>
      <c r="G14" s="80">
        <v>4.6809055629999996</v>
      </c>
      <c r="H14" s="78" t="s">
        <v>28</v>
      </c>
      <c r="I14" s="80">
        <v>3.452527243</v>
      </c>
      <c r="J14" s="78" t="s">
        <v>41</v>
      </c>
      <c r="K14" s="80">
        <v>1.5352282960000001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>
      <c r="A15" s="12"/>
      <c r="B15" s="12"/>
      <c r="C15" s="74" t="s">
        <v>2</v>
      </c>
      <c r="D15" s="81" t="s">
        <v>55</v>
      </c>
      <c r="E15" s="80">
        <v>85.809943219999994</v>
      </c>
      <c r="F15" s="75" t="s">
        <v>28</v>
      </c>
      <c r="G15" s="80">
        <v>47.809976417000001</v>
      </c>
      <c r="H15" s="75" t="s">
        <v>1</v>
      </c>
      <c r="I15" s="80">
        <v>44.044294491999999</v>
      </c>
      <c r="J15" s="81" t="s">
        <v>10</v>
      </c>
      <c r="K15" s="80">
        <v>21.636841866000001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>
      <c r="A16" s="12"/>
      <c r="B16" s="12"/>
      <c r="C16" s="74" t="s">
        <v>23</v>
      </c>
      <c r="D16" s="81" t="s">
        <v>22</v>
      </c>
      <c r="E16" s="80">
        <v>0.48894333499999998</v>
      </c>
      <c r="F16" s="75" t="s">
        <v>45</v>
      </c>
      <c r="G16" s="80">
        <v>0.42790835700000002</v>
      </c>
      <c r="H16" s="81" t="s">
        <v>55</v>
      </c>
      <c r="I16" s="80">
        <v>0.21919286399999999</v>
      </c>
      <c r="J16" s="81" t="s">
        <v>28</v>
      </c>
      <c r="K16" s="80">
        <v>0.196816296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>
      <c r="A17" s="12"/>
      <c r="B17" s="12"/>
      <c r="C17" s="74" t="s">
        <v>4</v>
      </c>
      <c r="D17" s="75" t="s">
        <v>55</v>
      </c>
      <c r="E17" s="80">
        <v>29.238712465999999</v>
      </c>
      <c r="F17" s="75" t="s">
        <v>5</v>
      </c>
      <c r="G17" s="80">
        <v>13.981586899</v>
      </c>
      <c r="H17" s="81" t="s">
        <v>2</v>
      </c>
      <c r="I17" s="80">
        <v>10.93978276</v>
      </c>
      <c r="J17" s="81" t="s">
        <v>7</v>
      </c>
      <c r="K17" s="80">
        <v>8.7112722680000001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/>
      <c r="B18" s="12"/>
      <c r="C18" s="74" t="s">
        <v>12</v>
      </c>
      <c r="D18" s="75" t="s">
        <v>24</v>
      </c>
      <c r="E18" s="80">
        <v>2.6811400459999999</v>
      </c>
      <c r="F18" s="75" t="s">
        <v>28</v>
      </c>
      <c r="G18" s="80">
        <v>1.014528549</v>
      </c>
      <c r="H18" s="75" t="s">
        <v>13</v>
      </c>
      <c r="I18" s="80">
        <v>0.786101139</v>
      </c>
      <c r="J18" s="81" t="s">
        <v>55</v>
      </c>
      <c r="K18" s="80">
        <v>0.61264889600000005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/>
      <c r="B19" s="12"/>
      <c r="C19" s="74" t="s">
        <v>11</v>
      </c>
      <c r="D19" s="75" t="s">
        <v>1</v>
      </c>
      <c r="E19" s="80">
        <v>16.389955333</v>
      </c>
      <c r="F19" s="75" t="s">
        <v>16</v>
      </c>
      <c r="G19" s="80">
        <v>15.055693281</v>
      </c>
      <c r="H19" s="78" t="s">
        <v>28</v>
      </c>
      <c r="I19" s="80">
        <v>12.277442581000001</v>
      </c>
      <c r="J19" s="78" t="s">
        <v>64</v>
      </c>
      <c r="K19" s="80">
        <v>3.2806847549999998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/>
      <c r="B20" s="12"/>
      <c r="C20" s="74" t="s">
        <v>1</v>
      </c>
      <c r="D20" s="75" t="s">
        <v>28</v>
      </c>
      <c r="E20" s="80">
        <v>11.893733836999999</v>
      </c>
      <c r="F20" s="81" t="s">
        <v>47</v>
      </c>
      <c r="G20" s="80">
        <v>7.5427311509999999</v>
      </c>
      <c r="H20" s="81" t="s">
        <v>37</v>
      </c>
      <c r="I20" s="80">
        <v>4.6942928190000002</v>
      </c>
      <c r="J20" s="75" t="s">
        <v>50</v>
      </c>
      <c r="K20" s="80">
        <v>3.1396764689999999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/>
      <c r="B21" s="12"/>
      <c r="C21" s="74" t="s">
        <v>111</v>
      </c>
      <c r="D21" s="75" t="s">
        <v>27</v>
      </c>
      <c r="E21" s="80">
        <v>0.21305742599999999</v>
      </c>
      <c r="F21" s="81" t="s">
        <v>45</v>
      </c>
      <c r="G21" s="80">
        <v>0.16425825799999999</v>
      </c>
      <c r="H21" s="78" t="s">
        <v>28</v>
      </c>
      <c r="I21" s="80">
        <v>0.11063348000000001</v>
      </c>
      <c r="J21" s="81" t="s">
        <v>50</v>
      </c>
      <c r="K21" s="80">
        <v>8.4843521000000005E-2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/>
      <c r="B22" s="12"/>
      <c r="C22" s="74" t="s">
        <v>3</v>
      </c>
      <c r="D22" s="82" t="s">
        <v>55</v>
      </c>
      <c r="E22" s="83">
        <v>42.093478986000001</v>
      </c>
      <c r="F22" s="75" t="s">
        <v>28</v>
      </c>
      <c r="G22" s="83">
        <v>17.362032318000001</v>
      </c>
      <c r="H22" s="78" t="s">
        <v>1</v>
      </c>
      <c r="I22" s="83">
        <v>16.821927659</v>
      </c>
      <c r="J22" s="75" t="s">
        <v>50</v>
      </c>
      <c r="K22" s="83">
        <v>12.590859181000001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/>
      <c r="B23" s="12"/>
      <c r="C23" s="74" t="s">
        <v>24</v>
      </c>
      <c r="D23" s="82" t="s">
        <v>44</v>
      </c>
      <c r="E23" s="83">
        <v>0.142183895</v>
      </c>
      <c r="F23" s="78" t="s">
        <v>37</v>
      </c>
      <c r="G23" s="83">
        <v>0.13231373099999999</v>
      </c>
      <c r="H23" s="78" t="s">
        <v>47</v>
      </c>
      <c r="I23" s="83">
        <v>1.7290057000000001E-2</v>
      </c>
      <c r="J23" s="75" t="s">
        <v>32</v>
      </c>
      <c r="K23" s="83">
        <v>1.5814997000000001E-2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/>
      <c r="B24" s="12"/>
      <c r="C24" s="74" t="s">
        <v>25</v>
      </c>
      <c r="D24" s="84" t="s">
        <v>45</v>
      </c>
      <c r="E24" s="83">
        <v>1.386599245</v>
      </c>
      <c r="F24" s="75" t="s">
        <v>28</v>
      </c>
      <c r="G24" s="83">
        <v>0.69783164900000005</v>
      </c>
      <c r="H24" s="81" t="s">
        <v>6</v>
      </c>
      <c r="I24" s="83">
        <v>0.37909101000000001</v>
      </c>
      <c r="J24" s="75" t="s">
        <v>9</v>
      </c>
      <c r="K24" s="83">
        <v>0.29515057500000003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>
      <c r="A25" s="12"/>
      <c r="B25" s="12"/>
      <c r="C25" s="74" t="s">
        <v>18</v>
      </c>
      <c r="D25" s="82" t="s">
        <v>45</v>
      </c>
      <c r="E25" s="83">
        <v>1.8126522140000001</v>
      </c>
      <c r="F25" s="78" t="s">
        <v>53</v>
      </c>
      <c r="G25" s="83">
        <v>0.73700858300000005</v>
      </c>
      <c r="H25" s="81" t="s">
        <v>28</v>
      </c>
      <c r="I25" s="83">
        <v>0.65270075000000005</v>
      </c>
      <c r="J25" s="81" t="s">
        <v>25</v>
      </c>
      <c r="K25" s="83">
        <v>0.59194064000000002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/>
      <c r="B26" s="12"/>
      <c r="C26" s="74" t="s">
        <v>26</v>
      </c>
      <c r="D26" s="85" t="s">
        <v>28</v>
      </c>
      <c r="E26" s="86">
        <v>0.21810976000000001</v>
      </c>
      <c r="F26" s="75" t="s">
        <v>43</v>
      </c>
      <c r="G26" s="86">
        <v>0.14430330299999999</v>
      </c>
      <c r="H26" s="81" t="s">
        <v>10</v>
      </c>
      <c r="I26" s="86">
        <v>0.13071511099999999</v>
      </c>
      <c r="J26" s="81" t="s">
        <v>50</v>
      </c>
      <c r="K26" s="86">
        <v>0.120167397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/>
      <c r="B27" s="12"/>
      <c r="C27" s="74" t="s">
        <v>20</v>
      </c>
      <c r="D27" s="82" t="s">
        <v>2</v>
      </c>
      <c r="E27" s="83">
        <v>6.7869041409999999</v>
      </c>
      <c r="F27" s="81" t="s">
        <v>13</v>
      </c>
      <c r="G27" s="83">
        <v>3.8324434260000002</v>
      </c>
      <c r="H27" s="75" t="s">
        <v>28</v>
      </c>
      <c r="I27" s="83">
        <v>3.4155085170000001</v>
      </c>
      <c r="J27" s="81" t="s">
        <v>3</v>
      </c>
      <c r="K27" s="83">
        <v>2.774455208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/>
      <c r="B28" s="12"/>
      <c r="C28" s="74" t="s">
        <v>27</v>
      </c>
      <c r="D28" s="82" t="s">
        <v>2</v>
      </c>
      <c r="E28" s="83">
        <v>0.166863919</v>
      </c>
      <c r="F28" s="75" t="s">
        <v>37</v>
      </c>
      <c r="G28" s="83">
        <v>0.125425708</v>
      </c>
      <c r="H28" s="78" t="s">
        <v>47</v>
      </c>
      <c r="I28" s="83">
        <v>0.104638605</v>
      </c>
      <c r="J28" s="81" t="s">
        <v>41</v>
      </c>
      <c r="K28" s="83">
        <v>7.3359341999999994E-2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/>
      <c r="B29" s="12"/>
      <c r="C29" s="74" t="s">
        <v>7</v>
      </c>
      <c r="D29" s="82" t="s">
        <v>2</v>
      </c>
      <c r="E29" s="83">
        <v>99.053194759999997</v>
      </c>
      <c r="F29" s="78" t="s">
        <v>1</v>
      </c>
      <c r="G29" s="83">
        <v>52.744996700000002</v>
      </c>
      <c r="H29" s="75" t="s">
        <v>5</v>
      </c>
      <c r="I29" s="83">
        <v>33.90930994</v>
      </c>
      <c r="J29" s="81" t="s">
        <v>3</v>
      </c>
      <c r="K29" s="83">
        <v>19.530792576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/>
      <c r="B30" s="12"/>
      <c r="C30" s="74" t="s">
        <v>10</v>
      </c>
      <c r="D30" s="82" t="s">
        <v>55</v>
      </c>
      <c r="E30" s="83">
        <v>9.6780794740000005</v>
      </c>
      <c r="F30" s="81" t="s">
        <v>28</v>
      </c>
      <c r="G30" s="83">
        <v>3.2317414520000001</v>
      </c>
      <c r="H30" s="81" t="s">
        <v>5</v>
      </c>
      <c r="I30" s="83">
        <v>2.7565843729999999</v>
      </c>
      <c r="J30" s="81" t="s">
        <v>1</v>
      </c>
      <c r="K30" s="83">
        <v>2.4235947900000001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/>
      <c r="B31" s="12"/>
      <c r="C31" s="74" t="s">
        <v>15</v>
      </c>
      <c r="D31" s="85" t="s">
        <v>28</v>
      </c>
      <c r="E31" s="86">
        <v>13.410725408999999</v>
      </c>
      <c r="F31" s="78" t="s">
        <v>2</v>
      </c>
      <c r="G31" s="86">
        <v>11.681600445999999</v>
      </c>
      <c r="H31" s="81" t="s">
        <v>1</v>
      </c>
      <c r="I31" s="86">
        <v>8.4198778389999998</v>
      </c>
      <c r="J31" s="81" t="s">
        <v>60</v>
      </c>
      <c r="K31" s="86">
        <v>7.9638080210000002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/>
      <c r="B32" s="12"/>
      <c r="C32" s="74" t="s">
        <v>16</v>
      </c>
      <c r="D32" s="85" t="s">
        <v>55</v>
      </c>
      <c r="E32" s="86">
        <v>2.9828532800000001</v>
      </c>
      <c r="F32" s="75" t="s">
        <v>1</v>
      </c>
      <c r="G32" s="86">
        <v>2.795157197</v>
      </c>
      <c r="H32" s="81" t="s">
        <v>28</v>
      </c>
      <c r="I32" s="86">
        <v>2.4947498690000001</v>
      </c>
      <c r="J32" s="75" t="s">
        <v>64</v>
      </c>
      <c r="K32" s="86">
        <v>0.55512358799999995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/>
      <c r="B33" s="12"/>
      <c r="C33" s="74" t="s">
        <v>13</v>
      </c>
      <c r="D33" s="85" t="s">
        <v>28</v>
      </c>
      <c r="E33" s="86">
        <v>1.617768512</v>
      </c>
      <c r="F33" s="81" t="s">
        <v>53</v>
      </c>
      <c r="G33" s="86">
        <v>1.0053824739999999</v>
      </c>
      <c r="H33" s="81" t="s">
        <v>55</v>
      </c>
      <c r="I33" s="86">
        <v>0.77465157900000003</v>
      </c>
      <c r="J33" s="81" t="s">
        <v>1</v>
      </c>
      <c r="K33" s="86">
        <v>0.68897018600000004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/>
      <c r="B34" s="12"/>
      <c r="C34" s="74" t="s">
        <v>19</v>
      </c>
      <c r="D34" s="82" t="s">
        <v>50</v>
      </c>
      <c r="E34" s="83">
        <v>5.7330564669999999</v>
      </c>
      <c r="F34" s="81" t="s">
        <v>2</v>
      </c>
      <c r="G34" s="83">
        <v>1.8720068510000001</v>
      </c>
      <c r="H34" s="81" t="s">
        <v>17</v>
      </c>
      <c r="I34" s="83">
        <v>1.739288299</v>
      </c>
      <c r="J34" s="81" t="s">
        <v>15</v>
      </c>
      <c r="K34" s="83">
        <v>1.4865059389999999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/>
      <c r="B35" s="12"/>
      <c r="C35" s="74" t="s">
        <v>14</v>
      </c>
      <c r="D35" s="85" t="s">
        <v>55</v>
      </c>
      <c r="E35" s="86">
        <v>4.2140824720000003</v>
      </c>
      <c r="F35" s="75" t="s">
        <v>28</v>
      </c>
      <c r="G35" s="86">
        <v>3.409053305</v>
      </c>
      <c r="H35" s="75" t="s">
        <v>2</v>
      </c>
      <c r="I35" s="86">
        <v>2.665913599</v>
      </c>
      <c r="J35" s="81" t="s">
        <v>1</v>
      </c>
      <c r="K35" s="86">
        <v>2.392507449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/>
      <c r="B36" s="12"/>
      <c r="C36" s="87" t="s">
        <v>8</v>
      </c>
      <c r="D36" s="88" t="s">
        <v>55</v>
      </c>
      <c r="E36" s="86">
        <v>5.6765124619999998</v>
      </c>
      <c r="F36" s="104" t="s">
        <v>50</v>
      </c>
      <c r="G36" s="86">
        <v>1.066422886</v>
      </c>
      <c r="H36" s="89" t="s">
        <v>28</v>
      </c>
      <c r="I36" s="86">
        <v>1.0066293340000001</v>
      </c>
      <c r="J36" s="89" t="s">
        <v>41</v>
      </c>
      <c r="K36" s="86">
        <v>0.92706061100000003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/>
      <c r="B37" s="12"/>
      <c r="C37" s="108" t="s">
        <v>6</v>
      </c>
      <c r="D37" s="109" t="s">
        <v>55</v>
      </c>
      <c r="E37" s="110">
        <v>10.026540414999999</v>
      </c>
      <c r="F37" s="111" t="s">
        <v>28</v>
      </c>
      <c r="G37" s="110">
        <v>4.1842246899999997</v>
      </c>
      <c r="H37" s="111" t="s">
        <v>8</v>
      </c>
      <c r="I37" s="110">
        <v>4.1211998660000004</v>
      </c>
      <c r="J37" s="111" t="s">
        <v>34</v>
      </c>
      <c r="K37" s="110">
        <v>1.8474987789999999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/>
      <c r="B38" s="12"/>
      <c r="C38" s="90" t="s">
        <v>57</v>
      </c>
      <c r="D38" s="105" t="s">
        <v>7</v>
      </c>
      <c r="E38" s="106">
        <v>1.5736479699999999</v>
      </c>
      <c r="F38" s="107" t="s">
        <v>28</v>
      </c>
      <c r="G38" s="106">
        <v>0.19109479100000001</v>
      </c>
      <c r="H38" s="107" t="s">
        <v>1</v>
      </c>
      <c r="I38" s="106">
        <v>0.15945443100000001</v>
      </c>
      <c r="J38" s="107" t="s">
        <v>11</v>
      </c>
      <c r="K38" s="106">
        <v>0.117497423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/>
      <c r="B39" s="12"/>
      <c r="C39" s="90" t="s">
        <v>136</v>
      </c>
      <c r="D39" s="82" t="s">
        <v>2</v>
      </c>
      <c r="E39" s="83">
        <v>0.43745447399999998</v>
      </c>
      <c r="F39" s="81" t="s">
        <v>55</v>
      </c>
      <c r="G39" s="83">
        <v>0.33403955200000002</v>
      </c>
      <c r="H39" s="81" t="s">
        <v>10</v>
      </c>
      <c r="I39" s="83">
        <v>0.222717624</v>
      </c>
      <c r="J39" s="81" t="s">
        <v>1</v>
      </c>
      <c r="K39" s="83">
        <v>0.200511789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>
      <c r="A40" s="12"/>
      <c r="B40" s="12"/>
      <c r="C40" s="74" t="s">
        <v>22</v>
      </c>
      <c r="D40" s="82" t="s">
        <v>28</v>
      </c>
      <c r="E40" s="83">
        <v>27.352853498000002</v>
      </c>
      <c r="F40" s="81" t="s">
        <v>2</v>
      </c>
      <c r="G40" s="83">
        <v>21.130917706000002</v>
      </c>
      <c r="H40" s="81" t="s">
        <v>7</v>
      </c>
      <c r="I40" s="83">
        <v>9.3612431869999995</v>
      </c>
      <c r="J40" s="81" t="s">
        <v>1</v>
      </c>
      <c r="K40" s="83">
        <v>7.2356899879999999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>
      <c r="A41" s="12"/>
      <c r="B41" s="12"/>
      <c r="C41" s="91" t="s">
        <v>50</v>
      </c>
      <c r="D41" s="92" t="s">
        <v>55</v>
      </c>
      <c r="E41" s="93">
        <v>27.600954005999998</v>
      </c>
      <c r="F41" s="92" t="s">
        <v>35</v>
      </c>
      <c r="G41" s="93">
        <v>22.747075682999998</v>
      </c>
      <c r="H41" s="92" t="s">
        <v>38</v>
      </c>
      <c r="I41" s="93">
        <v>12.852096524</v>
      </c>
      <c r="J41" s="92" t="s">
        <v>148</v>
      </c>
      <c r="K41" s="93">
        <v>12.72559124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>
      <c r="A42" s="12"/>
      <c r="B42" s="12"/>
      <c r="C42" s="26" t="s">
        <v>62</v>
      </c>
      <c r="D42" s="26"/>
      <c r="E42" s="26"/>
      <c r="F42" s="26"/>
      <c r="G42" s="26"/>
      <c r="H42" s="26"/>
      <c r="I42" s="26"/>
      <c r="J42" s="26"/>
      <c r="K42" s="26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>
      <c r="A43" s="12"/>
      <c r="B43" s="12"/>
      <c r="C43" s="12" t="s">
        <v>124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>
      <c r="A44" s="12"/>
      <c r="B44" s="12"/>
      <c r="C44" s="62" t="s">
        <v>158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>
      <c r="A45" s="12"/>
      <c r="B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>
      <c r="A46" s="27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>
      <c r="A52" s="12"/>
      <c r="B52" s="12"/>
      <c r="C52" s="27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>
      <c r="A54" s="12"/>
      <c r="B54" s="12"/>
      <c r="C54" s="28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</sheetData>
  <conditionalFormatting sqref="D45:F45 H45 J45 L45:S45">
    <cfRule type="top10" dxfId="56" priority="43" stopIfTrue="1" bottom="1" rank="5"/>
    <cfRule type="top10" dxfId="55" priority="44" stopIfTrue="1" rank="5"/>
  </conditionalFormatting>
  <conditionalFormatting sqref="D46:F46 H46 J46 L46:S46">
    <cfRule type="top10" dxfId="54" priority="45" stopIfTrue="1" bottom="1" rank="5"/>
    <cfRule type="top10" dxfId="53" priority="46" stopIfTrue="1" rank="5"/>
  </conditionalFormatting>
  <conditionalFormatting sqref="D47:F47 H47 J47 L47:S47">
    <cfRule type="top10" dxfId="52" priority="47" stopIfTrue="1" bottom="1" rank="5"/>
    <cfRule type="top10" dxfId="51" priority="48" stopIfTrue="1" rank="5"/>
  </conditionalFormatting>
  <conditionalFormatting sqref="D48:F48 H48 J48 L48:S48">
    <cfRule type="top10" dxfId="50" priority="49" stopIfTrue="1" bottom="1" rank="5"/>
    <cfRule type="top10" dxfId="49" priority="50" stopIfTrue="1" rank="5"/>
  </conditionalFormatting>
  <conditionalFormatting sqref="D50:F50 H50 J50 L50:S50">
    <cfRule type="top10" dxfId="48" priority="51" stopIfTrue="1" bottom="1" rank="5"/>
    <cfRule type="top10" dxfId="47" priority="52" stopIfTrue="1" rank="5"/>
  </conditionalFormatting>
  <conditionalFormatting sqref="D51:F51 H51 J51 L51:S51">
    <cfRule type="top10" dxfId="46" priority="53" stopIfTrue="1" bottom="1" rank="5"/>
    <cfRule type="top10" dxfId="45" priority="54" stopIfTrue="1" rank="5"/>
  </conditionalFormatting>
  <conditionalFormatting sqref="D52:F52 H52 J52 L52:S52">
    <cfRule type="top10" dxfId="44" priority="55" stopIfTrue="1" bottom="1" rank="5"/>
    <cfRule type="top10" dxfId="43" priority="56" stopIfTrue="1" rank="5"/>
  </conditionalFormatting>
  <conditionalFormatting sqref="G45">
    <cfRule type="top10" dxfId="42" priority="29" stopIfTrue="1" bottom="1" rank="5"/>
    <cfRule type="top10" dxfId="41" priority="30" stopIfTrue="1" rank="5"/>
  </conditionalFormatting>
  <conditionalFormatting sqref="G46">
    <cfRule type="top10" dxfId="40" priority="31" stopIfTrue="1" bottom="1" rank="5"/>
    <cfRule type="top10" dxfId="39" priority="32" stopIfTrue="1" rank="5"/>
  </conditionalFormatting>
  <conditionalFormatting sqref="G47">
    <cfRule type="top10" dxfId="38" priority="33" stopIfTrue="1" bottom="1" rank="5"/>
    <cfRule type="top10" dxfId="37" priority="34" stopIfTrue="1" rank="5"/>
  </conditionalFormatting>
  <conditionalFormatting sqref="G48">
    <cfRule type="top10" dxfId="36" priority="35" stopIfTrue="1" bottom="1" rank="5"/>
    <cfRule type="top10" dxfId="35" priority="36" stopIfTrue="1" rank="5"/>
  </conditionalFormatting>
  <conditionalFormatting sqref="G50">
    <cfRule type="top10" dxfId="34" priority="37" stopIfTrue="1" bottom="1" rank="5"/>
    <cfRule type="top10" dxfId="33" priority="38" stopIfTrue="1" rank="5"/>
  </conditionalFormatting>
  <conditionalFormatting sqref="G51">
    <cfRule type="top10" dxfId="32" priority="39" stopIfTrue="1" bottom="1" rank="5"/>
    <cfRule type="top10" dxfId="31" priority="40" stopIfTrue="1" rank="5"/>
  </conditionalFormatting>
  <conditionalFormatting sqref="G52">
    <cfRule type="top10" dxfId="30" priority="41" stopIfTrue="1" bottom="1" rank="5"/>
    <cfRule type="top10" dxfId="29" priority="42" stopIfTrue="1" rank="5"/>
  </conditionalFormatting>
  <conditionalFormatting sqref="I45">
    <cfRule type="top10" dxfId="28" priority="15" stopIfTrue="1" bottom="1" rank="5"/>
    <cfRule type="top10" dxfId="27" priority="16" stopIfTrue="1" rank="5"/>
  </conditionalFormatting>
  <conditionalFormatting sqref="I46">
    <cfRule type="top10" dxfId="26" priority="17" stopIfTrue="1" bottom="1" rank="5"/>
    <cfRule type="top10" dxfId="25" priority="18" stopIfTrue="1" rank="5"/>
  </conditionalFormatting>
  <conditionalFormatting sqref="I47">
    <cfRule type="top10" dxfId="24" priority="19" stopIfTrue="1" bottom="1" rank="5"/>
    <cfRule type="top10" dxfId="23" priority="20" stopIfTrue="1" rank="5"/>
  </conditionalFormatting>
  <conditionalFormatting sqref="I48">
    <cfRule type="top10" dxfId="22" priority="21" stopIfTrue="1" bottom="1" rank="5"/>
    <cfRule type="top10" dxfId="21" priority="22" stopIfTrue="1" rank="5"/>
  </conditionalFormatting>
  <conditionalFormatting sqref="I50">
    <cfRule type="top10" dxfId="20" priority="23" stopIfTrue="1" bottom="1" rank="5"/>
    <cfRule type="top10" dxfId="19" priority="24" stopIfTrue="1" rank="5"/>
  </conditionalFormatting>
  <conditionalFormatting sqref="I51">
    <cfRule type="top10" dxfId="18" priority="25" stopIfTrue="1" bottom="1" rank="5"/>
    <cfRule type="top10" dxfId="17" priority="26" stopIfTrue="1" rank="5"/>
  </conditionalFormatting>
  <conditionalFormatting sqref="I52">
    <cfRule type="top10" dxfId="16" priority="27" stopIfTrue="1" bottom="1" rank="5"/>
    <cfRule type="top10" dxfId="15" priority="28" stopIfTrue="1" rank="5"/>
  </conditionalFormatting>
  <conditionalFormatting sqref="K45">
    <cfRule type="top10" dxfId="14" priority="1" stopIfTrue="1" bottom="1" rank="5"/>
    <cfRule type="top10" dxfId="13" priority="2" stopIfTrue="1" rank="5"/>
  </conditionalFormatting>
  <conditionalFormatting sqref="K46">
    <cfRule type="top10" dxfId="12" priority="3" stopIfTrue="1" bottom="1" rank="5"/>
    <cfRule type="top10" dxfId="11" priority="4" stopIfTrue="1" rank="5"/>
  </conditionalFormatting>
  <conditionalFormatting sqref="K47">
    <cfRule type="top10" dxfId="10" priority="5" stopIfTrue="1" bottom="1" rank="5"/>
    <cfRule type="top10" dxfId="9" priority="6" stopIfTrue="1" rank="5"/>
  </conditionalFormatting>
  <conditionalFormatting sqref="K48">
    <cfRule type="top10" dxfId="8" priority="7" stopIfTrue="1" bottom="1" rank="5"/>
    <cfRule type="top10" dxfId="7" priority="8" stopIfTrue="1" rank="5"/>
  </conditionalFormatting>
  <conditionalFormatting sqref="K50">
    <cfRule type="top10" dxfId="6" priority="9" stopIfTrue="1" bottom="1" rank="5"/>
    <cfRule type="top10" dxfId="5" priority="10" stopIfTrue="1" rank="5"/>
  </conditionalFormatting>
  <conditionalFormatting sqref="K51">
    <cfRule type="top10" dxfId="4" priority="11" stopIfTrue="1" bottom="1" rank="5"/>
    <cfRule type="top10" dxfId="3" priority="12" stopIfTrue="1" rank="5"/>
  </conditionalFormatting>
  <conditionalFormatting sqref="K52">
    <cfRule type="top10" dxfId="2" priority="13" stopIfTrue="1" bottom="1" rank="5"/>
    <cfRule type="top10" dxfId="1" priority="14" stopIfTrue="1" rank="5"/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/>
  <dimension ref="A1:Y95"/>
  <sheetViews>
    <sheetView showGridLines="0" topLeftCell="C7" zoomScaleNormal="100" workbookViewId="0">
      <selection activeCell="F33" sqref="F33"/>
    </sheetView>
    <sheetView workbookViewId="1"/>
  </sheetViews>
  <sheetFormatPr defaultColWidth="8.875" defaultRowHeight="13.2"/>
  <cols>
    <col min="1" max="2" width="8.875" style="4"/>
    <col min="3" max="3" width="16.75" style="4" customWidth="1"/>
    <col min="4" max="4" width="31.625" style="4" customWidth="1"/>
    <col min="5" max="5" width="10.75" style="4" customWidth="1"/>
    <col min="6" max="6" width="31.625" style="4" customWidth="1"/>
    <col min="7" max="7" width="10.75" style="4" customWidth="1"/>
    <col min="8" max="8" width="31.625" style="4" customWidth="1"/>
    <col min="9" max="9" width="10.75" style="4" customWidth="1"/>
    <col min="10" max="10" width="31.625" style="4" customWidth="1"/>
    <col min="11" max="11" width="10.75" style="4" customWidth="1"/>
    <col min="12" max="16384" width="8.875" style="4"/>
  </cols>
  <sheetData>
    <row r="1" spans="1: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2.8">
      <c r="A7" s="1"/>
      <c r="B7" s="1"/>
      <c r="C7" s="2" t="s">
        <v>162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0.399999999999999">
      <c r="A8" s="12"/>
      <c r="B8" s="12"/>
      <c r="C8" s="3" t="s">
        <v>145</v>
      </c>
      <c r="D8" s="15"/>
      <c r="E8" s="15"/>
      <c r="F8" s="12"/>
      <c r="G8" s="15"/>
      <c r="H8" s="12"/>
      <c r="I8" s="15"/>
      <c r="J8" s="12"/>
      <c r="K8" s="15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>
      <c r="A9" s="12"/>
      <c r="B9" s="12"/>
      <c r="C9" s="64"/>
      <c r="D9" s="65" t="s">
        <v>87</v>
      </c>
      <c r="E9" s="65"/>
      <c r="F9" s="66" t="s">
        <v>88</v>
      </c>
      <c r="G9" s="65"/>
      <c r="H9" s="66" t="s">
        <v>89</v>
      </c>
      <c r="I9" s="65"/>
      <c r="J9" s="65" t="s">
        <v>90</v>
      </c>
      <c r="K9" s="65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>
      <c r="A10" s="12"/>
      <c r="B10" s="12"/>
      <c r="C10" s="67" t="s">
        <v>143</v>
      </c>
      <c r="D10" s="68" t="s">
        <v>35</v>
      </c>
      <c r="E10" s="69">
        <v>-292.72882663799999</v>
      </c>
      <c r="F10" s="68" t="s">
        <v>22</v>
      </c>
      <c r="G10" s="69">
        <v>-57.613254040999998</v>
      </c>
      <c r="H10" s="68" t="s">
        <v>51</v>
      </c>
      <c r="I10" s="69">
        <v>-16.832780588999999</v>
      </c>
      <c r="J10" s="68" t="s">
        <v>38</v>
      </c>
      <c r="K10" s="69">
        <v>-16.724647237999999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>
      <c r="A11" s="12"/>
      <c r="B11" s="12"/>
      <c r="C11" s="70" t="s">
        <v>5</v>
      </c>
      <c r="D11" s="71" t="s">
        <v>7</v>
      </c>
      <c r="E11" s="72">
        <v>-27.895833419999999</v>
      </c>
      <c r="F11" s="71" t="s">
        <v>35</v>
      </c>
      <c r="G11" s="72">
        <v>-22.588924784</v>
      </c>
      <c r="H11" s="71" t="s">
        <v>4</v>
      </c>
      <c r="I11" s="72">
        <v>-15.184019210000001</v>
      </c>
      <c r="J11" s="71" t="s">
        <v>41</v>
      </c>
      <c r="K11" s="72">
        <v>-5.345622616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>
      <c r="A12" s="12"/>
      <c r="B12" s="12"/>
      <c r="C12" s="74" t="s">
        <v>21</v>
      </c>
      <c r="D12" s="75" t="s">
        <v>45</v>
      </c>
      <c r="E12" s="76">
        <v>-2.744510016</v>
      </c>
      <c r="F12" s="75" t="s">
        <v>35</v>
      </c>
      <c r="G12" s="76">
        <v>-1.642780012</v>
      </c>
      <c r="H12" s="75" t="s">
        <v>148</v>
      </c>
      <c r="I12" s="76">
        <v>-1.546963568</v>
      </c>
      <c r="J12" s="75" t="s">
        <v>20</v>
      </c>
      <c r="K12" s="76">
        <v>-1.1647087229999999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>
      <c r="A13" s="12"/>
      <c r="B13" s="12"/>
      <c r="C13" s="79" t="s">
        <v>60</v>
      </c>
      <c r="D13" s="75" t="s">
        <v>35</v>
      </c>
      <c r="E13" s="80">
        <v>-22.971765156</v>
      </c>
      <c r="F13" s="75" t="s">
        <v>7</v>
      </c>
      <c r="G13" s="80">
        <v>-4.1822142949999996</v>
      </c>
      <c r="H13" s="75" t="s">
        <v>49</v>
      </c>
      <c r="I13" s="80">
        <v>-2.8118760429999998</v>
      </c>
      <c r="J13" s="75" t="s">
        <v>15</v>
      </c>
      <c r="K13" s="80">
        <v>-2.7300259640000002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>
      <c r="A14" s="12"/>
      <c r="B14" s="12"/>
      <c r="C14" s="74" t="s">
        <v>9</v>
      </c>
      <c r="D14" s="75" t="s">
        <v>22</v>
      </c>
      <c r="E14" s="80">
        <v>-5.9661761640000002</v>
      </c>
      <c r="F14" s="75" t="s">
        <v>2</v>
      </c>
      <c r="G14" s="80">
        <v>-3.8054880139999998</v>
      </c>
      <c r="H14" s="75" t="s">
        <v>6</v>
      </c>
      <c r="I14" s="80">
        <v>-2.2773400869999998</v>
      </c>
      <c r="J14" s="75" t="s">
        <v>7</v>
      </c>
      <c r="K14" s="80">
        <v>-2.191509312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>
      <c r="A15" s="12"/>
      <c r="B15" s="12"/>
      <c r="C15" s="74" t="s">
        <v>2</v>
      </c>
      <c r="D15" s="81" t="s">
        <v>7</v>
      </c>
      <c r="E15" s="80">
        <v>-82.575801357000003</v>
      </c>
      <c r="F15" s="81" t="s">
        <v>5</v>
      </c>
      <c r="G15" s="80">
        <v>-24.082407305</v>
      </c>
      <c r="H15" s="81" t="s">
        <v>60</v>
      </c>
      <c r="I15" s="80">
        <v>-18.336046006</v>
      </c>
      <c r="J15" s="81" t="s">
        <v>22</v>
      </c>
      <c r="K15" s="80">
        <v>-17.666298344000001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>
      <c r="A16" s="12"/>
      <c r="B16" s="12"/>
      <c r="C16" s="74" t="s">
        <v>23</v>
      </c>
      <c r="D16" s="81" t="s">
        <v>2</v>
      </c>
      <c r="E16" s="80">
        <v>-1.2513167430000001</v>
      </c>
      <c r="F16" s="81" t="s">
        <v>15</v>
      </c>
      <c r="G16" s="80">
        <v>-1.0023109290000001</v>
      </c>
      <c r="H16" s="81" t="s">
        <v>18</v>
      </c>
      <c r="I16" s="80">
        <v>-0.69736066299999999</v>
      </c>
      <c r="J16" s="81" t="s">
        <v>35</v>
      </c>
      <c r="K16" s="80">
        <v>-0.69484686900000003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>
      <c r="A17" s="12"/>
      <c r="B17" s="12"/>
      <c r="C17" s="74" t="s">
        <v>4</v>
      </c>
      <c r="D17" s="75" t="s">
        <v>1</v>
      </c>
      <c r="E17" s="80">
        <v>-10.528122458</v>
      </c>
      <c r="F17" s="75" t="s">
        <v>28</v>
      </c>
      <c r="G17" s="80">
        <v>-4.5925853070000002</v>
      </c>
      <c r="H17" s="75" t="s">
        <v>50</v>
      </c>
      <c r="I17" s="80">
        <v>-3.7787416519999999</v>
      </c>
      <c r="J17" s="75" t="s">
        <v>40</v>
      </c>
      <c r="K17" s="80">
        <v>-3.0835487829999999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/>
      <c r="B18" s="12"/>
      <c r="C18" s="74" t="s">
        <v>12</v>
      </c>
      <c r="D18" s="75" t="s">
        <v>35</v>
      </c>
      <c r="E18" s="80">
        <v>-6.5159221580000004</v>
      </c>
      <c r="F18" s="75" t="s">
        <v>2</v>
      </c>
      <c r="G18" s="80">
        <v>-5.244082905</v>
      </c>
      <c r="H18" s="75" t="s">
        <v>7</v>
      </c>
      <c r="I18" s="80">
        <v>-3.7174662870000001</v>
      </c>
      <c r="J18" s="75" t="s">
        <v>45</v>
      </c>
      <c r="K18" s="80">
        <v>-2.3495719629999998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/>
      <c r="B19" s="12"/>
      <c r="C19" s="74" t="s">
        <v>11</v>
      </c>
      <c r="D19" s="75" t="s">
        <v>35</v>
      </c>
      <c r="E19" s="80">
        <v>-29.098174735000001</v>
      </c>
      <c r="F19" s="75" t="s">
        <v>7</v>
      </c>
      <c r="G19" s="80">
        <v>-16.393708264000001</v>
      </c>
      <c r="H19" s="75" t="s">
        <v>2</v>
      </c>
      <c r="I19" s="80">
        <v>-13.802730623</v>
      </c>
      <c r="J19" s="75" t="s">
        <v>55</v>
      </c>
      <c r="K19" s="80">
        <v>-5.7040535510000003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/>
      <c r="B20" s="12"/>
      <c r="C20" s="74" t="s">
        <v>1</v>
      </c>
      <c r="D20" s="75" t="s">
        <v>7</v>
      </c>
      <c r="E20" s="80">
        <v>-40.876991042</v>
      </c>
      <c r="F20" s="75" t="s">
        <v>5</v>
      </c>
      <c r="G20" s="80">
        <v>-33.753472535999997</v>
      </c>
      <c r="H20" s="75" t="s">
        <v>2</v>
      </c>
      <c r="I20" s="80">
        <v>-31.387196455000002</v>
      </c>
      <c r="J20" s="75" t="s">
        <v>35</v>
      </c>
      <c r="K20" s="80">
        <v>-17.057050662000002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/>
      <c r="B21" s="12"/>
      <c r="C21" s="74" t="s">
        <v>111</v>
      </c>
      <c r="D21" s="75" t="s">
        <v>3</v>
      </c>
      <c r="E21" s="80">
        <v>-2.9362024309999999</v>
      </c>
      <c r="F21" s="75" t="s">
        <v>2</v>
      </c>
      <c r="G21" s="80">
        <v>-2.8325361240000002</v>
      </c>
      <c r="H21" s="75" t="s">
        <v>19</v>
      </c>
      <c r="I21" s="80">
        <v>-1.968537142</v>
      </c>
      <c r="J21" s="75" t="s">
        <v>35</v>
      </c>
      <c r="K21" s="80">
        <v>-1.2198432910000001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/>
      <c r="B22" s="12"/>
      <c r="C22" s="74" t="s">
        <v>3</v>
      </c>
      <c r="D22" s="82" t="s">
        <v>35</v>
      </c>
      <c r="E22" s="83">
        <v>-28.417257049</v>
      </c>
      <c r="F22" s="82" t="s">
        <v>7</v>
      </c>
      <c r="G22" s="83">
        <v>-17.897267094</v>
      </c>
      <c r="H22" s="82" t="s">
        <v>2</v>
      </c>
      <c r="I22" s="83">
        <v>-15.032677994</v>
      </c>
      <c r="J22" s="82" t="s">
        <v>5</v>
      </c>
      <c r="K22" s="83">
        <v>-7.4238470269999999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/>
      <c r="B23" s="12"/>
      <c r="C23" s="74" t="s">
        <v>24</v>
      </c>
      <c r="D23" s="82" t="s">
        <v>12</v>
      </c>
      <c r="E23" s="83">
        <v>-2.55989946</v>
      </c>
      <c r="F23" s="82" t="s">
        <v>28</v>
      </c>
      <c r="G23" s="83">
        <v>-1.095394513</v>
      </c>
      <c r="H23" s="82" t="s">
        <v>3</v>
      </c>
      <c r="I23" s="83">
        <v>-0.95862024000000001</v>
      </c>
      <c r="J23" s="82" t="s">
        <v>35</v>
      </c>
      <c r="K23" s="83">
        <v>-0.73294974499999999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/>
      <c r="B24" s="12"/>
      <c r="C24" s="74" t="s">
        <v>25</v>
      </c>
      <c r="D24" s="84" t="s">
        <v>15</v>
      </c>
      <c r="E24" s="83">
        <v>-1.726502754</v>
      </c>
      <c r="F24" s="84" t="s">
        <v>18</v>
      </c>
      <c r="G24" s="83">
        <v>-1.5998282260000001</v>
      </c>
      <c r="H24" s="84" t="s">
        <v>2</v>
      </c>
      <c r="I24" s="83">
        <v>-1.5237611019999999</v>
      </c>
      <c r="J24" s="84" t="s">
        <v>3</v>
      </c>
      <c r="K24" s="83">
        <v>-0.83915305399999995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>
      <c r="A25" s="12"/>
      <c r="B25" s="12"/>
      <c r="C25" s="74" t="s">
        <v>18</v>
      </c>
      <c r="D25" s="82" t="s">
        <v>2</v>
      </c>
      <c r="E25" s="83">
        <v>-3.1090914070000002</v>
      </c>
      <c r="F25" s="82" t="s">
        <v>15</v>
      </c>
      <c r="G25" s="83">
        <v>-2.2850420379999998</v>
      </c>
      <c r="H25" s="82" t="s">
        <v>46</v>
      </c>
      <c r="I25" s="83">
        <v>-1.8963066340000001</v>
      </c>
      <c r="J25" s="82" t="s">
        <v>35</v>
      </c>
      <c r="K25" s="83">
        <v>-1.5637754429999999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/>
      <c r="B26" s="12"/>
      <c r="C26" s="74" t="s">
        <v>26</v>
      </c>
      <c r="D26" s="85" t="s">
        <v>5</v>
      </c>
      <c r="E26" s="86">
        <v>-6.2469699710000004</v>
      </c>
      <c r="F26" s="85" t="s">
        <v>2</v>
      </c>
      <c r="G26" s="86">
        <v>-2.3865977090000001</v>
      </c>
      <c r="H26" s="85" t="s">
        <v>7</v>
      </c>
      <c r="I26" s="86">
        <v>-0.44817263200000002</v>
      </c>
      <c r="J26" s="85" t="s">
        <v>41</v>
      </c>
      <c r="K26" s="86">
        <v>-0.29538804499999999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/>
      <c r="B27" s="12"/>
      <c r="C27" s="74" t="s">
        <v>20</v>
      </c>
      <c r="D27" s="82" t="s">
        <v>35</v>
      </c>
      <c r="E27" s="83">
        <v>-9.5583343809999999</v>
      </c>
      <c r="F27" s="82" t="s">
        <v>49</v>
      </c>
      <c r="G27" s="83">
        <v>-7.3064888510000001</v>
      </c>
      <c r="H27" s="82" t="s">
        <v>45</v>
      </c>
      <c r="I27" s="83">
        <v>-4.6853073089999997</v>
      </c>
      <c r="J27" s="82" t="s">
        <v>7</v>
      </c>
      <c r="K27" s="83">
        <v>-2.578913993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/>
      <c r="B28" s="12"/>
      <c r="C28" s="74" t="s">
        <v>27</v>
      </c>
      <c r="D28" s="82" t="s">
        <v>3</v>
      </c>
      <c r="E28" s="83">
        <v>-1.605952316</v>
      </c>
      <c r="F28" s="82" t="s">
        <v>1</v>
      </c>
      <c r="G28" s="83">
        <v>-0.60868296</v>
      </c>
      <c r="H28" s="82" t="s">
        <v>11</v>
      </c>
      <c r="I28" s="83">
        <v>-0.41533630199999999</v>
      </c>
      <c r="J28" s="82" t="s">
        <v>7</v>
      </c>
      <c r="K28" s="83">
        <v>-0.36672613300000001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/>
      <c r="B29" s="12"/>
      <c r="C29" s="74" t="s">
        <v>7</v>
      </c>
      <c r="D29" s="82" t="s">
        <v>35</v>
      </c>
      <c r="E29" s="83">
        <v>-95.707823884999996</v>
      </c>
      <c r="F29" s="82" t="s">
        <v>55</v>
      </c>
      <c r="G29" s="83">
        <v>-35.436430764000001</v>
      </c>
      <c r="H29" s="82" t="s">
        <v>22</v>
      </c>
      <c r="I29" s="83">
        <v>-18.789744536000001</v>
      </c>
      <c r="J29" s="82" t="s">
        <v>4</v>
      </c>
      <c r="K29" s="83">
        <v>-8.0903756980000008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/>
      <c r="B30" s="12"/>
      <c r="C30" s="74" t="s">
        <v>10</v>
      </c>
      <c r="D30" s="82" t="s">
        <v>2</v>
      </c>
      <c r="E30" s="83">
        <v>-20.066952916000002</v>
      </c>
      <c r="F30" s="82" t="s">
        <v>7</v>
      </c>
      <c r="G30" s="83">
        <v>-6.8379110470000004</v>
      </c>
      <c r="H30" s="82" t="s">
        <v>60</v>
      </c>
      <c r="I30" s="83">
        <v>-2.621540757</v>
      </c>
      <c r="J30" s="82" t="s">
        <v>45</v>
      </c>
      <c r="K30" s="83">
        <v>-2.3673137990000002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/>
      <c r="B31" s="12"/>
      <c r="C31" s="74" t="s">
        <v>15</v>
      </c>
      <c r="D31" s="85" t="s">
        <v>35</v>
      </c>
      <c r="E31" s="86">
        <v>-28.605947823000001</v>
      </c>
      <c r="F31" s="85" t="s">
        <v>49</v>
      </c>
      <c r="G31" s="86">
        <v>-7.1077793529999997</v>
      </c>
      <c r="H31" s="85" t="s">
        <v>7</v>
      </c>
      <c r="I31" s="86">
        <v>-6.8816449329999996</v>
      </c>
      <c r="J31" s="85" t="s">
        <v>46</v>
      </c>
      <c r="K31" s="86">
        <v>-6.1114711330000002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/>
      <c r="B32" s="12"/>
      <c r="C32" s="74" t="s">
        <v>16</v>
      </c>
      <c r="D32" s="85" t="s">
        <v>11</v>
      </c>
      <c r="E32" s="86">
        <v>-15.429082405999999</v>
      </c>
      <c r="F32" s="85" t="s">
        <v>35</v>
      </c>
      <c r="G32" s="86">
        <v>-4.4521889200000002</v>
      </c>
      <c r="H32" s="85" t="s">
        <v>2</v>
      </c>
      <c r="I32" s="86">
        <v>-3.7179381199999999</v>
      </c>
      <c r="J32" s="85" t="s">
        <v>7</v>
      </c>
      <c r="K32" s="86">
        <v>-2.923182551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/>
      <c r="B33" s="12"/>
      <c r="C33" s="74" t="s">
        <v>13</v>
      </c>
      <c r="D33" s="85" t="s">
        <v>35</v>
      </c>
      <c r="E33" s="86">
        <v>-5.8976347760000003</v>
      </c>
      <c r="F33" s="85" t="s">
        <v>2</v>
      </c>
      <c r="G33" s="86">
        <v>-4.267423162</v>
      </c>
      <c r="H33" s="85" t="s">
        <v>15</v>
      </c>
      <c r="I33" s="86">
        <v>-4.1987658940000001</v>
      </c>
      <c r="J33" s="85" t="s">
        <v>148</v>
      </c>
      <c r="K33" s="86">
        <v>-3.3012914320000002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/>
      <c r="B34" s="12"/>
      <c r="C34" s="74" t="s">
        <v>19</v>
      </c>
      <c r="D34" s="82" t="s">
        <v>35</v>
      </c>
      <c r="E34" s="83">
        <v>-9.4724604929999998</v>
      </c>
      <c r="F34" s="82" t="s">
        <v>148</v>
      </c>
      <c r="G34" s="83">
        <v>-2.5935443629999999</v>
      </c>
      <c r="H34" s="82" t="s">
        <v>49</v>
      </c>
      <c r="I34" s="83">
        <v>-1.6974445229999999</v>
      </c>
      <c r="J34" s="82" t="s">
        <v>38</v>
      </c>
      <c r="K34" s="83">
        <v>-1.5971375880000001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/>
      <c r="B35" s="12"/>
      <c r="C35" s="74" t="s">
        <v>14</v>
      </c>
      <c r="D35" s="85" t="s">
        <v>60</v>
      </c>
      <c r="E35" s="86">
        <v>-5.9026177999999998</v>
      </c>
      <c r="F35" s="85" t="s">
        <v>49</v>
      </c>
      <c r="G35" s="86">
        <v>-3.6416476320000002</v>
      </c>
      <c r="H35" s="85" t="s">
        <v>45</v>
      </c>
      <c r="I35" s="86">
        <v>-3.3997136779999999</v>
      </c>
      <c r="J35" s="85" t="s">
        <v>10</v>
      </c>
      <c r="K35" s="86">
        <v>-2.5382831829999999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/>
      <c r="B36" s="12"/>
      <c r="C36" s="87" t="s">
        <v>8</v>
      </c>
      <c r="D36" s="82" t="s">
        <v>6</v>
      </c>
      <c r="E36" s="83">
        <v>-4.9509412209999999</v>
      </c>
      <c r="F36" s="82" t="s">
        <v>2</v>
      </c>
      <c r="G36" s="83">
        <v>-3.9459436910000001</v>
      </c>
      <c r="H36" s="82" t="s">
        <v>22</v>
      </c>
      <c r="I36" s="83">
        <v>-3.6001476829999999</v>
      </c>
      <c r="J36" s="82" t="s">
        <v>9</v>
      </c>
      <c r="K36" s="83">
        <v>-1.4034872860000001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/>
      <c r="B37" s="12"/>
      <c r="C37" s="91" t="s">
        <v>6</v>
      </c>
      <c r="D37" s="94" t="s">
        <v>2</v>
      </c>
      <c r="E37" s="95">
        <v>-10.505044530999999</v>
      </c>
      <c r="F37" s="94" t="s">
        <v>7</v>
      </c>
      <c r="G37" s="95">
        <v>-9.4147839500000003</v>
      </c>
      <c r="H37" s="94" t="s">
        <v>35</v>
      </c>
      <c r="I37" s="95">
        <v>-2.921377745</v>
      </c>
      <c r="J37" s="94" t="s">
        <v>4</v>
      </c>
      <c r="K37" s="95">
        <v>-1.7452278400000001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/>
      <c r="B38" s="12"/>
      <c r="C38" s="90" t="s">
        <v>57</v>
      </c>
      <c r="D38" s="105" t="s">
        <v>22</v>
      </c>
      <c r="E38" s="106">
        <v>-0.64779691500000003</v>
      </c>
      <c r="F38" s="107" t="s">
        <v>35</v>
      </c>
      <c r="G38" s="106">
        <v>-0.62916908500000002</v>
      </c>
      <c r="H38" s="107" t="s">
        <v>2</v>
      </c>
      <c r="I38" s="106">
        <v>-0.46632412000000001</v>
      </c>
      <c r="J38" s="107" t="s">
        <v>6</v>
      </c>
      <c r="K38" s="106">
        <v>-0.32623682300000001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/>
      <c r="B39" s="12"/>
      <c r="C39" s="74" t="s">
        <v>136</v>
      </c>
      <c r="D39" s="85" t="s">
        <v>48</v>
      </c>
      <c r="E39" s="86">
        <v>-5.9491477000000001E-2</v>
      </c>
      <c r="F39" s="75" t="s">
        <v>60</v>
      </c>
      <c r="G39" s="86">
        <v>-4.0505645999999999E-2</v>
      </c>
      <c r="H39" s="75" t="s">
        <v>7</v>
      </c>
      <c r="I39" s="86">
        <v>-2.4595737999999999E-2</v>
      </c>
      <c r="J39" s="81" t="s">
        <v>17</v>
      </c>
      <c r="K39" s="86">
        <v>-2.0108652000000001E-2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>
      <c r="A40" s="12"/>
      <c r="B40" s="12"/>
      <c r="C40" s="87" t="s">
        <v>22</v>
      </c>
      <c r="D40" s="85" t="s">
        <v>35</v>
      </c>
      <c r="E40" s="86">
        <v>-6.6985843579999997</v>
      </c>
      <c r="F40" s="75" t="s">
        <v>55</v>
      </c>
      <c r="G40" s="86">
        <v>-1.5586205529999999</v>
      </c>
      <c r="H40" s="75" t="s">
        <v>34</v>
      </c>
      <c r="I40" s="86">
        <v>-1.5019065389999999</v>
      </c>
      <c r="J40" s="81" t="s">
        <v>33</v>
      </c>
      <c r="K40" s="86">
        <v>-1.086702177</v>
      </c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>
      <c r="A41" s="12"/>
      <c r="B41" s="12"/>
      <c r="C41" s="91" t="s">
        <v>50</v>
      </c>
      <c r="D41" s="94" t="s">
        <v>2</v>
      </c>
      <c r="E41" s="95">
        <v>-13.969560537</v>
      </c>
      <c r="F41" s="96" t="s">
        <v>48</v>
      </c>
      <c r="G41" s="95">
        <v>-3.373687603</v>
      </c>
      <c r="H41" s="96" t="s">
        <v>4</v>
      </c>
      <c r="I41" s="95">
        <v>-3.3442997980000002</v>
      </c>
      <c r="J41" s="96" t="s">
        <v>32</v>
      </c>
      <c r="K41" s="95">
        <v>-2.6104645839999998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>
      <c r="A42" s="12"/>
      <c r="B42" s="12"/>
      <c r="C42" s="26" t="s">
        <v>62</v>
      </c>
      <c r="D42" s="26"/>
      <c r="E42" s="26"/>
      <c r="F42" s="26"/>
      <c r="G42" s="26"/>
      <c r="H42" s="26"/>
      <c r="I42" s="26"/>
      <c r="J42" s="26"/>
      <c r="K42" s="26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>
      <c r="A43" s="12"/>
      <c r="B43" s="12"/>
      <c r="C43" s="12" t="s">
        <v>124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>
      <c r="A44" s="12"/>
      <c r="B44" s="12"/>
      <c r="C44" s="62" t="s">
        <v>158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>
      <c r="A45" s="12"/>
      <c r="B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>
      <c r="A46" s="27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>
      <c r="A51" s="12"/>
      <c r="B51" s="12"/>
      <c r="C51" s="27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>
      <c r="A53" s="12"/>
      <c r="B53" s="12"/>
      <c r="C53" s="28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>
      <c r="A54" s="12"/>
      <c r="B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1"/>
  <dimension ref="A1:V87"/>
  <sheetViews>
    <sheetView showGridLines="0" topLeftCell="A13" zoomScaleNormal="100" workbookViewId="0">
      <selection activeCell="F33" sqref="F33"/>
    </sheetView>
    <sheetView tabSelected="1" topLeftCell="A40" workbookViewId="1">
      <selection activeCell="U71" sqref="U71"/>
    </sheetView>
  </sheetViews>
  <sheetFormatPr defaultColWidth="8.875" defaultRowHeight="13.2"/>
  <cols>
    <col min="1" max="2" width="8.875" style="4"/>
    <col min="3" max="3" width="28.25" style="4" customWidth="1"/>
    <col min="4" max="5" width="9.375" style="4" bestFit="1" customWidth="1"/>
    <col min="6" max="15" width="8.875" style="4"/>
    <col min="16" max="16" width="6.375" style="4" customWidth="1"/>
    <col min="17" max="16384" width="8.875" style="4"/>
  </cols>
  <sheetData>
    <row r="1" spans="1:2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>
      <c r="A3" s="12"/>
      <c r="B3" s="12"/>
      <c r="C3" s="6" t="s">
        <v>56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>
      <c r="A4" s="12"/>
      <c r="B4" s="12"/>
      <c r="C4" s="6" t="s">
        <v>58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>
      <c r="A6" s="6"/>
      <c r="B6" s="6"/>
      <c r="C6" s="6" t="s">
        <v>161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A7" s="1"/>
      <c r="B7" s="1"/>
      <c r="C7" s="1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" customHeight="1">
      <c r="A8" s="12"/>
      <c r="B8" s="12"/>
      <c r="C8" s="12"/>
      <c r="D8" s="40">
        <v>2002</v>
      </c>
      <c r="E8" s="40">
        <v>2023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12" customHeight="1">
      <c r="A9" s="12"/>
      <c r="B9" s="12"/>
      <c r="C9" s="12" t="s">
        <v>26</v>
      </c>
      <c r="D9" s="8">
        <v>79.691209454062175</v>
      </c>
      <c r="E9" s="8">
        <v>85.827966082268162</v>
      </c>
      <c r="F9" s="8">
        <v>6.1367566282059869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2" customHeight="1">
      <c r="A10" s="12"/>
      <c r="B10" s="12"/>
      <c r="C10" s="12" t="s">
        <v>23</v>
      </c>
      <c r="D10" s="8">
        <v>70.798171191110725</v>
      </c>
      <c r="E10" s="8">
        <v>79.932173195615448</v>
      </c>
      <c r="F10" s="8">
        <v>9.1340020045047225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2" customHeight="1">
      <c r="A11" s="12"/>
      <c r="B11" s="12"/>
      <c r="C11" s="12" t="s">
        <v>14</v>
      </c>
      <c r="D11" s="8">
        <v>78.563271926662168</v>
      </c>
      <c r="E11" s="8">
        <v>78.376530154828117</v>
      </c>
      <c r="F11" s="8">
        <v>-0.1867417718340505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2" customHeight="1">
      <c r="A12" s="12"/>
      <c r="B12" s="12"/>
      <c r="C12" s="12" t="s">
        <v>60</v>
      </c>
      <c r="D12" s="8">
        <v>74.878517912132253</v>
      </c>
      <c r="E12" s="8">
        <v>77.334414712705467</v>
      </c>
      <c r="F12" s="8">
        <v>2.455896800573214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2" customHeight="1">
      <c r="A13" s="12"/>
      <c r="B13" s="12"/>
      <c r="C13" s="12" t="s">
        <v>20</v>
      </c>
      <c r="D13" s="8">
        <v>71.091911145324289</v>
      </c>
      <c r="E13" s="8">
        <v>74.155506882950277</v>
      </c>
      <c r="F13" s="8">
        <v>3.0635957376259881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2" customHeight="1">
      <c r="A14" s="12"/>
      <c r="B14" s="12"/>
      <c r="C14" s="12" t="s">
        <v>25</v>
      </c>
      <c r="D14" s="8">
        <v>70.891934048472066</v>
      </c>
      <c r="E14" s="8">
        <v>73.203007326407615</v>
      </c>
      <c r="F14" s="8">
        <v>2.3110732779355487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2" customHeight="1">
      <c r="A15" s="12"/>
      <c r="B15" s="12"/>
      <c r="C15" s="12" t="s">
        <v>13</v>
      </c>
      <c r="D15" s="8">
        <v>66.103590768284903</v>
      </c>
      <c r="E15" s="8">
        <v>73.024223876046946</v>
      </c>
      <c r="F15" s="8">
        <v>6.9206331077620433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2" customHeight="1">
      <c r="A16" s="12"/>
      <c r="B16" s="12"/>
      <c r="C16" s="12" t="s">
        <v>16</v>
      </c>
      <c r="D16" s="8">
        <v>73.228400048452272</v>
      </c>
      <c r="E16" s="8">
        <v>72.679715592648392</v>
      </c>
      <c r="F16" s="8">
        <v>-0.5486844558038797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2" customHeight="1">
      <c r="A17" s="12"/>
      <c r="B17" s="12"/>
      <c r="C17" s="12" t="s">
        <v>17</v>
      </c>
      <c r="D17" s="8">
        <v>68.279119229141429</v>
      </c>
      <c r="E17" s="8">
        <v>72.598287600918937</v>
      </c>
      <c r="F17" s="8">
        <v>4.3191683717775078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2" customHeight="1">
      <c r="A18" s="12"/>
      <c r="B18" s="12"/>
      <c r="C18" s="12" t="s">
        <v>10</v>
      </c>
      <c r="D18" s="8">
        <v>75.060584672699008</v>
      </c>
      <c r="E18" s="8">
        <v>72.408180170341907</v>
      </c>
      <c r="F18" s="8">
        <v>-2.6524045023571006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ht="12" customHeight="1">
      <c r="A19" s="12"/>
      <c r="B19" s="12"/>
      <c r="C19" s="12" t="s">
        <v>15</v>
      </c>
      <c r="D19" s="8">
        <v>70.295807728135031</v>
      </c>
      <c r="E19" s="8">
        <v>71.125560672057645</v>
      </c>
      <c r="F19" s="8">
        <v>0.82975294392261389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12" customHeight="1">
      <c r="A20" s="12"/>
      <c r="B20" s="12"/>
      <c r="C20" s="12" t="s">
        <v>18</v>
      </c>
      <c r="D20" s="8">
        <v>54.191510524383681</v>
      </c>
      <c r="E20" s="8">
        <v>65.69169234856524</v>
      </c>
      <c r="F20" s="8">
        <v>11.50018182418156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2" customHeight="1">
      <c r="A21" s="12"/>
      <c r="B21" s="12"/>
      <c r="C21" s="12" t="s">
        <v>5</v>
      </c>
      <c r="D21" s="8">
        <v>65.684306989043577</v>
      </c>
      <c r="E21" s="8">
        <v>64.725372994861289</v>
      </c>
      <c r="F21" s="8">
        <v>-0.95893399418228853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ht="12" customHeight="1">
      <c r="A22" s="12"/>
      <c r="B22" s="12"/>
      <c r="C22" s="12" t="s">
        <v>8</v>
      </c>
      <c r="D22" s="8">
        <v>56.919956347554525</v>
      </c>
      <c r="E22" s="8">
        <v>63.52760242014751</v>
      </c>
      <c r="F22" s="8">
        <v>6.6076460725929849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12" customHeight="1">
      <c r="A23" s="12"/>
      <c r="B23" s="12"/>
      <c r="C23" s="12" t="s">
        <v>21</v>
      </c>
      <c r="D23" s="8">
        <v>56.986232091800829</v>
      </c>
      <c r="E23" s="8">
        <v>61.738787232553449</v>
      </c>
      <c r="F23" s="8">
        <v>4.7525551407526194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ht="12" customHeight="1">
      <c r="A24" s="12"/>
      <c r="B24" s="12"/>
      <c r="C24" s="12" t="s">
        <v>142</v>
      </c>
      <c r="D24" s="8">
        <v>60.15205618497491</v>
      </c>
      <c r="E24" s="8">
        <v>61.612408542543839</v>
      </c>
      <c r="F24" s="8">
        <v>1.4603523575689294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2" customHeight="1">
      <c r="A25" s="12"/>
      <c r="B25" s="12"/>
      <c r="C25" s="12" t="s">
        <v>6</v>
      </c>
      <c r="D25" s="8">
        <v>56.183952887871783</v>
      </c>
      <c r="E25" s="8">
        <v>61.037808403407013</v>
      </c>
      <c r="F25" s="8">
        <v>4.8538555155352299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ht="12" customHeight="1">
      <c r="A26" s="12"/>
      <c r="B26" s="12"/>
      <c r="C26" s="12" t="s">
        <v>9</v>
      </c>
      <c r="D26" s="8">
        <v>62.865362468773313</v>
      </c>
      <c r="E26" s="8">
        <v>60.591085431911715</v>
      </c>
      <c r="F26" s="8">
        <v>-2.2742770368615979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2" ht="12" customHeight="1">
      <c r="A27" s="12"/>
      <c r="B27" s="12"/>
      <c r="C27" s="12" t="s">
        <v>1</v>
      </c>
      <c r="D27" s="8">
        <v>58.349676953870144</v>
      </c>
      <c r="E27" s="8">
        <v>60.370442625736445</v>
      </c>
      <c r="F27" s="8">
        <v>2.0207656718663003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ht="12" customHeight="1">
      <c r="A28" s="12"/>
      <c r="B28" s="12"/>
      <c r="C28" s="12" t="s">
        <v>27</v>
      </c>
      <c r="D28" s="8">
        <v>48.212084546114767</v>
      </c>
      <c r="E28" s="8">
        <v>59.923627768310759</v>
      </c>
      <c r="F28" s="8">
        <v>11.711543222195992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ht="12" customHeight="1">
      <c r="A29" s="12"/>
      <c r="B29" s="12"/>
      <c r="C29" s="12" t="s">
        <v>2</v>
      </c>
      <c r="D29" s="8">
        <v>57.145350578861077</v>
      </c>
      <c r="E29" s="8">
        <v>59.816935313488194</v>
      </c>
      <c r="F29" s="8">
        <v>2.6715847346271175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ht="12" customHeight="1">
      <c r="A30" s="12"/>
      <c r="B30" s="12"/>
      <c r="C30" s="12" t="s">
        <v>11</v>
      </c>
      <c r="D30" s="8">
        <v>63.682787992822711</v>
      </c>
      <c r="E30" s="8">
        <v>59.157445251538398</v>
      </c>
      <c r="F30" s="8">
        <v>-4.5253427412843124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2" customHeight="1">
      <c r="A31" s="12"/>
      <c r="B31" s="12"/>
      <c r="C31" s="12" t="s">
        <v>7</v>
      </c>
      <c r="D31" s="8">
        <v>59.032423421376535</v>
      </c>
      <c r="E31" s="8">
        <v>56.253123943301311</v>
      </c>
      <c r="F31" s="8">
        <v>-2.7792994780752238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2" customHeight="1">
      <c r="A32" s="12"/>
      <c r="B32" s="12"/>
      <c r="C32" s="12" t="s">
        <v>3</v>
      </c>
      <c r="D32" s="8">
        <v>56.372001986554565</v>
      </c>
      <c r="E32" s="8">
        <v>54.21462080796622</v>
      </c>
      <c r="F32" s="8">
        <v>-2.157381178588345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2" customHeight="1">
      <c r="A33" s="12"/>
      <c r="B33" s="12"/>
      <c r="C33" s="12" t="s">
        <v>19</v>
      </c>
      <c r="D33" s="8">
        <v>76.861800455842172</v>
      </c>
      <c r="E33" s="8">
        <v>53.868344053600595</v>
      </c>
      <c r="F33" s="8">
        <v>-22.993456402241577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2" customHeight="1">
      <c r="A34" s="12"/>
      <c r="B34" s="12"/>
      <c r="C34" s="12" t="s">
        <v>12</v>
      </c>
      <c r="D34" s="8">
        <v>56.914430576883198</v>
      </c>
      <c r="E34" s="8">
        <v>53.059593001669249</v>
      </c>
      <c r="F34" s="8">
        <v>-3.8548375752139492</v>
      </c>
      <c r="G34" s="12"/>
      <c r="H34" s="97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2" customHeight="1">
      <c r="A35" s="12"/>
      <c r="B35" s="12"/>
      <c r="C35" s="12" t="s">
        <v>24</v>
      </c>
      <c r="D35" s="8">
        <v>48.393138412962436</v>
      </c>
      <c r="E35" s="8">
        <v>47.611565796847025</v>
      </c>
      <c r="F35" s="8">
        <v>-0.78157261611541173</v>
      </c>
      <c r="G35" s="12"/>
      <c r="H35" s="97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2" customHeight="1">
      <c r="A36" s="12"/>
      <c r="B36" s="12"/>
      <c r="C36" s="12" t="s">
        <v>4</v>
      </c>
      <c r="D36" s="8">
        <v>35.698567123453209</v>
      </c>
      <c r="E36" s="8">
        <v>40.647529668544344</v>
      </c>
      <c r="F36" s="8">
        <v>4.9489625450911348</v>
      </c>
      <c r="G36" s="12"/>
      <c r="H36" s="97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12" customHeight="1">
      <c r="A37" s="12"/>
      <c r="B37" s="12"/>
      <c r="C37" s="12"/>
      <c r="D37" s="12"/>
      <c r="E37" s="12"/>
      <c r="F37" s="5"/>
      <c r="G37" s="12"/>
      <c r="H37" s="97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12" customHeight="1">
      <c r="A38" s="12"/>
      <c r="B38" s="12"/>
      <c r="C38" s="12"/>
      <c r="D38" s="12"/>
      <c r="E38" s="12"/>
      <c r="F38" s="12"/>
      <c r="G38" s="12"/>
      <c r="H38" s="97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>
      <c r="A81" s="12"/>
      <c r="B81" s="12"/>
      <c r="C81" s="1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</sheetData>
  <conditionalFormatting sqref="F9:F3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Intro</vt:lpstr>
      <vt:lpstr>Map1</vt:lpstr>
      <vt:lpstr>Map2</vt:lpstr>
      <vt:lpstr>Fig1</vt:lpstr>
      <vt:lpstr>Fig2</vt:lpstr>
      <vt:lpstr>Fig3</vt:lpstr>
      <vt:lpstr>Fig4</vt:lpstr>
      <vt:lpstr>Fig5</vt:lpstr>
      <vt:lpstr>Fig6</vt:lpstr>
      <vt:lpstr>Fig7</vt:lpstr>
      <vt:lpstr>Fig8</vt:lpstr>
      <vt:lpstr>Fig9</vt:lpstr>
      <vt:lpstr>Fig10</vt:lpstr>
      <vt:lpstr>Fig11</vt:lpstr>
      <vt:lpstr>Fig12</vt:lpstr>
      <vt:lpstr>Fig13</vt:lpstr>
      <vt:lpstr>Fig14</vt:lpstr>
      <vt:lpstr>Tab1</vt:lpstr>
      <vt:lpstr>Tab2</vt:lpstr>
      <vt:lpstr>Fig15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ROODHUIJZEN Anton (ESTAT)</cp:lastModifiedBy>
  <dcterms:created xsi:type="dcterms:W3CDTF">2016-01-25T08:32:58Z</dcterms:created>
  <dcterms:modified xsi:type="dcterms:W3CDTF">2024-07-10T12:46:54Z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2024-05-13T13:42:43Z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3ac134ec-3292-4130-8618-e248de4d517a</vt:lpwstr>
  </property>
  <property fmtid="{D5CDD505-2E9C-101B-9397-08002B2CF9AE}" pid="8" name="MSIP_Label_6bd9ddd1-4d20-43f6-abfa-fc3c07406f94_ContentBits">
    <vt:lpwstr>0</vt:lpwstr>
  </property>
</Properties>
</file>