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M635-COLLECTION_DISSEMINATION_MODELLING\E1-Publications\03 - Statistics Explained\2023\2. Cropping patterns\SE graphics\"/>
    </mc:Choice>
  </mc:AlternateContent>
  <bookViews>
    <workbookView xWindow="0" yWindow="0" windowWidth="23040" windowHeight="9570"/>
  </bookViews>
  <sheets>
    <sheet name="Figure 1" sheetId="24" r:id="rId1"/>
    <sheet name="Figure 2" sheetId="23" r:id="rId2"/>
    <sheet name="Figure 3" sheetId="28" r:id="rId3"/>
    <sheet name="Figure 4" sheetId="25" r:id="rId4"/>
    <sheet name="Figure 5" sheetId="18" r:id="rId5"/>
    <sheet name="Map 1" sheetId="14" r:id="rId6"/>
  </sheets>
  <externalReferences>
    <externalReference r:id="rId7"/>
  </externalReferences>
  <definedNames>
    <definedName name="_xlnm._FilterDatabase" localSheetId="0" hidden="1">'Figure 1'!$B$9:$C$36</definedName>
    <definedName name="_xlnm._FilterDatabase" localSheetId="1" hidden="1">'Figure 2'!$B$9:$C$36</definedName>
    <definedName name="_xlnm._FilterDatabase" localSheetId="4" hidden="1">'Figure 5'!$B$9:$F$35</definedName>
    <definedName name="_Ref320098105" localSheetId="3">'Figure 4'!$B$3</definedName>
  </definedNames>
  <calcPr calcId="162913"/>
</workbook>
</file>

<file path=xl/calcChain.xml><?xml version="1.0" encoding="utf-8"?>
<calcChain xmlns="http://schemas.openxmlformats.org/spreadsheetml/2006/main">
  <c r="O105" i="28" l="1"/>
  <c r="N105" i="28"/>
  <c r="N103" i="28"/>
  <c r="O101" i="28"/>
  <c r="N101" i="28"/>
  <c r="N99" i="28"/>
  <c r="O97" i="28"/>
  <c r="N97" i="28"/>
  <c r="O93" i="28"/>
  <c r="N93" i="28"/>
  <c r="N91" i="28"/>
  <c r="O89" i="28"/>
  <c r="N89" i="28"/>
  <c r="O85" i="28"/>
  <c r="N85" i="28"/>
  <c r="N83" i="28"/>
  <c r="O81" i="28"/>
  <c r="N81" i="28"/>
  <c r="L106" i="28"/>
  <c r="Q106" i="28" s="1"/>
  <c r="K106" i="28"/>
  <c r="P106" i="28" s="1"/>
  <c r="J106" i="28"/>
  <c r="O106" i="28" s="1"/>
  <c r="L105" i="28"/>
  <c r="Q105" i="28" s="1"/>
  <c r="K105" i="28"/>
  <c r="P105" i="28" s="1"/>
  <c r="J105" i="28"/>
  <c r="L104" i="28"/>
  <c r="Q104" i="28" s="1"/>
  <c r="K104" i="28"/>
  <c r="P104" i="28" s="1"/>
  <c r="J104" i="28"/>
  <c r="O104" i="28" s="1"/>
  <c r="L103" i="28"/>
  <c r="Q103" i="28" s="1"/>
  <c r="K103" i="28"/>
  <c r="P103" i="28" s="1"/>
  <c r="J103" i="28"/>
  <c r="O103" i="28" s="1"/>
  <c r="L102" i="28"/>
  <c r="Q102" i="28" s="1"/>
  <c r="K102" i="28"/>
  <c r="P102" i="28" s="1"/>
  <c r="J102" i="28"/>
  <c r="O102" i="28" s="1"/>
  <c r="L101" i="28"/>
  <c r="Q101" i="28" s="1"/>
  <c r="K101" i="28"/>
  <c r="P101" i="28" s="1"/>
  <c r="J101" i="28"/>
  <c r="L100" i="28"/>
  <c r="Q100" i="28" s="1"/>
  <c r="K100" i="28"/>
  <c r="P100" i="28" s="1"/>
  <c r="J100" i="28"/>
  <c r="O100" i="28" s="1"/>
  <c r="L99" i="28"/>
  <c r="Q99" i="28" s="1"/>
  <c r="K99" i="28"/>
  <c r="P99" i="28" s="1"/>
  <c r="J99" i="28"/>
  <c r="L98" i="28"/>
  <c r="Q98" i="28" s="1"/>
  <c r="K98" i="28"/>
  <c r="P98" i="28" s="1"/>
  <c r="J98" i="28"/>
  <c r="O98" i="28" s="1"/>
  <c r="L97" i="28"/>
  <c r="Q97" i="28" s="1"/>
  <c r="K97" i="28"/>
  <c r="P97" i="28" s="1"/>
  <c r="J97" i="28"/>
  <c r="L96" i="28"/>
  <c r="Q96" i="28" s="1"/>
  <c r="K96" i="28"/>
  <c r="P96" i="28" s="1"/>
  <c r="J96" i="28"/>
  <c r="O96" i="28" s="1"/>
  <c r="L95" i="28"/>
  <c r="Q95" i="28" s="1"/>
  <c r="K95" i="28"/>
  <c r="P95" i="28" s="1"/>
  <c r="J95" i="28"/>
  <c r="O95" i="28" s="1"/>
  <c r="L94" i="28"/>
  <c r="Q94" i="28" s="1"/>
  <c r="K94" i="28"/>
  <c r="P94" i="28" s="1"/>
  <c r="J94" i="28"/>
  <c r="O94" i="28" s="1"/>
  <c r="L93" i="28"/>
  <c r="Q93" i="28" s="1"/>
  <c r="K93" i="28"/>
  <c r="P93" i="28" s="1"/>
  <c r="J93" i="28"/>
  <c r="L92" i="28"/>
  <c r="Q92" i="28" s="1"/>
  <c r="K92" i="28"/>
  <c r="P92" i="28" s="1"/>
  <c r="J92" i="28"/>
  <c r="O92" i="28" s="1"/>
  <c r="L91" i="28"/>
  <c r="Q91" i="28" s="1"/>
  <c r="K91" i="28"/>
  <c r="P91" i="28" s="1"/>
  <c r="J91" i="28"/>
  <c r="L90" i="28"/>
  <c r="Q90" i="28" s="1"/>
  <c r="K90" i="28"/>
  <c r="P90" i="28" s="1"/>
  <c r="J90" i="28"/>
  <c r="O90" i="28" s="1"/>
  <c r="L89" i="28"/>
  <c r="Q89" i="28" s="1"/>
  <c r="K89" i="28"/>
  <c r="P89" i="28" s="1"/>
  <c r="J89" i="28"/>
  <c r="L88" i="28"/>
  <c r="Q88" i="28" s="1"/>
  <c r="K88" i="28"/>
  <c r="P88" i="28" s="1"/>
  <c r="J88" i="28"/>
  <c r="O88" i="28" s="1"/>
  <c r="L87" i="28"/>
  <c r="Q87" i="28" s="1"/>
  <c r="K87" i="28"/>
  <c r="P87" i="28" s="1"/>
  <c r="J87" i="28"/>
  <c r="O87" i="28" s="1"/>
  <c r="L86" i="28"/>
  <c r="Q86" i="28" s="1"/>
  <c r="K86" i="28"/>
  <c r="P86" i="28" s="1"/>
  <c r="J86" i="28"/>
  <c r="O86" i="28" s="1"/>
  <c r="L85" i="28"/>
  <c r="Q85" i="28" s="1"/>
  <c r="K85" i="28"/>
  <c r="P85" i="28" s="1"/>
  <c r="J85" i="28"/>
  <c r="L84" i="28"/>
  <c r="Q84" i="28" s="1"/>
  <c r="K84" i="28"/>
  <c r="P84" i="28" s="1"/>
  <c r="J84" i="28"/>
  <c r="O84" i="28" s="1"/>
  <c r="L83" i="28"/>
  <c r="Q83" i="28" s="1"/>
  <c r="K83" i="28"/>
  <c r="P83" i="28" s="1"/>
  <c r="J83" i="28"/>
  <c r="L82" i="28"/>
  <c r="Q82" i="28" s="1"/>
  <c r="K82" i="28"/>
  <c r="P82" i="28" s="1"/>
  <c r="J82" i="28"/>
  <c r="O82" i="28" s="1"/>
  <c r="L81" i="28"/>
  <c r="Q81" i="28" s="1"/>
  <c r="K81" i="28"/>
  <c r="P81" i="28" s="1"/>
  <c r="J81" i="28"/>
  <c r="L80" i="28"/>
  <c r="Q80" i="28" s="1"/>
  <c r="K80" i="28"/>
  <c r="P80" i="28" s="1"/>
  <c r="J80" i="28"/>
  <c r="O80" i="28" s="1"/>
  <c r="I106" i="28"/>
  <c r="N106" i="28" s="1"/>
  <c r="I105" i="28"/>
  <c r="I104" i="28"/>
  <c r="N104" i="28" s="1"/>
  <c r="I103" i="28"/>
  <c r="I102" i="28"/>
  <c r="N102" i="28" s="1"/>
  <c r="I101" i="28"/>
  <c r="I100" i="28"/>
  <c r="N100" i="28" s="1"/>
  <c r="I99" i="28"/>
  <c r="I98" i="28"/>
  <c r="N98" i="28" s="1"/>
  <c r="I97" i="28"/>
  <c r="I96" i="28"/>
  <c r="N96" i="28" s="1"/>
  <c r="I95" i="28"/>
  <c r="N95" i="28" s="1"/>
  <c r="I94" i="28"/>
  <c r="N94" i="28" s="1"/>
  <c r="I93" i="28"/>
  <c r="I92" i="28"/>
  <c r="N92" i="28" s="1"/>
  <c r="I91" i="28"/>
  <c r="I90" i="28"/>
  <c r="N90" i="28" s="1"/>
  <c r="I89" i="28"/>
  <c r="I88" i="28"/>
  <c r="N88" i="28" s="1"/>
  <c r="I87" i="28"/>
  <c r="N87" i="28" s="1"/>
  <c r="I86" i="28"/>
  <c r="N86" i="28" s="1"/>
  <c r="I85" i="28"/>
  <c r="I84" i="28"/>
  <c r="N84" i="28" s="1"/>
  <c r="I83" i="28"/>
  <c r="I82" i="28"/>
  <c r="N82" i="28" s="1"/>
  <c r="I81" i="28"/>
  <c r="I80" i="28"/>
  <c r="N80" i="28" s="1"/>
  <c r="F110" i="28"/>
  <c r="E110" i="28"/>
  <c r="D110" i="28"/>
  <c r="F109" i="28"/>
  <c r="E109" i="28"/>
  <c r="D109" i="28"/>
  <c r="F108" i="28"/>
  <c r="E108" i="28"/>
  <c r="D108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O99" i="28" s="1"/>
  <c r="F98" i="28"/>
  <c r="E98" i="28"/>
  <c r="D98" i="28"/>
  <c r="F97" i="28"/>
  <c r="E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O91" i="28" s="1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O83" i="28" s="1"/>
  <c r="F82" i="28"/>
  <c r="E82" i="28"/>
  <c r="D82" i="28"/>
  <c r="C110" i="28"/>
  <c r="C109" i="28"/>
  <c r="C108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F81" i="28"/>
  <c r="E81" i="28"/>
  <c r="D81" i="28"/>
  <c r="C81" i="28"/>
  <c r="F80" i="28"/>
  <c r="E80" i="28"/>
  <c r="D80" i="28"/>
  <c r="C80" i="28"/>
  <c r="B45" i="23" l="1"/>
  <c r="B44" i="23"/>
  <c r="B43" i="23"/>
  <c r="B42" i="23"/>
  <c r="B41" i="23"/>
  <c r="B40" i="23"/>
</calcChain>
</file>

<file path=xl/sharedStrings.xml><?xml version="1.0" encoding="utf-8"?>
<sst xmlns="http://schemas.openxmlformats.org/spreadsheetml/2006/main" count="867" uniqueCount="578">
  <si>
    <t>Arable land</t>
  </si>
  <si>
    <t>Kitchen gardens</t>
  </si>
  <si>
    <t>Permanent crops</t>
  </si>
  <si>
    <t>CZ</t>
  </si>
  <si>
    <t>ES</t>
  </si>
  <si>
    <t>IT</t>
  </si>
  <si>
    <t>:</t>
  </si>
  <si>
    <t>RO</t>
  </si>
  <si>
    <t>SK</t>
  </si>
  <si>
    <t>Special values:</t>
  </si>
  <si>
    <t>HR</t>
  </si>
  <si>
    <t>BE10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</si>
  <si>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</si>
  <si>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</si>
  <si>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</si>
  <si>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</si>
  <si>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</si>
  <si>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</si>
  <si>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</si>
  <si>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</si>
  <si>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</si>
  <si>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</si>
  <si>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BG31</t>
  </si>
  <si>
    <t>BG32</t>
  </si>
  <si>
    <t>BG33</t>
  </si>
  <si>
    <t>BG34</t>
  </si>
  <si>
    <t>BG41</t>
  </si>
  <si>
    <t>BG42</t>
  </si>
  <si>
    <t>CZ01</t>
  </si>
  <si>
    <t>CZ02</t>
  </si>
  <si>
    <t>CZ03</t>
  </si>
  <si>
    <t>CZ04</t>
  </si>
  <si>
    <t>CZ05</t>
  </si>
  <si>
    <t>CZ06</t>
  </si>
  <si>
    <t>CZ07</t>
  </si>
  <si>
    <t>CZ08</t>
  </si>
  <si>
    <t>DK01</t>
  </si>
  <si>
    <t>DK02</t>
  </si>
  <si>
    <t>DK03</t>
  </si>
  <si>
    <t>DK04</t>
  </si>
  <si>
    <t>DK05</t>
  </si>
  <si>
    <t>EE00</t>
  </si>
  <si>
    <t>EL30</t>
  </si>
  <si>
    <t>EL41</t>
  </si>
  <si>
    <t>EL42</t>
  </si>
  <si>
    <t>EL43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</si>
  <si>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</si>
  <si>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</si>
  <si>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</si>
  <si>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</si>
  <si>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</si>
  <si>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</si>
  <si>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</si>
  <si>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</si>
  <si>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</si>
  <si>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</si>
  <si>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</si>
  <si>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</si>
  <si>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</si>
  <si>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</si>
  <si>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</si>
  <si>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</si>
  <si>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ES64</t>
  </si>
  <si>
    <t>ES70</t>
  </si>
  <si>
    <t>FR10</t>
  </si>
  <si>
    <t>HR03</t>
  </si>
  <si>
    <t>ITC1</t>
  </si>
  <si>
    <t>ITC2</t>
  </si>
  <si>
    <t>ITC3</t>
  </si>
  <si>
    <t>ITC4</t>
  </si>
  <si>
    <t>ITF1</t>
  </si>
  <si>
    <t>ITF2</t>
  </si>
  <si>
    <t>ITF3</t>
  </si>
  <si>
    <t>ITF4</t>
  </si>
  <si>
    <t>ITF5</t>
  </si>
  <si>
    <t>ITF6</t>
  </si>
  <si>
    <t>ITG1</t>
  </si>
  <si>
    <t>ITG2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</si>
  <si>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</si>
  <si>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</si>
  <si>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</si>
  <si>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</si>
  <si>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</si>
  <si>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</si>
  <si>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</si>
  <si>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</si>
  <si>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</si>
  <si>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CY00</t>
  </si>
  <si>
    <t>LV00</t>
  </si>
  <si>
    <t>LU00</t>
  </si>
  <si>
    <t>HU21</t>
  </si>
  <si>
    <t>HU22</t>
  </si>
  <si>
    <t>HU23</t>
  </si>
  <si>
    <t>HU31</t>
  </si>
  <si>
    <t>HU32</t>
  </si>
  <si>
    <t>HU33</t>
  </si>
  <si>
    <t>MT00</t>
  </si>
  <si>
    <t>NL11</t>
  </si>
  <si>
    <t>NL12</t>
  </si>
  <si>
    <t>NL13</t>
  </si>
  <si>
    <t>NL21</t>
  </si>
  <si>
    <t>NL22</t>
  </si>
  <si>
    <t>NL23</t>
  </si>
  <si>
    <t>NL31</t>
  </si>
  <si>
    <t>NL32</t>
  </si>
  <si>
    <t>NL33</t>
  </si>
  <si>
    <t>NL34</t>
  </si>
  <si>
    <t>NL41</t>
  </si>
  <si>
    <t>NL42</t>
  </si>
  <si>
    <t>AT11</t>
  </si>
  <si>
    <t>AT12</t>
  </si>
  <si>
    <t>AT13</t>
  </si>
  <si>
    <t>AT21</t>
  </si>
  <si>
    <t>AT22</t>
  </si>
  <si>
    <t>AT31</t>
  </si>
  <si>
    <t>AT32</t>
  </si>
  <si>
    <t>AT33</t>
  </si>
  <si>
    <t>AT34</t>
  </si>
  <si>
    <t>PL21</t>
  </si>
  <si>
    <t>PL22</t>
  </si>
  <si>
    <t>PL41</t>
  </si>
  <si>
    <t>PL42</t>
  </si>
  <si>
    <t>PL43</t>
  </si>
  <si>
    <t>PL51</t>
  </si>
  <si>
    <t>PL52</t>
  </si>
  <si>
    <t>PL61</t>
  </si>
  <si>
    <t>PL62</t>
  </si>
  <si>
    <t>PL63</t>
  </si>
  <si>
    <t>PT11</t>
  </si>
  <si>
    <t>PT15</t>
  </si>
  <si>
    <t>PT16</t>
  </si>
  <si>
    <t>PT17</t>
  </si>
  <si>
    <t>PT18</t>
  </si>
  <si>
    <t>PT20</t>
  </si>
  <si>
    <t>PT30</t>
  </si>
  <si>
    <t>RO11</t>
  </si>
  <si>
    <t>RO12</t>
  </si>
  <si>
    <t>RO21</t>
  </si>
  <si>
    <t>RO22</t>
  </si>
  <si>
    <t>RO31</t>
  </si>
  <si>
    <t>RO32</t>
  </si>
  <si>
    <t>RO41</t>
  </si>
  <si>
    <t>RO42</t>
  </si>
  <si>
    <t>SK01</t>
  </si>
  <si>
    <t>SK02</t>
  </si>
  <si>
    <t>SK03</t>
  </si>
  <si>
    <t>SK04</t>
  </si>
  <si>
    <t>FI19</t>
  </si>
  <si>
    <t>FI1B</t>
  </si>
  <si>
    <t>FI1C</t>
  </si>
  <si>
    <t>FI1D</t>
  </si>
  <si>
    <t>FI20</t>
  </si>
  <si>
    <t>SE11</t>
  </si>
  <si>
    <t>SE12</t>
  </si>
  <si>
    <t>SE21</t>
  </si>
  <si>
    <t>SE22</t>
  </si>
  <si>
    <t>SE23</t>
  </si>
  <si>
    <t>SE31</t>
  </si>
  <si>
    <t>SE32</t>
  </si>
  <si>
    <t>SE33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</si>
  <si>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</si>
  <si>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</si>
  <si>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</si>
  <si>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</si>
  <si>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</si>
  <si>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</si>
  <si>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</si>
  <si>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</si>
  <si>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</si>
  <si>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</si>
  <si>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</si>
  <si>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</si>
  <si>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</si>
  <si>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</si>
  <si>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</si>
  <si>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</si>
  <si>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</si>
  <si>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</si>
  <si>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</si>
  <si>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</si>
  <si>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</si>
  <si>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</si>
  <si>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</si>
  <si>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</si>
  <si>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</si>
  <si>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</si>
  <si>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Croatia</t>
  </si>
  <si>
    <t>(%)</t>
  </si>
  <si>
    <t>Switzerland</t>
  </si>
  <si>
    <t>Cereals</t>
  </si>
  <si>
    <t>Industrial crops</t>
  </si>
  <si>
    <t>Other crops</t>
  </si>
  <si>
    <t xml:space="preserve">Fodder crops </t>
  </si>
  <si>
    <r>
      <t>Source:</t>
    </r>
    <r>
      <rPr>
        <sz val="9"/>
        <rFont val="Arial"/>
        <family val="2"/>
      </rPr>
      <t xml:space="preserve"> Eurostat (online data code: ef_oluaareg)</t>
    </r>
  </si>
  <si>
    <t>Other EU countries</t>
  </si>
  <si>
    <t>Region</t>
  </si>
  <si>
    <r>
      <t>Source:</t>
    </r>
    <r>
      <rPr>
        <sz val="9"/>
        <rFont val="Arial"/>
        <family val="2"/>
      </rPr>
      <t xml:space="preserve"> Eurostat (online data code: ef_lus_main)</t>
    </r>
  </si>
  <si>
    <t>Data extracted: 16.11.2018</t>
  </si>
  <si>
    <r>
      <t>Source:</t>
    </r>
    <r>
      <rPr>
        <sz val="9"/>
        <rFont val="Arial"/>
        <family val="2"/>
      </rPr>
      <t xml:space="preserve"> Eurostat (online data code: ef_lac_main and Eurostat calculations)</t>
    </r>
  </si>
  <si>
    <t>Czechia</t>
  </si>
  <si>
    <t>Change in arable land</t>
  </si>
  <si>
    <t>Sorted</t>
  </si>
  <si>
    <t>Permanent grassland and meadow</t>
  </si>
  <si>
    <t>DE11</t>
  </si>
  <si>
    <t>DE12</t>
  </si>
  <si>
    <t>DE13</t>
  </si>
  <si>
    <t>DE14</t>
  </si>
  <si>
    <t>DE21</t>
  </si>
  <si>
    <t>DE22</t>
  </si>
  <si>
    <t>DE23</t>
  </si>
  <si>
    <t>DE24</t>
  </si>
  <si>
    <t>DE25</t>
  </si>
  <si>
    <t>DE26</t>
  </si>
  <si>
    <t>DE27</t>
  </si>
  <si>
    <t>DE30</t>
  </si>
  <si>
    <t>DE40</t>
  </si>
  <si>
    <t>DE50</t>
  </si>
  <si>
    <t>DE60</t>
  </si>
  <si>
    <t>DE71</t>
  </si>
  <si>
    <t>DE72</t>
  </si>
  <si>
    <t>DE73</t>
  </si>
  <si>
    <t>DE80</t>
  </si>
  <si>
    <t>DE91</t>
  </si>
  <si>
    <t>DE92</t>
  </si>
  <si>
    <t>DE93</t>
  </si>
  <si>
    <t>DE94</t>
  </si>
  <si>
    <t>DEA1</t>
  </si>
  <si>
    <t>DEA2</t>
  </si>
  <si>
    <t>DEA3</t>
  </si>
  <si>
    <t>DEA4</t>
  </si>
  <si>
    <t>DEA5</t>
  </si>
  <si>
    <t>DEB1</t>
  </si>
  <si>
    <t>DEB2</t>
  </si>
  <si>
    <t>DEB3</t>
  </si>
  <si>
    <t>DEC0</t>
  </si>
  <si>
    <t>DED2</t>
  </si>
  <si>
    <t>DED4</t>
  </si>
  <si>
    <t>DED5</t>
  </si>
  <si>
    <t>DEE0</t>
  </si>
  <si>
    <t>DEF0</t>
  </si>
  <si>
    <t>DEG0</t>
  </si>
  <si>
    <t>EL51</t>
  </si>
  <si>
    <t>EL52</t>
  </si>
  <si>
    <t>EL53</t>
  </si>
  <si>
    <t>EL54</t>
  </si>
  <si>
    <t>EL61</t>
  </si>
  <si>
    <t>EL62</t>
  </si>
  <si>
    <t>EL63</t>
  </si>
  <si>
    <t>EL64</t>
  </si>
  <si>
    <t>EL65</t>
  </si>
  <si>
    <t>SI03</t>
  </si>
  <si>
    <t>SI04</t>
  </si>
  <si>
    <t>Burgenland (AT)</t>
  </si>
  <si>
    <t>Niederösterreich</t>
  </si>
  <si>
    <t>Wien</t>
  </si>
  <si>
    <t>Kärnten</t>
  </si>
  <si>
    <t>Steiermark</t>
  </si>
  <si>
    <t>Oberösterreich</t>
  </si>
  <si>
    <t>Salzburg</t>
  </si>
  <si>
    <t>Tirol</t>
  </si>
  <si>
    <t>Vorarlberg</t>
  </si>
  <si>
    <t>Prov. Antwerpen</t>
  </si>
  <si>
    <t>Prov. Limburg (BE)</t>
  </si>
  <si>
    <t>Prov. Oost-Vlaanderen</t>
  </si>
  <si>
    <t>Prov. Vlaams-Brabant</t>
  </si>
  <si>
    <t>Prov. West-Vlaanderen</t>
  </si>
  <si>
    <t>Prov. Hainaut</t>
  </si>
  <si>
    <t>Prov. Liège</t>
  </si>
  <si>
    <t>Prov. Luxembourg (BE)</t>
  </si>
  <si>
    <t>Prov. Namur</t>
  </si>
  <si>
    <t>Severozapaden</t>
  </si>
  <si>
    <t>Severen tsentralen</t>
  </si>
  <si>
    <t>Severoiztochen</t>
  </si>
  <si>
    <t>Yugoiztochen</t>
  </si>
  <si>
    <t>Yugozapaden</t>
  </si>
  <si>
    <t>Yuzhen tsentralen</t>
  </si>
  <si>
    <t>Praha</t>
  </si>
  <si>
    <t>Strední Cechy</t>
  </si>
  <si>
    <t>Jihozápad</t>
  </si>
  <si>
    <t>Severozápad</t>
  </si>
  <si>
    <t>Severovýchod</t>
  </si>
  <si>
    <t>Jihovýchod</t>
  </si>
  <si>
    <t>Strední Morava</t>
  </si>
  <si>
    <t>Moravskoslezsko</t>
  </si>
  <si>
    <t>Stuttgart</t>
  </si>
  <si>
    <t>Karlsruhe</t>
  </si>
  <si>
    <t>Freiburg</t>
  </si>
  <si>
    <t>Tübingen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</si>
  <si>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</si>
  <si>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</si>
  <si>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</si>
  <si>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</si>
  <si>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</si>
  <si>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</si>
  <si>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</si>
  <si>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Berlin</t>
  </si>
  <si>
    <t>Brandenburg</t>
  </si>
  <si>
    <t>Bremen</t>
  </si>
  <si>
    <t>Hamburg</t>
  </si>
  <si>
    <t>Darmstadt</t>
  </si>
  <si>
    <t>Gießen</t>
  </si>
  <si>
    <t>Kassel</t>
  </si>
  <si>
    <t>Mecklenburg-Vorpommern</t>
  </si>
  <si>
    <t>Braunschweig</t>
  </si>
  <si>
    <t>Hannover</t>
  </si>
  <si>
    <t>Lüneburg</t>
  </si>
  <si>
    <t>Weser-Ems</t>
  </si>
  <si>
    <t>Düsseldorf</t>
  </si>
  <si>
    <t>Köln</t>
  </si>
  <si>
    <t>Münster</t>
  </si>
  <si>
    <t>Detmold</t>
  </si>
  <si>
    <t>Arnsberg</t>
  </si>
  <si>
    <t>Koblenz</t>
  </si>
  <si>
    <t>Trier</t>
  </si>
  <si>
    <t>Rheinhessen-Pfalz</t>
  </si>
  <si>
    <t>Saarland</t>
  </si>
  <si>
    <t>Dresden</t>
  </si>
  <si>
    <t>Chemnitz</t>
  </si>
  <si>
    <t>Leipzig</t>
  </si>
  <si>
    <t>Sachsen-Anhalt</t>
  </si>
  <si>
    <t>Schleswig-Holstein</t>
  </si>
  <si>
    <t>Thüringen</t>
  </si>
  <si>
    <t>Hovedstaden</t>
  </si>
  <si>
    <t>Sjælland</t>
  </si>
  <si>
    <t>Syddanmark</t>
  </si>
  <si>
    <t>Midtjylland</t>
  </si>
  <si>
    <t>Nordjylland</t>
  </si>
  <si>
    <t>Eesti</t>
  </si>
  <si>
    <t>Attiki</t>
  </si>
  <si>
    <t>Voreio Aigaio</t>
  </si>
  <si>
    <t>Notio Aigaio</t>
  </si>
  <si>
    <t>Kriti</t>
  </si>
  <si>
    <t>Anatoliki Makedonia, Thraki</t>
  </si>
  <si>
    <t>Kentriki Makedonia</t>
  </si>
  <si>
    <t>Dytiki Makedonia</t>
  </si>
  <si>
    <t>Ipeiros</t>
  </si>
  <si>
    <t>Thessalia</t>
  </si>
  <si>
    <t>Ionia Nisia</t>
  </si>
  <si>
    <t>Dytiki Ellada</t>
  </si>
  <si>
    <t>Sterea Ellada</t>
  </si>
  <si>
    <t>Peloponnisos</t>
  </si>
  <si>
    <t>Galicia</t>
  </si>
  <si>
    <t>Principado de Asturias</t>
  </si>
  <si>
    <t>Cantabria</t>
  </si>
  <si>
    <t>País Vasco</t>
  </si>
  <si>
    <t>Comunidad Foral de Navarra</t>
  </si>
  <si>
    <t>La Rioja</t>
  </si>
  <si>
    <t>Aragón</t>
  </si>
  <si>
    <t>Comunidad de Madrid</t>
  </si>
  <si>
    <t>Castilla y León</t>
  </si>
  <si>
    <t>Castilla-la Mancha</t>
  </si>
  <si>
    <t>Extremadura</t>
  </si>
  <si>
    <t>Cataluña</t>
  </si>
  <si>
    <t>Illes Balears</t>
  </si>
  <si>
    <t>Andalucía</t>
  </si>
  <si>
    <t>Región de Murcia</t>
  </si>
  <si>
    <t>Länsi-Suomi</t>
  </si>
  <si>
    <t>Helsinki-Uusimaa</t>
  </si>
  <si>
    <t>Etelä-Suomi</t>
  </si>
  <si>
    <t>Pohjois- ja Itä-Suomi</t>
  </si>
  <si>
    <t>Åland</t>
  </si>
  <si>
    <t>Île de France</t>
  </si>
  <si>
    <t>Champagne-Ardenne</t>
  </si>
  <si>
    <t>Picardie</t>
  </si>
  <si>
    <t>Haute-Normandie</t>
  </si>
  <si>
    <t>Basse-Normandie</t>
  </si>
  <si>
    <t>Bourgogne</t>
  </si>
  <si>
    <t>Lorraine</t>
  </si>
  <si>
    <t>Alsace</t>
  </si>
  <si>
    <t>Franche-Comté</t>
  </si>
  <si>
    <t>Bretagne</t>
  </si>
  <si>
    <t>Poitou-Charentes</t>
  </si>
  <si>
    <t>Aquitaine</t>
  </si>
  <si>
    <t>Midi-Pyrénées</t>
  </si>
  <si>
    <t>Limousin</t>
  </si>
  <si>
    <t>Rhône-Alpes</t>
  </si>
  <si>
    <t>Auvergne</t>
  </si>
  <si>
    <t>Languedoc-Roussillon</t>
  </si>
  <si>
    <t>Provence-Alpes-Côte d'Azur</t>
  </si>
  <si>
    <t>Corse</t>
  </si>
  <si>
    <t>Guadeloupe</t>
  </si>
  <si>
    <t>Martinique</t>
  </si>
  <si>
    <t>Guyane</t>
  </si>
  <si>
    <t>La Réunion</t>
  </si>
  <si>
    <t>Jadranska Hrvatska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</si>
  <si>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</si>
  <si>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</si>
  <si>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</si>
  <si>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</si>
  <si>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</si>
  <si>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</si>
  <si>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>Piemonte</t>
  </si>
  <si>
    <t>Valle d'Aosta/Vallée d'Aoste</t>
  </si>
  <si>
    <t>Liguria</t>
  </si>
  <si>
    <t>Lombardia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</si>
  <si>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</si>
  <si>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</si>
  <si>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</si>
  <si>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</si>
  <si>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</si>
  <si>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</si>
  <si>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</si>
  <si>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</si>
  <si>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Provincia Autonoma di Bolzano/Bozen</t>
  </si>
  <si>
    <t>Provincia Autonoma di 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</si>
  <si>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</si>
  <si>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</si>
  <si>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</si>
  <si>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</si>
  <si>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</si>
  <si>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</si>
  <si>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</si>
  <si>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Latvija</t>
  </si>
  <si>
    <t>Groningen</t>
  </si>
  <si>
    <t>Friesland (NL)</t>
  </si>
  <si>
    <t>Drenthe</t>
  </si>
  <si>
    <t>Overijssel</t>
  </si>
  <si>
    <t>Gelderland</t>
  </si>
  <si>
    <t>Flevoland</t>
  </si>
  <si>
    <t>Utrecht</t>
  </si>
  <si>
    <t>Noord-Holland</t>
  </si>
  <si>
    <t>Zuid-Holland</t>
  </si>
  <si>
    <t>Zeeland</t>
  </si>
  <si>
    <t>Noord-Brabant</t>
  </si>
  <si>
    <t>Limburg (NL)</t>
  </si>
  <si>
    <t>Lódzkie</t>
  </si>
  <si>
    <t>Malopolskie</t>
  </si>
  <si>
    <t>Slaskie</t>
  </si>
  <si>
    <t>Lubelskie</t>
  </si>
  <si>
    <t>Podkarpackie</t>
  </si>
  <si>
    <t>Swietokrzyskie</t>
  </si>
  <si>
    <t>Podlaskie</t>
  </si>
  <si>
    <t>Wielkopolskie</t>
  </si>
  <si>
    <t>Zachodniopomorskie</t>
  </si>
  <si>
    <t>Lubuskie</t>
  </si>
  <si>
    <t>Dolnoslaskie</t>
  </si>
  <si>
    <t>Opolskie</t>
  </si>
  <si>
    <t>Kujawsko-Pomorskie</t>
  </si>
  <si>
    <t>Warminsko-Mazurskie</t>
  </si>
  <si>
    <t>Pomorskie</t>
  </si>
  <si>
    <t>Norte</t>
  </si>
  <si>
    <t>Algarve</t>
  </si>
  <si>
    <t>Centro (PT)</t>
  </si>
  <si>
    <t>Área Metropolitana de Lisboa</t>
  </si>
  <si>
    <t>Alentejo</t>
  </si>
  <si>
    <t>Região Autónoma dos Açores (PT)</t>
  </si>
  <si>
    <t>Região Autónoma da Madeira (PT)</t>
  </si>
  <si>
    <t>Nord-Vest</t>
  </si>
  <si>
    <t>Centru</t>
  </si>
  <si>
    <t>Nord-Est</t>
  </si>
  <si>
    <t>Sud-Est</t>
  </si>
  <si>
    <t>Sud - Muntenia</t>
  </si>
  <si>
    <t>Bucuresti - Ilfov</t>
  </si>
  <si>
    <t>Sud-Vest Oltenia</t>
  </si>
  <si>
    <t>Vest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</si>
  <si>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</si>
  <si>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</si>
  <si>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</si>
  <si>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</si>
  <si>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</si>
  <si>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</si>
  <si>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</si>
  <si>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</si>
  <si>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Vzhodna Slovenija</t>
  </si>
  <si>
    <t>Zahodna Slovenija</t>
  </si>
  <si>
    <t>Bratislavský kraj</t>
  </si>
  <si>
    <t>Západné Slovensko</t>
  </si>
  <si>
    <t>Stredné Slovensko</t>
  </si>
  <si>
    <t>Východné Slovensko</t>
  </si>
  <si>
    <t>Mayotte</t>
  </si>
  <si>
    <t>:     not available</t>
  </si>
  <si>
    <t>ha</t>
  </si>
  <si>
    <t>%</t>
  </si>
  <si>
    <t>Utilised agricultural area</t>
  </si>
  <si>
    <t>Utilised agricultural area
(%)</t>
  </si>
  <si>
    <t>(ha)</t>
  </si>
  <si>
    <t>NUTS 2</t>
  </si>
  <si>
    <t>Share of fodder area in UAA 
(%)</t>
  </si>
  <si>
    <t>EU</t>
  </si>
  <si>
    <t>Data extracted: 10.01.2023</t>
  </si>
  <si>
    <t>Figure 1: Type of agricultural land use</t>
  </si>
  <si>
    <t>(% share of utilised agricultural area, EU, 2020)</t>
  </si>
  <si>
    <t>Iceland</t>
  </si>
  <si>
    <t>UAA</t>
  </si>
  <si>
    <t>Permanent 
grassland</t>
  </si>
  <si>
    <t>Permanent 
crops</t>
  </si>
  <si>
    <t>(% share of utilised agricultural area, EU countries, 2020)</t>
  </si>
  <si>
    <t>(% share of EU total, 2020)</t>
  </si>
  <si>
    <t>Figure 4: Developments in arable land area</t>
  </si>
  <si>
    <t>(% change, 2010 - 2020)</t>
  </si>
  <si>
    <t>Data extracted: 17.01.2023</t>
  </si>
  <si>
    <t xml:space="preserve">Italy </t>
  </si>
  <si>
    <t>Figure 2: Type of agricultural land use</t>
  </si>
  <si>
    <t>Figure 2: Utilised agricultural area</t>
  </si>
  <si>
    <t>Figure 5: Arable land by crop categories</t>
  </si>
  <si>
    <t>(% share, 2020)</t>
  </si>
  <si>
    <t>Data extracted: 24.01.2023</t>
  </si>
  <si>
    <t>CH01</t>
  </si>
  <si>
    <t>CH02</t>
  </si>
  <si>
    <t>CH03</t>
  </si>
  <si>
    <t>CH04</t>
  </si>
  <si>
    <t>CH05</t>
  </si>
  <si>
    <t>CH06</t>
  </si>
  <si>
    <t>CH07</t>
  </si>
  <si>
    <t>ELZZ</t>
  </si>
  <si>
    <t>FRB0</t>
  </si>
  <si>
    <t>FRC1</t>
  </si>
  <si>
    <t>FRC2</t>
  </si>
  <si>
    <t>FRD1</t>
  </si>
  <si>
    <t>FRD2</t>
  </si>
  <si>
    <t>FRE1</t>
  </si>
  <si>
    <t>FRE2</t>
  </si>
  <si>
    <t>FRF1</t>
  </si>
  <si>
    <t>FRF2</t>
  </si>
  <si>
    <t>FRF3</t>
  </si>
  <si>
    <t>FRG0</t>
  </si>
  <si>
    <t>FRH0</t>
  </si>
  <si>
    <t>FRI1</t>
  </si>
  <si>
    <t>FRI2</t>
  </si>
  <si>
    <t>FRI3</t>
  </si>
  <si>
    <t>FRJ1</t>
  </si>
  <si>
    <t>FRJ2</t>
  </si>
  <si>
    <t>FRK1</t>
  </si>
  <si>
    <t>FRK2</t>
  </si>
  <si>
    <t>FRL0</t>
  </si>
  <si>
    <t>FRM0</t>
  </si>
  <si>
    <t>FRY1</t>
  </si>
  <si>
    <t>FRY2</t>
  </si>
  <si>
    <t>FRY3</t>
  </si>
  <si>
    <t>FRY4</t>
  </si>
  <si>
    <t>FRY5</t>
  </si>
  <si>
    <t>HR02</t>
  </si>
  <si>
    <t>HR05</t>
  </si>
  <si>
    <t>HR06</t>
  </si>
  <si>
    <t>HU11</t>
  </si>
  <si>
    <t>HU12</t>
  </si>
  <si>
    <t>IE04</t>
  </si>
  <si>
    <t>IE05</t>
  </si>
  <si>
    <t>IE06</t>
  </si>
  <si>
    <t>IS00</t>
  </si>
  <si>
    <t>LT01</t>
  </si>
  <si>
    <t>LT02</t>
  </si>
  <si>
    <t>NO02</t>
  </si>
  <si>
    <t>NO06</t>
  </si>
  <si>
    <t>NO07</t>
  </si>
  <si>
    <t>NO08</t>
  </si>
  <si>
    <t>NO09</t>
  </si>
  <si>
    <t>NO0A</t>
  </si>
  <si>
    <t>PL71</t>
  </si>
  <si>
    <t>PL72</t>
  </si>
  <si>
    <t>PL81</t>
  </si>
  <si>
    <t>PL82</t>
  </si>
  <si>
    <t>PL84</t>
  </si>
  <si>
    <t>PL91</t>
  </si>
  <si>
    <t>PL92</t>
  </si>
  <si>
    <t>Région de Bruxelles-Capitale/Brussels Hoofdstedelijk Gewest</t>
  </si>
  <si>
    <t>Prov. Brabant wallon</t>
  </si>
  <si>
    <t>Extra-Regio NUTS 2</t>
  </si>
  <si>
    <t>Comunitat Valenciana</t>
  </si>
  <si>
    <t>Ciudad de Melilla</t>
  </si>
  <si>
    <t>Canarias</t>
  </si>
  <si>
    <t>Centre - Val de Loire</t>
  </si>
  <si>
    <t>Nord-Pas-de-Calais</t>
  </si>
  <si>
    <t>Pays-de-la-Loire</t>
  </si>
  <si>
    <t>Panonska Hrvatska</t>
  </si>
  <si>
    <t>Grad Zagreb</t>
  </si>
  <si>
    <t>Sjeverna Hrvatska</t>
  </si>
  <si>
    <t>Budapest</t>
  </si>
  <si>
    <t>Pest</t>
  </si>
  <si>
    <t>Northern and Western</t>
  </si>
  <si>
    <t>Southern</t>
  </si>
  <si>
    <t>Eastern and Midland</t>
  </si>
  <si>
    <t>Sostines regionas</t>
  </si>
  <si>
    <t>Vidurio ir vakaru Lietuvos regionas</t>
  </si>
  <si>
    <t>Warszawski stoleczny</t>
  </si>
  <si>
    <t>Mazowiecki regionalny</t>
  </si>
  <si>
    <t xml:space="preserve">Map 1: Fodder area </t>
  </si>
  <si>
    <t>(% share of utilised agricultural area, NUTS 2 regions,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</si>
</sst>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##\ ###\ ##0"/>
    <numFmt numFmtId="166" formatCode="#,##0.0_i"/>
    <numFmt numFmtId="167" formatCode="#,##0_i"/>
    <numFmt numFmtId="168" formatCode="0.0"/>
    <numFmt numFmtId="169" formatCode="0.0%"/>
  </numFmts>
  <fonts count="3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auto="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auto="1"/>
      </bottom>
      <diagonal/>
    </border>
    <border>
      <left style="hair">
        <color rgb="FFC0C0C0"/>
      </left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 style="hair">
        <color rgb="FFA6A6A6"/>
      </right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1" fillId="15" borderId="4" applyNumberFormat="0" applyFont="0" applyAlignment="0" applyProtection="0"/>
    <xf numFmtId="0" fontId="9" fillId="3" borderId="1" applyNumberFormat="0" applyAlignment="0" applyProtection="0"/>
    <xf numFmtId="0" fontId="10" fillId="13" borderId="0" applyNumberFormat="0" applyBorder="0" applyAlignment="0" applyProtection="0"/>
    <xf numFmtId="0" fontId="11" fillId="15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166" fontId="23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ont="0" applyFill="0" applyBorder="0" applyAlignment="0">
      <alignment vertical="center"/>
      <protection hidden="1"/>
    </xf>
    <xf numFmtId="0" fontId="14" fillId="5" borderId="7" applyNumberFormat="0" applyAlignment="0" applyProtection="0"/>
    <xf numFmtId="0" fontId="3" fillId="0" borderId="0">
      <alignment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4" borderId="3" applyNumberFormat="0" applyAlignment="0" applyProtection="0"/>
    <xf numFmtId="0" fontId="27" fillId="0" borderId="0"/>
    <xf numFmtId="164" fontId="28" fillId="0" borderId="0" applyFont="0" applyFill="0" applyBorder="0" applyAlignment="0" applyProtection="0"/>
  </cellStyleXfs>
  <cellXfs count="183">
    <xf numFmtId="0" fontId="0" fillId="0" borderId="0" xfId="0"/>
    <xf numFmtId="0" fontId="25" fillId="16" borderId="0" xfId="0" applyFont="1" applyFill="1"/>
    <xf numFmtId="0" fontId="24" fillId="16" borderId="0" xfId="0" applyFont="1" applyFill="1" applyBorder="1" applyAlignment="1"/>
    <xf numFmtId="0" fontId="25" fillId="16" borderId="0" xfId="0" applyFont="1" applyFill="1" applyBorder="1"/>
    <xf numFmtId="0" fontId="25" fillId="16" borderId="0" xfId="0" applyNumberFormat="1" applyFont="1" applyFill="1" applyBorder="1" applyAlignment="1"/>
    <xf numFmtId="0" fontId="25" fillId="19" borderId="0" xfId="0" applyFont="1" applyFill="1"/>
    <xf numFmtId="0" fontId="25" fillId="16" borderId="0" xfId="34" applyFont="1" applyFill="1"/>
    <xf numFmtId="0" fontId="25" fillId="16" borderId="0" xfId="34" applyFont="1" applyFill="1" applyBorder="1"/>
    <xf numFmtId="9" fontId="25" fillId="16" borderId="0" xfId="34" applyNumberFormat="1" applyFont="1" applyFill="1" applyBorder="1"/>
    <xf numFmtId="9" fontId="25" fillId="16" borderId="0" xfId="36" applyFont="1" applyFill="1" applyBorder="1"/>
    <xf numFmtId="165" fontId="25" fillId="16" borderId="0" xfId="0" applyNumberFormat="1" applyFont="1" applyFill="1" applyBorder="1" applyAlignment="1"/>
    <xf numFmtId="9" fontId="25" fillId="16" borderId="0" xfId="0" applyNumberFormat="1" applyFont="1" applyFill="1" applyBorder="1" applyAlignment="1"/>
    <xf numFmtId="9" fontId="25" fillId="16" borderId="0" xfId="34" applyNumberFormat="1" applyFont="1" applyFill="1"/>
    <xf numFmtId="0" fontId="25" fillId="16" borderId="0" xfId="34" applyNumberFormat="1" applyFont="1" applyFill="1" applyBorder="1" applyAlignment="1"/>
    <xf numFmtId="0" fontId="24" fillId="16" borderId="0" xfId="34" applyFont="1" applyFill="1"/>
    <xf numFmtId="0" fontId="24" fillId="16" borderId="0" xfId="34" applyFont="1" applyFill="1" applyBorder="1"/>
    <xf numFmtId="49" fontId="24" fillId="16" borderId="0" xfId="34" applyNumberFormat="1" applyFont="1" applyFill="1" applyBorder="1" applyAlignment="1"/>
    <xf numFmtId="49" fontId="24" fillId="16" borderId="0" xfId="34" applyNumberFormat="1" applyFont="1" applyFill="1" applyBorder="1" applyAlignment="1">
      <alignment wrapText="1"/>
    </xf>
    <xf numFmtId="9" fontId="25" fillId="16" borderId="0" xfId="34" applyNumberFormat="1" applyFont="1" applyFill="1" applyBorder="1" applyAlignment="1"/>
    <xf numFmtId="49" fontId="25" fillId="16" borderId="0" xfId="0" applyNumberFormat="1" applyFont="1" applyFill="1" applyAlignment="1">
      <alignment horizontal="left" vertical="top" wrapText="1"/>
    </xf>
    <xf numFmtId="166" fontId="24" fillId="18" borderId="15" xfId="35" applyFont="1" applyFill="1" applyBorder="1" applyAlignment="1">
      <alignment horizontal="left"/>
    </xf>
    <xf numFmtId="0" fontId="24" fillId="16" borderId="11" xfId="0" applyFont="1" applyFill="1" applyBorder="1" applyAlignment="1">
      <alignment horizontal="left"/>
    </xf>
    <xf numFmtId="0" fontId="24" fillId="16" borderId="16" xfId="0" applyFont="1" applyFill="1" applyBorder="1" applyAlignment="1">
      <alignment horizontal="left"/>
    </xf>
    <xf numFmtId="0" fontId="25" fillId="16" borderId="0" xfId="0" applyNumberFormat="1" applyFont="1" applyFill="1" applyAlignment="1">
      <alignment horizontal="left"/>
    </xf>
    <xf numFmtId="0" fontId="26" fillId="16" borderId="0" xfId="0" applyFont="1" applyFill="1"/>
    <xf numFmtId="0" fontId="25" fillId="16" borderId="0" xfId="0" applyFont="1" applyFill="1" applyAlignment="1">
      <alignment horizontal="left" wrapText="1"/>
    </xf>
    <xf numFmtId="0" fontId="26" fillId="0" borderId="0" xfId="0" applyFont="1" applyAlignment="1">
      <alignment horizontal="justify" wrapText="1"/>
    </xf>
    <xf numFmtId="0" fontId="25" fillId="0" borderId="0" xfId="0" applyFont="1" applyAlignment="1">
      <alignment wrapText="1"/>
    </xf>
    <xf numFmtId="0" fontId="25" fillId="16" borderId="0" xfId="0" applyFont="1" applyFill="1" applyAlignment="1">
      <alignment horizontal="left"/>
    </xf>
    <xf numFmtId="0" fontId="24" fillId="16" borderId="0" xfId="0" applyFont="1" applyFill="1" applyAlignment="1">
      <alignment horizontal="justify" wrapText="1"/>
    </xf>
    <xf numFmtId="0" fontId="25" fillId="16" borderId="0" xfId="0" applyFont="1" applyFill="1" applyAlignment="1">
      <alignment wrapText="1"/>
    </xf>
    <xf numFmtId="0" fontId="24" fillId="16" borderId="12" xfId="0" applyFont="1" applyFill="1" applyBorder="1" applyAlignment="1">
      <alignment horizontal="left"/>
    </xf>
    <xf numFmtId="0" fontId="24" fillId="17" borderId="15" xfId="34" applyNumberFormat="1" applyFont="1" applyFill="1" applyBorder="1" applyAlignment="1">
      <alignment horizontal="center" vertical="center" wrapText="1"/>
    </xf>
    <xf numFmtId="0" fontId="24" fillId="17" borderId="15" xfId="34" applyNumberFormat="1" applyFont="1" applyFill="1" applyBorder="1" applyAlignment="1">
      <alignment horizontal="left"/>
    </xf>
    <xf numFmtId="0" fontId="24" fillId="17" borderId="18" xfId="34" applyNumberFormat="1" applyFont="1" applyFill="1" applyBorder="1" applyAlignment="1">
      <alignment horizontal="center" vertical="center" wrapText="1"/>
    </xf>
    <xf numFmtId="0" fontId="24" fillId="16" borderId="13" xfId="0" applyFont="1" applyFill="1" applyBorder="1" applyAlignment="1">
      <alignment horizontal="left"/>
    </xf>
    <xf numFmtId="0" fontId="24" fillId="16" borderId="23" xfId="0" applyFont="1" applyFill="1" applyBorder="1" applyAlignment="1">
      <alignment horizontal="left"/>
    </xf>
    <xf numFmtId="0" fontId="25" fillId="19" borderId="0" xfId="0" applyFont="1" applyFill="1" applyBorder="1"/>
    <xf numFmtId="166" fontId="24" fillId="19" borderId="11" xfId="35" applyNumberFormat="1" applyFont="1" applyFill="1" applyBorder="1" applyAlignment="1">
      <alignment horizontal="left"/>
    </xf>
    <xf numFmtId="166" fontId="24" fillId="19" borderId="16" xfId="35" applyNumberFormat="1" applyFont="1" applyFill="1" applyBorder="1" applyAlignment="1">
      <alignment horizontal="left"/>
    </xf>
    <xf numFmtId="0" fontId="24" fillId="16" borderId="0" xfId="34" applyFont="1" applyFill="1" applyBorder="1" applyAlignment="1">
      <alignment horizontal="left"/>
    </xf>
    <xf numFmtId="0" fontId="24" fillId="16" borderId="0" xfId="0" applyFont="1" applyFill="1" applyAlignment="1">
      <alignment horizontal="left"/>
    </xf>
    <xf numFmtId="0" fontId="24" fillId="16" borderId="0" xfId="0" applyFont="1" applyFill="1" applyAlignment="1"/>
    <xf numFmtId="0" fontId="26" fillId="0" borderId="0" xfId="0" applyFont="1" applyFill="1"/>
    <xf numFmtId="9" fontId="24" fillId="16" borderId="0" xfId="34" applyNumberFormat="1" applyFont="1" applyFill="1"/>
    <xf numFmtId="166" fontId="24" fillId="19" borderId="10" xfId="35" applyNumberFormat="1" applyFont="1" applyFill="1" applyBorder="1" applyAlignment="1">
      <alignment horizontal="left"/>
    </xf>
    <xf numFmtId="166" fontId="24" fillId="19" borderId="12" xfId="35" applyNumberFormat="1" applyFont="1" applyFill="1" applyBorder="1" applyAlignment="1">
      <alignment horizontal="left"/>
    </xf>
    <xf numFmtId="0" fontId="24" fillId="0" borderId="0" xfId="34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right" wrapText="1"/>
    </xf>
    <xf numFmtId="166" fontId="25" fillId="0" borderId="0" xfId="0" applyNumberFormat="1" applyFont="1" applyFill="1" applyBorder="1" applyAlignment="1">
      <alignment horizontal="right"/>
    </xf>
    <xf numFmtId="0" fontId="24" fillId="16" borderId="0" xfId="0" applyFont="1" applyFill="1" applyBorder="1" applyAlignment="1">
      <alignment horizontal="left"/>
    </xf>
    <xf numFmtId="166" fontId="25" fillId="0" borderId="0" xfId="0" applyNumberFormat="1" applyFont="1" applyFill="1" applyBorder="1" applyAlignment="1"/>
    <xf numFmtId="167" fontId="25" fillId="0" borderId="20" xfId="0" applyNumberFormat="1" applyFont="1" applyFill="1" applyBorder="1" applyAlignment="1">
      <alignment horizontal="right" indent="1"/>
    </xf>
    <xf numFmtId="167" fontId="25" fillId="0" borderId="11" xfId="0" applyNumberFormat="1" applyFont="1" applyFill="1" applyBorder="1" applyAlignment="1">
      <alignment horizontal="right" indent="1"/>
    </xf>
    <xf numFmtId="167" fontId="25" fillId="0" borderId="17" xfId="0" applyNumberFormat="1" applyFont="1" applyFill="1" applyBorder="1" applyAlignment="1">
      <alignment horizontal="right" indent="1"/>
    </xf>
    <xf numFmtId="167" fontId="25" fillId="0" borderId="16" xfId="0" applyNumberFormat="1" applyFont="1" applyFill="1" applyBorder="1" applyAlignment="1">
      <alignment horizontal="right" indent="1"/>
    </xf>
    <xf numFmtId="167" fontId="25" fillId="0" borderId="12" xfId="0" applyNumberFormat="1" applyFont="1" applyFill="1" applyBorder="1" applyAlignment="1">
      <alignment horizontal="right" indent="1"/>
    </xf>
    <xf numFmtId="0" fontId="24" fillId="0" borderId="11" xfId="0" applyFont="1" applyFill="1" applyBorder="1" applyAlignment="1">
      <alignment horizontal="left"/>
    </xf>
    <xf numFmtId="0" fontId="25" fillId="16" borderId="0" xfId="34" applyFont="1" applyFill="1" applyBorder="1" applyAlignment="1">
      <alignment horizontal="left"/>
    </xf>
    <xf numFmtId="166" fontId="24" fillId="18" borderId="15" xfId="35" applyNumberFormat="1" applyFont="1" applyFill="1" applyBorder="1" applyAlignment="1">
      <alignment horizontal="left"/>
    </xf>
    <xf numFmtId="166" fontId="24" fillId="0" borderId="22" xfId="35" applyNumberFormat="1" applyFont="1" applyFill="1" applyBorder="1" applyAlignment="1">
      <alignment horizontal="left"/>
    </xf>
    <xf numFmtId="0" fontId="24" fillId="17" borderId="15" xfId="0" applyFont="1" applyFill="1" applyBorder="1" applyAlignment="1">
      <alignment horizontal="center" wrapText="1"/>
    </xf>
    <xf numFmtId="166" fontId="24" fillId="0" borderId="10" xfId="35" applyFont="1" applyFill="1" applyBorder="1" applyAlignment="1">
      <alignment horizontal="left"/>
    </xf>
    <xf numFmtId="166" fontId="24" fillId="0" borderId="11" xfId="35" applyFont="1" applyFill="1" applyBorder="1" applyAlignment="1">
      <alignment horizontal="left"/>
    </xf>
    <xf numFmtId="0" fontId="25" fillId="0" borderId="11" xfId="0" applyFont="1" applyFill="1" applyBorder="1"/>
    <xf numFmtId="0" fontId="25" fillId="19" borderId="11" xfId="0" applyFont="1" applyFill="1" applyBorder="1"/>
    <xf numFmtId="168" fontId="25" fillId="19" borderId="0" xfId="0" applyNumberFormat="1" applyFont="1" applyFill="1" applyBorder="1" applyAlignment="1"/>
    <xf numFmtId="0" fontId="24" fillId="0" borderId="13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167" fontId="25" fillId="0" borderId="10" xfId="0" applyNumberFormat="1" applyFont="1" applyFill="1" applyBorder="1" applyAlignment="1">
      <alignment horizontal="right" indent="1"/>
    </xf>
    <xf numFmtId="166" fontId="25" fillId="0" borderId="11" xfId="0" applyNumberFormat="1" applyFont="1" applyFill="1" applyBorder="1" applyAlignment="1">
      <alignment horizontal="right" indent="2"/>
    </xf>
    <xf numFmtId="166" fontId="25" fillId="0" borderId="20" xfId="0" applyNumberFormat="1" applyFont="1" applyFill="1" applyBorder="1" applyAlignment="1">
      <alignment horizontal="right" indent="2"/>
    </xf>
    <xf numFmtId="166" fontId="25" fillId="0" borderId="21" xfId="0" applyNumberFormat="1" applyFont="1" applyFill="1" applyBorder="1" applyAlignment="1">
      <alignment horizontal="right" indent="2"/>
    </xf>
    <xf numFmtId="166" fontId="25" fillId="0" borderId="17" xfId="0" applyNumberFormat="1" applyFont="1" applyFill="1" applyBorder="1" applyAlignment="1">
      <alignment horizontal="right" indent="2"/>
    </xf>
    <xf numFmtId="166" fontId="25" fillId="18" borderId="19" xfId="0" applyNumberFormat="1" applyFont="1" applyFill="1" applyBorder="1" applyAlignment="1">
      <alignment horizontal="right" wrapText="1" indent="2"/>
    </xf>
    <xf numFmtId="167" fontId="25" fillId="18" borderId="14" xfId="0" applyNumberFormat="1" applyFont="1" applyFill="1" applyBorder="1" applyAlignment="1">
      <alignment horizontal="right" indent="1"/>
    </xf>
    <xf numFmtId="0" fontId="24" fillId="0" borderId="0" xfId="34" applyNumberFormat="1" applyFont="1" applyFill="1" applyBorder="1" applyAlignment="1">
      <alignment horizontal="right" vertical="center" wrapText="1" indent="2"/>
    </xf>
    <xf numFmtId="167" fontId="24" fillId="0" borderId="0" xfId="34" applyNumberFormat="1" applyFont="1" applyFill="1" applyBorder="1" applyAlignment="1">
      <alignment horizontal="right" vertical="center" wrapText="1" indent="1"/>
    </xf>
    <xf numFmtId="167" fontId="25" fillId="18" borderId="19" xfId="0" applyNumberFormat="1" applyFont="1" applyFill="1" applyBorder="1" applyAlignment="1">
      <alignment horizontal="right" indent="1"/>
    </xf>
    <xf numFmtId="167" fontId="24" fillId="0" borderId="27" xfId="34" applyNumberFormat="1" applyFont="1" applyFill="1" applyBorder="1" applyAlignment="1">
      <alignment horizontal="right" vertical="center" wrapText="1" indent="1"/>
    </xf>
    <xf numFmtId="166" fontId="25" fillId="0" borderId="28" xfId="0" applyNumberFormat="1" applyFont="1" applyFill="1" applyBorder="1" applyAlignment="1">
      <alignment horizontal="right" indent="2"/>
    </xf>
    <xf numFmtId="166" fontId="25" fillId="0" borderId="29" xfId="0" applyNumberFormat="1" applyFont="1" applyFill="1" applyBorder="1" applyAlignment="1">
      <alignment horizontal="right" indent="2"/>
    </xf>
    <xf numFmtId="166" fontId="24" fillId="0" borderId="10" xfId="35" applyNumberFormat="1" applyFont="1" applyFill="1" applyBorder="1" applyAlignment="1">
      <alignment horizontal="left"/>
    </xf>
    <xf numFmtId="0" fontId="24" fillId="0" borderId="21" xfId="34" applyNumberFormat="1" applyFont="1" applyFill="1" applyBorder="1" applyAlignment="1">
      <alignment horizontal="right" vertical="center" wrapText="1" indent="2"/>
    </xf>
    <xf numFmtId="166" fontId="25" fillId="0" borderId="25" xfId="0" applyNumberFormat="1" applyFont="1" applyFill="1" applyBorder="1" applyAlignment="1">
      <alignment horizontal="right" indent="2"/>
    </xf>
    <xf numFmtId="0" fontId="25" fillId="0" borderId="0" xfId="34" applyFont="1" applyFill="1" applyBorder="1"/>
    <xf numFmtId="168" fontId="25" fillId="0" borderId="0" xfId="34" applyNumberFormat="1" applyFont="1" applyFill="1" applyBorder="1"/>
    <xf numFmtId="0" fontId="24" fillId="0" borderId="0" xfId="0" applyFont="1" applyFill="1" applyBorder="1" applyAlignment="1">
      <alignment horizontal="left"/>
    </xf>
    <xf numFmtId="168" fontId="25" fillId="18" borderId="14" xfId="0" applyNumberFormat="1" applyFont="1" applyFill="1" applyBorder="1" applyAlignment="1">
      <alignment horizontal="right" wrapText="1" indent="2"/>
    </xf>
    <xf numFmtId="168" fontId="25" fillId="0" borderId="13" xfId="0" applyNumberFormat="1" applyFont="1" applyFill="1" applyBorder="1" applyAlignment="1">
      <alignment horizontal="right" wrapText="1" indent="2"/>
    </xf>
    <xf numFmtId="168" fontId="25" fillId="0" borderId="13" xfId="0" applyNumberFormat="1" applyFont="1" applyFill="1" applyBorder="1" applyAlignment="1">
      <alignment horizontal="right" indent="2"/>
    </xf>
    <xf numFmtId="168" fontId="25" fillId="0" borderId="11" xfId="0" applyNumberFormat="1" applyFont="1" applyFill="1" applyBorder="1" applyAlignment="1">
      <alignment horizontal="right" indent="2"/>
    </xf>
    <xf numFmtId="0" fontId="26" fillId="16" borderId="0" xfId="0" applyFont="1" applyFill="1" applyAlignment="1"/>
    <xf numFmtId="0" fontId="25" fillId="16" borderId="0" xfId="34" applyFont="1" applyFill="1" applyBorder="1" applyAlignment="1"/>
    <xf numFmtId="0" fontId="24" fillId="17" borderId="15" xfId="34" applyNumberFormat="1" applyFont="1" applyFill="1" applyBorder="1" applyAlignment="1">
      <alignment horizontal="center"/>
    </xf>
    <xf numFmtId="0" fontId="24" fillId="18" borderId="14" xfId="34" applyNumberFormat="1" applyFont="1" applyFill="1" applyBorder="1" applyAlignment="1">
      <alignment horizontal="left"/>
    </xf>
    <xf numFmtId="3" fontId="25" fillId="0" borderId="21" xfId="0" applyNumberFormat="1" applyFont="1" applyFill="1" applyBorder="1" applyAlignment="1"/>
    <xf numFmtId="3" fontId="25" fillId="0" borderId="20" xfId="0" applyNumberFormat="1" applyFont="1" applyFill="1" applyBorder="1" applyAlignment="1"/>
    <xf numFmtId="3" fontId="25" fillId="0" borderId="25" xfId="0" applyNumberFormat="1" applyFont="1" applyFill="1" applyBorder="1" applyAlignment="1"/>
    <xf numFmtId="0" fontId="24" fillId="18" borderId="26" xfId="34" applyNumberFormat="1" applyFont="1" applyFill="1" applyBorder="1" applyAlignment="1">
      <alignment horizontal="left"/>
    </xf>
    <xf numFmtId="3" fontId="24" fillId="18" borderId="30" xfId="34" applyNumberFormat="1" applyFont="1" applyFill="1" applyBorder="1" applyAlignment="1">
      <alignment horizontal="center" vertical="top" wrapText="1"/>
    </xf>
    <xf numFmtId="0" fontId="24" fillId="17" borderId="0" xfId="34" applyNumberFormat="1" applyFont="1" applyFill="1" applyBorder="1" applyAlignment="1">
      <alignment horizontal="center"/>
    </xf>
    <xf numFmtId="0" fontId="24" fillId="17" borderId="26" xfId="34" applyNumberFormat="1" applyFont="1" applyFill="1" applyBorder="1" applyAlignment="1">
      <alignment horizontal="center"/>
    </xf>
    <xf numFmtId="0" fontId="24" fillId="17" borderId="25" xfId="34" applyFont="1" applyFill="1" applyBorder="1" applyAlignment="1">
      <alignment horizontal="center"/>
    </xf>
    <xf numFmtId="169" fontId="24" fillId="18" borderId="14" xfId="34" applyNumberFormat="1" applyFont="1" applyFill="1" applyBorder="1" applyAlignment="1">
      <alignment horizontal="center"/>
    </xf>
    <xf numFmtId="169" fontId="25" fillId="16" borderId="13" xfId="36" applyNumberFormat="1" applyFont="1" applyFill="1" applyBorder="1"/>
    <xf numFmtId="169" fontId="25" fillId="16" borderId="11" xfId="36" applyNumberFormat="1" applyFont="1" applyFill="1" applyBorder="1"/>
    <xf numFmtId="3" fontId="24" fillId="18" borderId="19" xfId="34" applyNumberFormat="1" applyFont="1" applyFill="1" applyBorder="1" applyAlignment="1">
      <alignment horizontal="center" vertical="top"/>
    </xf>
    <xf numFmtId="0" fontId="24" fillId="17" borderId="14" xfId="34" applyNumberFormat="1" applyFont="1" applyFill="1" applyBorder="1" applyAlignment="1">
      <alignment horizontal="center"/>
    </xf>
    <xf numFmtId="0" fontId="24" fillId="17" borderId="19" xfId="34" applyFont="1" applyFill="1" applyBorder="1" applyAlignment="1">
      <alignment horizontal="center" vertical="top" wrapText="1"/>
    </xf>
    <xf numFmtId="169" fontId="25" fillId="16" borderId="20" xfId="34" applyNumberFormat="1" applyFont="1" applyFill="1" applyBorder="1"/>
    <xf numFmtId="169" fontId="25" fillId="16" borderId="25" xfId="34" applyNumberFormat="1" applyFont="1" applyFill="1" applyBorder="1"/>
    <xf numFmtId="169" fontId="25" fillId="16" borderId="21" xfId="34" applyNumberFormat="1" applyFont="1" applyFill="1" applyBorder="1"/>
    <xf numFmtId="0" fontId="25" fillId="17" borderId="17" xfId="34" applyFont="1" applyFill="1" applyBorder="1" applyAlignment="1">
      <alignment horizontal="center" vertical="top"/>
    </xf>
    <xf numFmtId="0" fontId="25" fillId="17" borderId="17" xfId="34" applyFont="1" applyFill="1" applyBorder="1" applyAlignment="1">
      <alignment horizontal="center"/>
    </xf>
    <xf numFmtId="0" fontId="24" fillId="17" borderId="15" xfId="0" applyFont="1" applyFill="1" applyBorder="1" applyAlignment="1">
      <alignment horizontal="left"/>
    </xf>
    <xf numFmtId="49" fontId="24" fillId="17" borderId="15" xfId="34" applyNumberFormat="1" applyFont="1" applyFill="1" applyBorder="1" applyAlignment="1">
      <alignment horizontal="center" wrapText="1"/>
    </xf>
    <xf numFmtId="0" fontId="24" fillId="16" borderId="0" xfId="0" applyFont="1" applyFill="1" applyAlignment="1">
      <alignment horizontal="left" wrapText="1"/>
    </xf>
    <xf numFmtId="169" fontId="24" fillId="18" borderId="26" xfId="34" applyNumberFormat="1" applyFont="1" applyFill="1" applyBorder="1"/>
    <xf numFmtId="169" fontId="25" fillId="16" borderId="13" xfId="34" applyNumberFormat="1" applyFont="1" applyFill="1" applyBorder="1" applyAlignment="1"/>
    <xf numFmtId="169" fontId="25" fillId="16" borderId="11" xfId="34" applyNumberFormat="1" applyFont="1" applyFill="1" applyBorder="1" applyAlignment="1"/>
    <xf numFmtId="169" fontId="25" fillId="16" borderId="12" xfId="34" applyNumberFormat="1" applyFont="1" applyFill="1" applyBorder="1" applyAlignment="1"/>
    <xf numFmtId="0" fontId="24" fillId="0" borderId="16" xfId="0" applyFont="1" applyFill="1" applyBorder="1" applyAlignment="1">
      <alignment horizontal="left"/>
    </xf>
    <xf numFmtId="3" fontId="25" fillId="0" borderId="17" xfId="0" applyNumberFormat="1" applyFont="1" applyFill="1" applyBorder="1" applyAlignment="1"/>
    <xf numFmtId="0" fontId="24" fillId="0" borderId="31" xfId="0" applyFont="1" applyFill="1" applyBorder="1" applyAlignment="1">
      <alignment horizontal="left"/>
    </xf>
    <xf numFmtId="3" fontId="25" fillId="0" borderId="32" xfId="0" applyNumberFormat="1" applyFont="1" applyFill="1" applyBorder="1" applyAlignment="1"/>
    <xf numFmtId="0" fontId="24" fillId="19" borderId="34" xfId="0" applyFont="1" applyFill="1" applyBorder="1"/>
    <xf numFmtId="0" fontId="24" fillId="19" borderId="37" xfId="0" applyFont="1" applyFill="1" applyBorder="1"/>
    <xf numFmtId="3" fontId="25" fillId="0" borderId="13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6" xfId="0" applyNumberFormat="1" applyFont="1" applyFill="1" applyBorder="1" applyAlignment="1"/>
    <xf numFmtId="3" fontId="25" fillId="0" borderId="33" xfId="0" applyNumberFormat="1" applyFont="1" applyFill="1" applyBorder="1" applyAlignment="1"/>
    <xf numFmtId="0" fontId="24" fillId="17" borderId="27" xfId="34" applyFont="1" applyFill="1" applyBorder="1" applyAlignment="1">
      <alignment horizontal="center" vertical="top"/>
    </xf>
    <xf numFmtId="0" fontId="24" fillId="17" borderId="0" xfId="34" applyFont="1" applyFill="1" applyBorder="1" applyAlignment="1">
      <alignment horizontal="center" vertical="top"/>
    </xf>
    <xf numFmtId="3" fontId="25" fillId="19" borderId="35" xfId="0" applyNumberFormat="1" applyFont="1" applyFill="1" applyBorder="1"/>
    <xf numFmtId="3" fontId="25" fillId="19" borderId="38" xfId="0" applyNumberFormat="1" applyFont="1" applyFill="1" applyBorder="1"/>
    <xf numFmtId="0" fontId="24" fillId="17" borderId="0" xfId="34" applyFont="1" applyFill="1" applyBorder="1" applyAlignment="1">
      <alignment horizontal="center" vertical="top" wrapText="1"/>
    </xf>
    <xf numFmtId="3" fontId="25" fillId="19" borderId="36" xfId="0" applyNumberFormat="1" applyFont="1" applyFill="1" applyBorder="1"/>
    <xf numFmtId="3" fontId="25" fillId="19" borderId="39" xfId="0" applyNumberFormat="1" applyFont="1" applyFill="1" applyBorder="1"/>
    <xf numFmtId="3" fontId="24" fillId="18" borderId="19" xfId="34" applyNumberFormat="1" applyFont="1" applyFill="1" applyBorder="1" applyAlignment="1">
      <alignment horizontal="right" vertical="top"/>
    </xf>
    <xf numFmtId="3" fontId="24" fillId="18" borderId="14" xfId="34" applyNumberFormat="1" applyFont="1" applyFill="1" applyBorder="1" applyAlignment="1">
      <alignment horizontal="right" vertical="top"/>
    </xf>
    <xf numFmtId="3" fontId="25" fillId="0" borderId="11" xfId="0" applyNumberFormat="1" applyFont="1" applyFill="1" applyBorder="1" applyAlignment="1">
      <alignment horizontal="right"/>
    </xf>
    <xf numFmtId="2" fontId="25" fillId="19" borderId="0" xfId="0" applyNumberFormat="1" applyFont="1" applyFill="1"/>
    <xf numFmtId="0" fontId="25" fillId="19" borderId="17" xfId="34" applyFont="1" applyFill="1" applyBorder="1" applyAlignment="1">
      <alignment horizontal="center" vertical="top"/>
    </xf>
    <xf numFmtId="2" fontId="25" fillId="19" borderId="0" xfId="0" applyNumberFormat="1" applyFont="1" applyFill="1" applyAlignment="1">
      <alignment horizontal="right"/>
    </xf>
    <xf numFmtId="3" fontId="25" fillId="0" borderId="32" xfId="0" applyNumberFormat="1" applyFont="1" applyFill="1" applyBorder="1" applyAlignment="1">
      <alignment horizontal="right"/>
    </xf>
    <xf numFmtId="3" fontId="25" fillId="19" borderId="35" xfId="0" applyNumberFormat="1" applyFont="1" applyFill="1" applyBorder="1" applyAlignment="1">
      <alignment horizontal="right"/>
    </xf>
    <xf numFmtId="3" fontId="25" fillId="19" borderId="38" xfId="0" applyNumberFormat="1" applyFont="1" applyFill="1" applyBorder="1" applyAlignment="1">
      <alignment horizontal="right"/>
    </xf>
    <xf numFmtId="0" fontId="25" fillId="0" borderId="0" xfId="0" applyFont="1" applyAlignment="1"/>
    <xf numFmtId="2" fontId="25" fillId="20" borderId="0" xfId="0" applyNumberFormat="1" applyFont="1" applyFill="1"/>
    <xf numFmtId="0" fontId="25" fillId="0" borderId="10" xfId="0" applyNumberFormat="1" applyFont="1" applyFill="1" applyBorder="1" applyAlignment="1"/>
    <xf numFmtId="0" fontId="25" fillId="0" borderId="11" xfId="0" applyNumberFormat="1" applyFont="1" applyFill="1" applyBorder="1" applyAlignment="1"/>
    <xf numFmtId="0" fontId="24" fillId="0" borderId="40" xfId="0" applyFont="1" applyFill="1" applyBorder="1" applyAlignment="1">
      <alignment horizontal="left"/>
    </xf>
    <xf numFmtId="3" fontId="25" fillId="0" borderId="41" xfId="0" applyNumberFormat="1" applyFont="1" applyFill="1" applyBorder="1" applyAlignment="1"/>
    <xf numFmtId="169" fontId="25" fillId="16" borderId="40" xfId="36" applyNumberFormat="1" applyFont="1" applyFill="1" applyBorder="1"/>
    <xf numFmtId="166" fontId="24" fillId="19" borderId="0" xfId="35" applyNumberFormat="1" applyFont="1" applyFill="1" applyBorder="1" applyAlignment="1">
      <alignment horizontal="left"/>
    </xf>
    <xf numFmtId="166" fontId="25" fillId="0" borderId="42" xfId="0" applyNumberFormat="1" applyFont="1" applyFill="1" applyBorder="1" applyAlignment="1">
      <alignment horizontal="right" indent="2"/>
    </xf>
    <xf numFmtId="167" fontId="25" fillId="0" borderId="0" xfId="0" applyNumberFormat="1" applyFont="1" applyFill="1" applyBorder="1" applyAlignment="1">
      <alignment horizontal="right" indent="1"/>
    </xf>
    <xf numFmtId="167" fontId="25" fillId="0" borderId="0" xfId="0" applyNumberFormat="1" applyFont="1" applyFill="1" applyBorder="1" applyAlignment="1">
      <alignment horizontal="right"/>
    </xf>
    <xf numFmtId="0" fontId="24" fillId="16" borderId="40" xfId="0" applyFont="1" applyFill="1" applyBorder="1" applyAlignment="1">
      <alignment horizontal="left"/>
    </xf>
    <xf numFmtId="168" fontId="25" fillId="0" borderId="40" xfId="0" applyNumberFormat="1" applyFont="1" applyFill="1" applyBorder="1" applyAlignment="1">
      <alignment horizontal="right" indent="2"/>
    </xf>
    <xf numFmtId="168" fontId="29" fillId="0" borderId="13" xfId="0" applyNumberFormat="1" applyFont="1" applyFill="1" applyBorder="1" applyAlignment="1">
      <alignment horizontal="right" indent="2"/>
    </xf>
    <xf numFmtId="168" fontId="25" fillId="18" borderId="19" xfId="0" applyNumberFormat="1" applyFont="1" applyFill="1" applyBorder="1" applyAlignment="1">
      <alignment horizontal="right" wrapText="1" indent="2"/>
    </xf>
    <xf numFmtId="168" fontId="25" fillId="0" borderId="21" xfId="0" applyNumberFormat="1" applyFont="1" applyFill="1" applyBorder="1" applyAlignment="1">
      <alignment horizontal="right" wrapText="1" indent="2"/>
    </xf>
    <xf numFmtId="168" fontId="25" fillId="0" borderId="20" xfId="0" applyNumberFormat="1" applyFont="1" applyFill="1" applyBorder="1" applyAlignment="1">
      <alignment horizontal="right" indent="2"/>
    </xf>
    <xf numFmtId="168" fontId="25" fillId="0" borderId="21" xfId="0" applyNumberFormat="1" applyFont="1" applyFill="1" applyBorder="1" applyAlignment="1">
      <alignment horizontal="right" indent="2"/>
    </xf>
    <xf numFmtId="168" fontId="25" fillId="0" borderId="41" xfId="0" applyNumberFormat="1" applyFont="1" applyFill="1" applyBorder="1" applyAlignment="1">
      <alignment horizontal="right" indent="2"/>
    </xf>
    <xf numFmtId="168" fontId="25" fillId="18" borderId="14" xfId="0" applyNumberFormat="1" applyFont="1" applyFill="1" applyBorder="1" applyAlignment="1">
      <alignment horizontal="right" indent="2"/>
    </xf>
    <xf numFmtId="168" fontId="25" fillId="16" borderId="0" xfId="34" applyNumberFormat="1" applyFont="1" applyFill="1" applyBorder="1"/>
    <xf numFmtId="0" fontId="24" fillId="16" borderId="0" xfId="0" applyFont="1" applyFill="1" applyAlignment="1">
      <alignment horizontal="left" wrapText="1"/>
    </xf>
    <xf numFmtId="0" fontId="25" fillId="16" borderId="0" xfId="0" applyNumberFormat="1" applyFont="1" applyFill="1" applyAlignment="1"/>
    <xf numFmtId="168" fontId="25" fillId="0" borderId="10" xfId="0" applyNumberFormat="1" applyFont="1" applyFill="1" applyBorder="1" applyAlignment="1">
      <alignment horizontal="center"/>
    </xf>
    <xf numFmtId="168" fontId="25" fillId="0" borderId="11" xfId="0" applyNumberFormat="1" applyFont="1" applyFill="1" applyBorder="1" applyAlignment="1">
      <alignment horizontal="center"/>
    </xf>
    <xf numFmtId="168" fontId="25" fillId="19" borderId="0" xfId="0" applyNumberFormat="1" applyFont="1" applyFill="1" applyAlignment="1">
      <alignment horizontal="center"/>
    </xf>
    <xf numFmtId="49" fontId="24" fillId="17" borderId="24" xfId="34" applyNumberFormat="1" applyFont="1" applyFill="1" applyBorder="1" applyAlignment="1">
      <alignment horizontal="center" wrapText="1"/>
    </xf>
    <xf numFmtId="49" fontId="24" fillId="17" borderId="15" xfId="34" applyNumberFormat="1" applyFont="1" applyFill="1" applyBorder="1" applyAlignment="1">
      <alignment horizontal="center" wrapText="1"/>
    </xf>
    <xf numFmtId="0" fontId="24" fillId="17" borderId="24" xfId="34" applyFont="1" applyFill="1" applyBorder="1" applyAlignment="1">
      <alignment horizontal="center" vertical="top"/>
    </xf>
    <xf numFmtId="0" fontId="24" fillId="17" borderId="15" xfId="34" applyFont="1" applyFill="1" applyBorder="1" applyAlignment="1">
      <alignment horizontal="center" vertical="top"/>
    </xf>
    <xf numFmtId="0" fontId="24" fillId="17" borderId="18" xfId="34" applyNumberFormat="1" applyFont="1" applyFill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4" fillId="16" borderId="0" xfId="0" applyFont="1" applyFill="1" applyAlignment="1">
      <alignment horizontal="left" wrapText="1"/>
    </xf>
    <xf numFmtId="0" fontId="25" fillId="16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51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/>
    <cellStyle name="Calcul" xfId="26"/>
    <cellStyle name="Cellule liée" xfId="27"/>
    <cellStyle name="Comma 2" xfId="50"/>
    <cellStyle name="Commentaire" xfId="28"/>
    <cellStyle name="Entrée" xfId="29"/>
    <cellStyle name="Insatisfaisant" xfId="30"/>
    <cellStyle name="Neutre" xfId="31"/>
    <cellStyle name="Normal" xfId="0" builtinId="0"/>
    <cellStyle name="Normal 2" xfId="32"/>
    <cellStyle name="Normal 3" xfId="33"/>
    <cellStyle name="Normal 4" xfId="49"/>
    <cellStyle name="Normal_fact sheet 10.1" xfId="34"/>
    <cellStyle name="NumberCellStyle" xfId="35"/>
    <cellStyle name="Percent" xfId="36" builtinId="5"/>
    <cellStyle name="Satisfaisant" xfId="37"/>
    <cellStyle name="SDMX_protected" xfId="38"/>
    <cellStyle name="Sortie" xfId="39"/>
    <cellStyle name="Style 1" xfId="40"/>
    <cellStyle name="Texte explicatif" xfId="41"/>
    <cellStyle name="Titre" xfId="42"/>
    <cellStyle name="Titre 1" xfId="43"/>
    <cellStyle name="Titre 2" xfId="44"/>
    <cellStyle name="Titre 3" xfId="45"/>
    <cellStyle name="Titre 4" xfId="46"/>
    <cellStyle name="Total" xfId="47" builtinId="25" customBuiltin="1"/>
    <cellStyle name="Vérification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69B345"/>
      <rgbColor rgb="00F2E18C"/>
      <rgbColor rgb="00C96528"/>
      <rgbColor rgb="0002635A"/>
      <rgbColor rgb="00C59B57"/>
      <rgbColor rgb="00CDE1BC"/>
      <rgbColor rgb="00DBE8CF"/>
      <rgbColor rgb="00F5EAB6"/>
      <rgbColor rgb="0069B345"/>
      <rgbColor rgb="00F2E18C"/>
      <rgbColor rgb="00C96528"/>
      <rgbColor rgb="0002635A"/>
      <rgbColor rgb="00C59B57"/>
      <rgbColor rgb="00CDE1BC"/>
      <rgbColor rgb="00DBE8CF"/>
      <rgbColor rgb="00F5EAB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Type of agricultural land use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utilised agricultural area, EU, 2020)</a:t>
            </a:r>
          </a:p>
        </c:rich>
      </c:tx>
      <c:layout>
        <c:manualLayout>
          <c:xMode val="edge"/>
          <c:yMode val="edge"/>
          <c:x val="5.3333333333333332E-3"/>
          <c:y val="6.94230534281459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26089238845146"/>
          <c:y val="0.21506838307422227"/>
          <c:w val="0.45895380577427819"/>
          <c:h val="0.597412023362224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  <a:round/>
            </a:ln>
            <a:effectLst/>
            <a:extLst/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1-44EF-4371-AAAB-279CE765C6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3-44EF-4371-AAAB-279CE765C6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5-44EF-4371-AAAB-279CE765C6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7-44EF-4371-AAAB-279CE765C65C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9-44EF-4371-AAAB-279CE765C65C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B-44EF-4371-AAAB-279CE765C65C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44EF-4371-AAAB-279CE765C65C}"/>
              </c:ext>
            </c:extLst>
          </c:dPt>
          <c:dPt>
            <c:idx val="7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F-44EF-4371-AAAB-279CE765C65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0-44EF-4371-AAAB-279CE765C65C}"/>
              </c:ext>
            </c:extLst>
          </c:dPt>
          <c:dLbls>
            <c:dLbl>
              <c:idx val="0"/>
              <c:layout>
                <c:manualLayout>
                  <c:x val="0.155"/>
                  <c:y val="-0.14379810091174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EF-4371-AAAB-279CE765C65C}"/>
                </c:ext>
              </c:extLst>
            </c:dLbl>
            <c:dLbl>
              <c:idx val="1"/>
              <c:layout>
                <c:manualLayout>
                  <c:x val="-0.12333334645669292"/>
                  <c:y val="4.1460141100904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5398530183727029E-2"/>
                      <c:h val="0.154253788271166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4EF-4371-AAAB-279CE765C65C}"/>
                </c:ext>
              </c:extLst>
            </c:dLbl>
            <c:dLbl>
              <c:idx val="2"/>
              <c:layout>
                <c:manualLayout>
                  <c:x val="-8.7007673701225696E-2"/>
                  <c:y val="-0.15683769920818574"/>
                </c:manualLayout>
              </c:layout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18345133328922"/>
                      <c:h val="0.11560882098729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4EF-4371-AAAB-279CE765C65C}"/>
                </c:ext>
              </c:extLst>
            </c:dLbl>
            <c:dLbl>
              <c:idx val="3"/>
              <c:layout>
                <c:manualLayout>
                  <c:x val="-1.2661284986436032E-3"/>
                  <c:y val="-0.14906519007808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00580832526622"/>
                      <c:h val="9.92828316548064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4EF-4371-AAAB-279CE765C65C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1'!$B$9:$B$12</c:f>
              <c:strCache>
                <c:ptCount val="4"/>
                <c:pt idx="0">
                  <c:v>Arable land</c:v>
                </c:pt>
                <c:pt idx="1">
                  <c:v>Permanent grassland and meadow</c:v>
                </c:pt>
                <c:pt idx="2">
                  <c:v>Permanent crops</c:v>
                </c:pt>
                <c:pt idx="3">
                  <c:v>Kitchen gardens</c:v>
                </c:pt>
              </c:strCache>
            </c:strRef>
          </c:cat>
          <c:val>
            <c:numRef>
              <c:f>'Figure 1'!$D$9:$D$12</c:f>
              <c:numCache>
                <c:formatCode>0.0%</c:formatCode>
                <c:ptCount val="4"/>
                <c:pt idx="0">
                  <c:v>0.62315747198346072</c:v>
                </c:pt>
                <c:pt idx="1">
                  <c:v>0.30469755706856361</c:v>
                </c:pt>
                <c:pt idx="2">
                  <c:v>7.0755705839932057E-2</c:v>
                </c:pt>
                <c:pt idx="3">
                  <c:v>1.3024241275371923E-3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EF-4371-AAAB-279CE765C6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981732283464558E-2"/>
          <c:y val="0.89207721702111153"/>
          <c:w val="0.80603653543307086"/>
          <c:h val="3.34548054555587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 rtl="0"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Utilised agricultural area</a:t>
            </a:r>
          </a:p>
          <a:p>
            <a:pPr algn="l">
              <a:defRPr b="1"/>
            </a:pPr>
            <a:r>
              <a:rPr lang="en-US" sz="1000" b="0"/>
              <a:t>(% share of EU total, 2020)</a:t>
            </a:r>
          </a:p>
        </c:rich>
      </c:tx>
      <c:layout>
        <c:manualLayout>
          <c:xMode val="edge"/>
          <c:yMode val="edge"/>
          <c:x val="9.876543209876543E-3"/>
          <c:y val="1.0250842970403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910-42DE-A729-9431CAF8180B}"/>
              </c:ext>
            </c:extLst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B910-42DE-A729-9431CAF8180B}"/>
              </c:ext>
            </c:extLst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910-42DE-A729-9431CAF8180B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910-42DE-A729-9431CAF8180B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910-42DE-A729-9431CAF8180B}"/>
              </c:ext>
            </c:extLst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B910-42DE-A729-9431CAF8180B}"/>
              </c:ext>
            </c:extLst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910-42DE-A729-9431CAF8180B}"/>
              </c:ext>
            </c:extLst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B910-42DE-A729-9431CAF8180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2'!$B$39:$B$46</c:f>
              <c:strCache>
                <c:ptCount val="8"/>
                <c:pt idx="0">
                  <c:v>France</c:v>
                </c:pt>
                <c:pt idx="1">
                  <c:v>Spain</c:v>
                </c:pt>
                <c:pt idx="2">
                  <c:v>Germany</c:v>
                </c:pt>
                <c:pt idx="3">
                  <c:v>Poland</c:v>
                </c:pt>
                <c:pt idx="4">
                  <c:v>Romania</c:v>
                </c:pt>
                <c:pt idx="5">
                  <c:v>Italy</c:v>
                </c:pt>
                <c:pt idx="6">
                  <c:v>Hungary</c:v>
                </c:pt>
                <c:pt idx="7">
                  <c:v>Other EU countries</c:v>
                </c:pt>
              </c:strCache>
            </c:strRef>
          </c:cat>
          <c:val>
            <c:numRef>
              <c:f>'Figure 2'!$C$39:$C$46</c:f>
              <c:numCache>
                <c:formatCode>0.0%</c:formatCode>
                <c:ptCount val="8"/>
                <c:pt idx="0">
                  <c:v>0.17383672657809862</c:v>
                </c:pt>
                <c:pt idx="1">
                  <c:v>0.15191419915548449</c:v>
                </c:pt>
                <c:pt idx="2">
                  <c:v>0.10542163202272709</c:v>
                </c:pt>
                <c:pt idx="3">
                  <c:v>9.3917696900626818E-2</c:v>
                </c:pt>
                <c:pt idx="4">
                  <c:v>8.1077236895684482E-2</c:v>
                </c:pt>
                <c:pt idx="5">
                  <c:v>7.9557121684812881E-2</c:v>
                </c:pt>
                <c:pt idx="6">
                  <c:v>3.1265877545886465E-2</c:v>
                </c:pt>
                <c:pt idx="7">
                  <c:v>0.28300950921667911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2DE-A729-9431CAF818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Type of agricultural land use</a:t>
            </a:r>
          </a:p>
          <a:p>
            <a:pPr algn="l">
              <a:defRPr sz="1800" b="1"/>
            </a:pPr>
            <a:r>
              <a:rPr lang="en-US" sz="1600" b="0"/>
              <a:t>(% share of utilised agricultural area, EU countries, 2020)</a:t>
            </a:r>
          </a:p>
        </c:rich>
      </c:tx>
      <c:layout>
        <c:manualLayout>
          <c:xMode val="edge"/>
          <c:yMode val="edge"/>
          <c:x val="5.3333333333333332E-3"/>
          <c:y val="9.30832263657150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0514309360092111"/>
          <c:w val="0.99333333333333329"/>
          <c:h val="0.734689709296988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3'!$I$46:$I$47</c:f>
              <c:strCache>
                <c:ptCount val="2"/>
                <c:pt idx="0">
                  <c:v>Arable land</c:v>
                </c:pt>
                <c:pt idx="1">
                  <c:v>(%)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'Figure 3'!$H$48:$H$74</c:f>
              <c:strCache>
                <c:ptCount val="27"/>
                <c:pt idx="0">
                  <c:v>Finland</c:v>
                </c:pt>
                <c:pt idx="1">
                  <c:v>Denmark</c:v>
                </c:pt>
                <c:pt idx="2">
                  <c:v>Sweden</c:v>
                </c:pt>
                <c:pt idx="3">
                  <c:v>Hungary</c:v>
                </c:pt>
                <c:pt idx="4">
                  <c:v>Malta</c:v>
                </c:pt>
                <c:pt idx="5">
                  <c:v>Lithuania</c:v>
                </c:pt>
                <c:pt idx="6">
                  <c:v>Cyprus</c:v>
                </c:pt>
                <c:pt idx="7">
                  <c:v>Poland</c:v>
                </c:pt>
                <c:pt idx="8">
                  <c:v>Bulgaria</c:v>
                </c:pt>
                <c:pt idx="9">
                  <c:v>Slovakia</c:v>
                </c:pt>
                <c:pt idx="10">
                  <c:v>Estonia</c:v>
                </c:pt>
                <c:pt idx="11">
                  <c:v>Czechia</c:v>
                </c:pt>
                <c:pt idx="12">
                  <c:v>Germany</c:v>
                </c:pt>
                <c:pt idx="13">
                  <c:v>Latvia</c:v>
                </c:pt>
                <c:pt idx="14">
                  <c:v>Romania</c:v>
                </c:pt>
                <c:pt idx="15">
                  <c:v>Belgium</c:v>
                </c:pt>
                <c:pt idx="16">
                  <c:v>France</c:v>
                </c:pt>
                <c:pt idx="17">
                  <c:v>Croatia</c:v>
                </c:pt>
                <c:pt idx="18">
                  <c:v>Italy</c:v>
                </c:pt>
                <c:pt idx="19">
                  <c:v>Netherlands</c:v>
                </c:pt>
                <c:pt idx="20">
                  <c:v>Austria</c:v>
                </c:pt>
                <c:pt idx="21">
                  <c:v>Spain</c:v>
                </c:pt>
                <c:pt idx="22">
                  <c:v>Luxembourg</c:v>
                </c:pt>
                <c:pt idx="23">
                  <c:v>Greece</c:v>
                </c:pt>
                <c:pt idx="24">
                  <c:v>Slovenia</c:v>
                </c:pt>
                <c:pt idx="25">
                  <c:v>Portugal</c:v>
                </c:pt>
                <c:pt idx="26">
                  <c:v>Ireland</c:v>
                </c:pt>
              </c:strCache>
            </c:strRef>
          </c:cat>
          <c:val>
            <c:numRef>
              <c:f>'Figure 3'!$I$48:$I$74</c:f>
              <c:numCache>
                <c:formatCode>0.00</c:formatCode>
                <c:ptCount val="27"/>
                <c:pt idx="0">
                  <c:v>98.85918894162711</c:v>
                </c:pt>
                <c:pt idx="1">
                  <c:v>90.246508462202414</c:v>
                </c:pt>
                <c:pt idx="2">
                  <c:v>84.442130407444253</c:v>
                </c:pt>
                <c:pt idx="3">
                  <c:v>81.84036539922873</c:v>
                </c:pt>
                <c:pt idx="4">
                  <c:v>79.387755102040813</c:v>
                </c:pt>
                <c:pt idx="5">
                  <c:v>76.763822888610591</c:v>
                </c:pt>
                <c:pt idx="6">
                  <c:v>76.218875801401524</c:v>
                </c:pt>
                <c:pt idx="7">
                  <c:v>75.399550328325262</c:v>
                </c:pt>
                <c:pt idx="8">
                  <c:v>72.70576120416726</c:v>
                </c:pt>
                <c:pt idx="9">
                  <c:v>71.152927281024347</c:v>
                </c:pt>
                <c:pt idx="10">
                  <c:v>71.039248656851086</c:v>
                </c:pt>
                <c:pt idx="11">
                  <c:v>70.913682474510182</c:v>
                </c:pt>
                <c:pt idx="12">
                  <c:v>70.285001162999507</c:v>
                </c:pt>
                <c:pt idx="13">
                  <c:v>67.715443686006822</c:v>
                </c:pt>
                <c:pt idx="14">
                  <c:v>67.153836570729226</c:v>
                </c:pt>
                <c:pt idx="15">
                  <c:v>63.538286115253051</c:v>
                </c:pt>
                <c:pt idx="16">
                  <c:v>62.267971465355096</c:v>
                </c:pt>
                <c:pt idx="17">
                  <c:v>58.983811934131779</c:v>
                </c:pt>
                <c:pt idx="18">
                  <c:v>57.472966908717503</c:v>
                </c:pt>
                <c:pt idx="19">
                  <c:v>55.458496066890376</c:v>
                </c:pt>
                <c:pt idx="20">
                  <c:v>50.828956417832458</c:v>
                </c:pt>
                <c:pt idx="21">
                  <c:v>48.987399680852135</c:v>
                </c:pt>
                <c:pt idx="22">
                  <c:v>47.154533070985316</c:v>
                </c:pt>
                <c:pt idx="23">
                  <c:v>38.350473875566813</c:v>
                </c:pt>
                <c:pt idx="24">
                  <c:v>35.795548568591762</c:v>
                </c:pt>
                <c:pt idx="25">
                  <c:v>26.152767196274411</c:v>
                </c:pt>
                <c:pt idx="26">
                  <c:v>24.587471825733139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3-4EDB-B37F-42D3424BFA6F}"/>
            </c:ext>
          </c:extLst>
        </c:ser>
        <c:ser>
          <c:idx val="1"/>
          <c:order val="1"/>
          <c:tx>
            <c:strRef>
              <c:f>'Figure 3'!$J$46:$J$47</c:f>
              <c:strCache>
                <c:ptCount val="2"/>
                <c:pt idx="0">
                  <c:v>Permanent 
grassland</c:v>
                </c:pt>
                <c:pt idx="1">
                  <c:v>(%)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'Figure 3'!$H$48:$H$74</c:f>
              <c:strCache>
                <c:ptCount val="27"/>
                <c:pt idx="0">
                  <c:v>Finland</c:v>
                </c:pt>
                <c:pt idx="1">
                  <c:v>Denmark</c:v>
                </c:pt>
                <c:pt idx="2">
                  <c:v>Sweden</c:v>
                </c:pt>
                <c:pt idx="3">
                  <c:v>Hungary</c:v>
                </c:pt>
                <c:pt idx="4">
                  <c:v>Malta</c:v>
                </c:pt>
                <c:pt idx="5">
                  <c:v>Lithuania</c:v>
                </c:pt>
                <c:pt idx="6">
                  <c:v>Cyprus</c:v>
                </c:pt>
                <c:pt idx="7">
                  <c:v>Poland</c:v>
                </c:pt>
                <c:pt idx="8">
                  <c:v>Bulgaria</c:v>
                </c:pt>
                <c:pt idx="9">
                  <c:v>Slovakia</c:v>
                </c:pt>
                <c:pt idx="10">
                  <c:v>Estonia</c:v>
                </c:pt>
                <c:pt idx="11">
                  <c:v>Czechia</c:v>
                </c:pt>
                <c:pt idx="12">
                  <c:v>Germany</c:v>
                </c:pt>
                <c:pt idx="13">
                  <c:v>Latvia</c:v>
                </c:pt>
                <c:pt idx="14">
                  <c:v>Romania</c:v>
                </c:pt>
                <c:pt idx="15">
                  <c:v>Belgium</c:v>
                </c:pt>
                <c:pt idx="16">
                  <c:v>France</c:v>
                </c:pt>
                <c:pt idx="17">
                  <c:v>Croatia</c:v>
                </c:pt>
                <c:pt idx="18">
                  <c:v>Italy</c:v>
                </c:pt>
                <c:pt idx="19">
                  <c:v>Netherlands</c:v>
                </c:pt>
                <c:pt idx="20">
                  <c:v>Austria</c:v>
                </c:pt>
                <c:pt idx="21">
                  <c:v>Spain</c:v>
                </c:pt>
                <c:pt idx="22">
                  <c:v>Luxembourg</c:v>
                </c:pt>
                <c:pt idx="23">
                  <c:v>Greece</c:v>
                </c:pt>
                <c:pt idx="24">
                  <c:v>Slovenia</c:v>
                </c:pt>
                <c:pt idx="25">
                  <c:v>Portugal</c:v>
                </c:pt>
                <c:pt idx="26">
                  <c:v>Ireland</c:v>
                </c:pt>
              </c:strCache>
            </c:strRef>
          </c:cat>
          <c:val>
            <c:numRef>
              <c:f>'Figure 3'!$J$48:$J$74</c:f>
              <c:numCache>
                <c:formatCode>0.00</c:formatCode>
                <c:ptCount val="27"/>
                <c:pt idx="0">
                  <c:v>0.97909024372071829</c:v>
                </c:pt>
                <c:pt idx="1">
                  <c:v>8.6629682158840726</c:v>
                </c:pt>
                <c:pt idx="2">
                  <c:v>15.42080171401386</c:v>
                </c:pt>
                <c:pt idx="3">
                  <c:v>14.884979702300406</c:v>
                </c:pt>
                <c:pt idx="4">
                  <c:v>0</c:v>
                </c:pt>
                <c:pt idx="5">
                  <c:v>22.31287848896056</c:v>
                </c:pt>
                <c:pt idx="6">
                  <c:v>1.6848069181452214</c:v>
                </c:pt>
                <c:pt idx="7">
                  <c:v>21.881924659702438</c:v>
                </c:pt>
                <c:pt idx="8">
                  <c:v>25.035767886682077</c:v>
                </c:pt>
                <c:pt idx="9">
                  <c:v>27.886613158671786</c:v>
                </c:pt>
                <c:pt idx="10">
                  <c:v>28.468605175737196</c:v>
                </c:pt>
                <c:pt idx="11">
                  <c:v>28.00487892869721</c:v>
                </c:pt>
                <c:pt idx="12">
                  <c:v>28.504153655735276</c:v>
                </c:pt>
                <c:pt idx="13">
                  <c:v>31.800544449861857</c:v>
                </c:pt>
                <c:pt idx="14">
                  <c:v>29.174799006176528</c:v>
                </c:pt>
                <c:pt idx="15">
                  <c:v>34.801040844370377</c:v>
                </c:pt>
                <c:pt idx="16">
                  <c:v>33.953135854568472</c:v>
                </c:pt>
                <c:pt idx="17">
                  <c:v>35.84490809934703</c:v>
                </c:pt>
                <c:pt idx="18">
                  <c:v>25.023276166323576</c:v>
                </c:pt>
                <c:pt idx="19">
                  <c:v>42.489135816051487</c:v>
                </c:pt>
                <c:pt idx="20">
                  <c:v>46.489950704468875</c:v>
                </c:pt>
                <c:pt idx="21">
                  <c:v>31.502261467076586</c:v>
                </c:pt>
                <c:pt idx="22">
                  <c:v>51.649765400332981</c:v>
                </c:pt>
                <c:pt idx="23">
                  <c:v>40.047591813391072</c:v>
                </c:pt>
                <c:pt idx="24">
                  <c:v>57.835512162833027</c:v>
                </c:pt>
                <c:pt idx="25">
                  <c:v>51.727574080334215</c:v>
                </c:pt>
                <c:pt idx="26">
                  <c:v>75.376757779552747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3-4EDB-B37F-42D3424BFA6F}"/>
            </c:ext>
          </c:extLst>
        </c:ser>
        <c:ser>
          <c:idx val="2"/>
          <c:order val="2"/>
          <c:tx>
            <c:strRef>
              <c:f>'Figure 3'!$K$46:$K$47</c:f>
              <c:strCache>
                <c:ptCount val="2"/>
                <c:pt idx="0">
                  <c:v>Permanent 
crops</c:v>
                </c:pt>
                <c:pt idx="1">
                  <c:v>(%)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f>'Figure 3'!$H$48:$H$74</c:f>
              <c:strCache>
                <c:ptCount val="27"/>
                <c:pt idx="0">
                  <c:v>Finland</c:v>
                </c:pt>
                <c:pt idx="1">
                  <c:v>Denmark</c:v>
                </c:pt>
                <c:pt idx="2">
                  <c:v>Sweden</c:v>
                </c:pt>
                <c:pt idx="3">
                  <c:v>Hungary</c:v>
                </c:pt>
                <c:pt idx="4">
                  <c:v>Malta</c:v>
                </c:pt>
                <c:pt idx="5">
                  <c:v>Lithuania</c:v>
                </c:pt>
                <c:pt idx="6">
                  <c:v>Cyprus</c:v>
                </c:pt>
                <c:pt idx="7">
                  <c:v>Poland</c:v>
                </c:pt>
                <c:pt idx="8">
                  <c:v>Bulgaria</c:v>
                </c:pt>
                <c:pt idx="9">
                  <c:v>Slovakia</c:v>
                </c:pt>
                <c:pt idx="10">
                  <c:v>Estonia</c:v>
                </c:pt>
                <c:pt idx="11">
                  <c:v>Czechia</c:v>
                </c:pt>
                <c:pt idx="12">
                  <c:v>Germany</c:v>
                </c:pt>
                <c:pt idx="13">
                  <c:v>Latvia</c:v>
                </c:pt>
                <c:pt idx="14">
                  <c:v>Romania</c:v>
                </c:pt>
                <c:pt idx="15">
                  <c:v>Belgium</c:v>
                </c:pt>
                <c:pt idx="16">
                  <c:v>France</c:v>
                </c:pt>
                <c:pt idx="17">
                  <c:v>Croatia</c:v>
                </c:pt>
                <c:pt idx="18">
                  <c:v>Italy</c:v>
                </c:pt>
                <c:pt idx="19">
                  <c:v>Netherlands</c:v>
                </c:pt>
                <c:pt idx="20">
                  <c:v>Austria</c:v>
                </c:pt>
                <c:pt idx="21">
                  <c:v>Spain</c:v>
                </c:pt>
                <c:pt idx="22">
                  <c:v>Luxembourg</c:v>
                </c:pt>
                <c:pt idx="23">
                  <c:v>Greece</c:v>
                </c:pt>
                <c:pt idx="24">
                  <c:v>Slovenia</c:v>
                </c:pt>
                <c:pt idx="25">
                  <c:v>Portugal</c:v>
                </c:pt>
                <c:pt idx="26">
                  <c:v>Ireland</c:v>
                </c:pt>
              </c:strCache>
            </c:strRef>
          </c:cat>
          <c:val>
            <c:numRef>
              <c:f>'Figure 3'!$K$48:$K$74</c:f>
              <c:numCache>
                <c:formatCode>0.00</c:formatCode>
                <c:ptCount val="27"/>
                <c:pt idx="0">
                  <c:v>0.16172081465216878</c:v>
                </c:pt>
                <c:pt idx="1">
                  <c:v>1.0886221306270509</c:v>
                </c:pt>
                <c:pt idx="2">
                  <c:v>0.13706787854189054</c:v>
                </c:pt>
                <c:pt idx="3">
                  <c:v>3.2134976654597769</c:v>
                </c:pt>
                <c:pt idx="4">
                  <c:v>9.6938775510204085</c:v>
                </c:pt>
                <c:pt idx="5">
                  <c:v>0.922955516288964</c:v>
                </c:pt>
                <c:pt idx="6">
                  <c:v>21.95467422096317</c:v>
                </c:pt>
                <c:pt idx="7">
                  <c:v>2.5619380795069304</c:v>
                </c:pt>
                <c:pt idx="8">
                  <c:v>2.2113646571650802</c:v>
                </c:pt>
                <c:pt idx="9">
                  <c:v>0.94435347488792853</c:v>
                </c:pt>
                <c:pt idx="10">
                  <c:v>0.42242546036172746</c:v>
                </c:pt>
                <c:pt idx="11">
                  <c:v>1.0347680934097241</c:v>
                </c:pt>
                <c:pt idx="12">
                  <c:v>1.1872838960121772</c:v>
                </c:pt>
                <c:pt idx="13">
                  <c:v>0.38497480903624248</c:v>
                </c:pt>
                <c:pt idx="14">
                  <c:v>2.6939949838711321</c:v>
                </c:pt>
                <c:pt idx="15">
                  <c:v>1.6467853697044117</c:v>
                </c:pt>
                <c:pt idx="16">
                  <c:v>3.769245189867358</c:v>
                </c:pt>
                <c:pt idx="17">
                  <c:v>5.039756082979614</c:v>
                </c:pt>
                <c:pt idx="18">
                  <c:v>17.380548950216951</c:v>
                </c:pt>
                <c:pt idx="19">
                  <c:v>2.0468672644259862</c:v>
                </c:pt>
                <c:pt idx="20">
                  <c:v>2.6015591680850818</c:v>
                </c:pt>
                <c:pt idx="21">
                  <c:v>19.474961611930912</c:v>
                </c:pt>
                <c:pt idx="22">
                  <c:v>1.1881337974875132</c:v>
                </c:pt>
                <c:pt idx="23">
                  <c:v>21.441082152048697</c:v>
                </c:pt>
                <c:pt idx="24">
                  <c:v>5.8538805229190798</c:v>
                </c:pt>
                <c:pt idx="25">
                  <c:v>21.712235805789192</c:v>
                </c:pt>
                <c:pt idx="26">
                  <c:v>3.5567153835053766E-2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3-4EDB-B37F-42D3424BFA6F}"/>
            </c:ext>
          </c:extLst>
        </c:ser>
        <c:ser>
          <c:idx val="3"/>
          <c:order val="3"/>
          <c:tx>
            <c:strRef>
              <c:f>'Figure 3'!$L$46:$L$47</c:f>
              <c:strCache>
                <c:ptCount val="2"/>
                <c:pt idx="0">
                  <c:v>Kitchen gardens</c:v>
                </c:pt>
                <c:pt idx="1">
                  <c:v>(%)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'Figure 3'!$H$48:$H$74</c:f>
              <c:strCache>
                <c:ptCount val="27"/>
                <c:pt idx="0">
                  <c:v>Finland</c:v>
                </c:pt>
                <c:pt idx="1">
                  <c:v>Denmark</c:v>
                </c:pt>
                <c:pt idx="2">
                  <c:v>Sweden</c:v>
                </c:pt>
                <c:pt idx="3">
                  <c:v>Hungary</c:v>
                </c:pt>
                <c:pt idx="4">
                  <c:v>Malta</c:v>
                </c:pt>
                <c:pt idx="5">
                  <c:v>Lithuania</c:v>
                </c:pt>
                <c:pt idx="6">
                  <c:v>Cyprus</c:v>
                </c:pt>
                <c:pt idx="7">
                  <c:v>Poland</c:v>
                </c:pt>
                <c:pt idx="8">
                  <c:v>Bulgaria</c:v>
                </c:pt>
                <c:pt idx="9">
                  <c:v>Slovakia</c:v>
                </c:pt>
                <c:pt idx="10">
                  <c:v>Estonia</c:v>
                </c:pt>
                <c:pt idx="11">
                  <c:v>Czechia</c:v>
                </c:pt>
                <c:pt idx="12">
                  <c:v>Germany</c:v>
                </c:pt>
                <c:pt idx="13">
                  <c:v>Latvia</c:v>
                </c:pt>
                <c:pt idx="14">
                  <c:v>Romania</c:v>
                </c:pt>
                <c:pt idx="15">
                  <c:v>Belgium</c:v>
                </c:pt>
                <c:pt idx="16">
                  <c:v>France</c:v>
                </c:pt>
                <c:pt idx="17">
                  <c:v>Croatia</c:v>
                </c:pt>
                <c:pt idx="18">
                  <c:v>Italy</c:v>
                </c:pt>
                <c:pt idx="19">
                  <c:v>Netherlands</c:v>
                </c:pt>
                <c:pt idx="20">
                  <c:v>Austria</c:v>
                </c:pt>
                <c:pt idx="21">
                  <c:v>Spain</c:v>
                </c:pt>
                <c:pt idx="22">
                  <c:v>Luxembourg</c:v>
                </c:pt>
                <c:pt idx="23">
                  <c:v>Greece</c:v>
                </c:pt>
                <c:pt idx="24">
                  <c:v>Slovenia</c:v>
                </c:pt>
                <c:pt idx="25">
                  <c:v>Portugal</c:v>
                </c:pt>
                <c:pt idx="26">
                  <c:v>Ireland</c:v>
                </c:pt>
              </c:strCache>
            </c:strRef>
          </c:cat>
          <c:val>
            <c:numRef>
              <c:f>'Figure 3'!$L$48:$L$74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6.0547692482739848E-2</c:v>
                </c:pt>
                <c:pt idx="4">
                  <c:v>10.918367346938776</c:v>
                </c:pt>
                <c:pt idx="5">
                  <c:v>0</c:v>
                </c:pt>
                <c:pt idx="6">
                  <c:v>0.11927836588638736</c:v>
                </c:pt>
                <c:pt idx="7">
                  <c:v>0.14833483494452157</c:v>
                </c:pt>
                <c:pt idx="8">
                  <c:v>3.8780495820689501E-2</c:v>
                </c:pt>
                <c:pt idx="9">
                  <c:v>1.6642954929804311E-2</c:v>
                </c:pt>
                <c:pt idx="10">
                  <c:v>7.0746011565434933E-2</c:v>
                </c:pt>
                <c:pt idx="11">
                  <c:v>4.0085094930094461E-3</c:v>
                </c:pt>
                <c:pt idx="12">
                  <c:v>1.6510977389602423E-2</c:v>
                </c:pt>
                <c:pt idx="13">
                  <c:v>9.9037055095075571E-2</c:v>
                </c:pt>
                <c:pt idx="14">
                  <c:v>0.97533227348479912</c:v>
                </c:pt>
                <c:pt idx="15">
                  <c:v>0</c:v>
                </c:pt>
                <c:pt idx="16">
                  <c:v>5.8469637630766428E-3</c:v>
                </c:pt>
                <c:pt idx="17">
                  <c:v>0.11159602239891593</c:v>
                </c:pt>
                <c:pt idx="18">
                  <c:v>0.11147007954619859</c:v>
                </c:pt>
                <c:pt idx="19">
                  <c:v>0</c:v>
                </c:pt>
                <c:pt idx="20">
                  <c:v>7.9149488794199807E-2</c:v>
                </c:pt>
                <c:pt idx="21">
                  <c:v>1.1457876830333098E-2</c:v>
                </c:pt>
                <c:pt idx="22">
                  <c:v>7.5677311941879828E-3</c:v>
                </c:pt>
                <c:pt idx="23">
                  <c:v>0.15574574124759999</c:v>
                </c:pt>
                <c:pt idx="24">
                  <c:v>0.51712725467483045</c:v>
                </c:pt>
                <c:pt idx="25">
                  <c:v>0.40742291760218374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3-4EDB-B37F-42D3424BF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26560248"/>
        <c:axId val="626559920"/>
      </c:barChart>
      <c:catAx>
        <c:axId val="626560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559920"/>
        <c:crosses val="autoZero"/>
        <c:auto val="1"/>
        <c:lblAlgn val="ctr"/>
        <c:lblOffset val="100"/>
        <c:tickMarkSkip val="1"/>
        <c:noMultiLvlLbl val="0"/>
      </c:catAx>
      <c:valAx>
        <c:axId val="626559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56024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44325459317585"/>
          <c:y val="0.85857488731875165"/>
          <c:w val="0.85978015748031489"/>
          <c:h val="6.10088790256005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Developments in arable land area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change, 2010 - 2020)</a:t>
            </a:r>
          </a:p>
        </c:rich>
      </c:tx>
      <c:layout>
        <c:manualLayout>
          <c:xMode val="edge"/>
          <c:yMode val="edge"/>
          <c:x val="5.3333333333333332E-3"/>
          <c:y val="8.944958045857700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216175512754752"/>
          <c:w val="0.97066666666666668"/>
          <c:h val="0.76070722923409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4'!$C$43</c:f>
              <c:strCache>
                <c:ptCount val="1"/>
                <c:pt idx="0">
                  <c:v>Change in arable land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1A-9863-4CF1-8E84-D20BED94FEF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17-9863-4CF1-8E84-D20BED94FEF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14-9863-4CF1-8E84-D20BED94FEF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11-9863-4CF1-8E84-D20BED94FEF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F-9863-4CF1-8E84-D20BED94FEF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9863-4CF1-8E84-D20BED94FEF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B-9863-4CF1-8E84-D20BED94FEF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9-9863-4CF1-8E84-D20BED94FEF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7-9863-4CF1-8E84-D20BED94FEF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5-9863-4CF1-8E84-D20BED94FEF0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3-9863-4CF1-8E84-D20BED94FEF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9863-4CF1-8E84-D20BED94FEF0}"/>
              </c:ext>
            </c:extLst>
          </c:dPt>
          <c:cat>
            <c:strRef>
              <c:f>'Figure 4'!$B$44:$B$72</c:f>
              <c:strCache>
                <c:ptCount val="29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Latvia</c:v>
                </c:pt>
                <c:pt idx="5">
                  <c:v>Estonia</c:v>
                </c:pt>
                <c:pt idx="6">
                  <c:v>Bulgaria</c:v>
                </c:pt>
                <c:pt idx="7">
                  <c:v>Hungary</c:v>
                </c:pt>
                <c:pt idx="8">
                  <c:v>Lithuania</c:v>
                </c:pt>
                <c:pt idx="9">
                  <c:v>Belgium</c:v>
                </c:pt>
                <c:pt idx="10">
                  <c:v>Spain</c:v>
                </c:pt>
                <c:pt idx="11">
                  <c:v>Poland</c:v>
                </c:pt>
                <c:pt idx="12">
                  <c:v>Romania</c:v>
                </c:pt>
                <c:pt idx="13">
                  <c:v>Italy </c:v>
                </c:pt>
                <c:pt idx="14">
                  <c:v>Slovenia</c:v>
                </c:pt>
                <c:pt idx="15">
                  <c:v>Luxembourg</c:v>
                </c:pt>
                <c:pt idx="16">
                  <c:v>Finland</c:v>
                </c:pt>
                <c:pt idx="17">
                  <c:v>Croatia</c:v>
                </c:pt>
                <c:pt idx="18">
                  <c:v>Slovakia</c:v>
                </c:pt>
                <c:pt idx="19">
                  <c:v>Netherlands</c:v>
                </c:pt>
                <c:pt idx="20">
                  <c:v>Germany</c:v>
                </c:pt>
                <c:pt idx="21">
                  <c:v>Czechia</c:v>
                </c:pt>
                <c:pt idx="22">
                  <c:v>Denmark</c:v>
                </c:pt>
                <c:pt idx="23">
                  <c:v>Sweden</c:v>
                </c:pt>
                <c:pt idx="24">
                  <c:v>Austria</c:v>
                </c:pt>
                <c:pt idx="25">
                  <c:v>France</c:v>
                </c:pt>
                <c:pt idx="26">
                  <c:v>Portugal</c:v>
                </c:pt>
                <c:pt idx="27">
                  <c:v>Malta</c:v>
                </c:pt>
                <c:pt idx="28">
                  <c:v>Greece</c:v>
                </c:pt>
              </c:strCache>
            </c:strRef>
          </c:cat>
          <c:val>
            <c:numRef>
              <c:f>'Figure 4'!$C$44:$C$72</c:f>
              <c:numCache>
                <c:formatCode>General</c:formatCode>
                <c:ptCount val="29"/>
                <c:pt idx="0" formatCode="#,##0.0_i">
                  <c:v>0.11912989046725107</c:v>
                </c:pt>
                <c:pt idx="2" formatCode="#,##0.0_i">
                  <c:v>20.46659597030753</c:v>
                </c:pt>
                <c:pt idx="3" formatCode="#,##0.0_i">
                  <c:v>19.577938123949789</c:v>
                </c:pt>
                <c:pt idx="4" formatCode="#,##0.0_i">
                  <c:v>19.048001714346942</c:v>
                </c:pt>
                <c:pt idx="5" formatCode="#,##0.0_i">
                  <c:v>8.2526092119242556</c:v>
                </c:pt>
                <c:pt idx="6" formatCode="#,##0.0_i">
                  <c:v>6.1911786824024855</c:v>
                </c:pt>
                <c:pt idx="7" formatCode="#,##0.0_i">
                  <c:v>6.0851953688779323</c:v>
                </c:pt>
                <c:pt idx="8" formatCode="#,##0.0_i">
                  <c:v>5.7769498801492105</c:v>
                </c:pt>
                <c:pt idx="9" formatCode="#,##0.0_i">
                  <c:v>3.8975940334899066</c:v>
                </c:pt>
                <c:pt idx="10" formatCode="#,##0.0_i">
                  <c:v>3.7983308538624367</c:v>
                </c:pt>
                <c:pt idx="11" formatCode="#,##0.0_i">
                  <c:v>3.2390115055156645</c:v>
                </c:pt>
                <c:pt idx="12" formatCode="#,##0.0_i">
                  <c:v>3.1819965761423092</c:v>
                </c:pt>
                <c:pt idx="13" formatCode="#,##0.0_i">
                  <c:v>2.6869977216016983</c:v>
                </c:pt>
                <c:pt idx="14" formatCode="#,##0.0_i">
                  <c:v>2.3480009462976108</c:v>
                </c:pt>
                <c:pt idx="15" formatCode="#,##0.0_i">
                  <c:v>0.5</c:v>
                </c:pt>
                <c:pt idx="16" formatCode="#,##0.0_i">
                  <c:v>9.8959373405223108E-2</c:v>
                </c:pt>
                <c:pt idx="17" formatCode="#,##0.0_i">
                  <c:v>-0.81097383883291263</c:v>
                </c:pt>
                <c:pt idx="18" formatCode="#,##0.0_i">
                  <c:v>-1.3531719153560451</c:v>
                </c:pt>
                <c:pt idx="19" formatCode="#,##0.0_i">
                  <c:v>-1.3590067216531156</c:v>
                </c:pt>
                <c:pt idx="20" formatCode="#,##0.0_i">
                  <c:v>-1.5435561216780749</c:v>
                </c:pt>
                <c:pt idx="21" formatCode="#,##0.0_i">
                  <c:v>-1.6198674076163162</c:v>
                </c:pt>
                <c:pt idx="22" formatCode="#,##0.0_i">
                  <c:v>-1.8960108130897908</c:v>
                </c:pt>
                <c:pt idx="23" formatCode="#,##0.0_i">
                  <c:v>-2.8068482502192253</c:v>
                </c:pt>
                <c:pt idx="24" formatCode="#,##0.0_i">
                  <c:v>-3.5280648148823373</c:v>
                </c:pt>
                <c:pt idx="25" formatCode="#,##0.0_i">
                  <c:v>-7.324454152271719</c:v>
                </c:pt>
                <c:pt idx="26" formatCode="#,##0.0_i">
                  <c:v>-11.631277011072942</c:v>
                </c:pt>
                <c:pt idx="27" formatCode="#,##0.0_i">
                  <c:v>-14.317180616740089</c:v>
                </c:pt>
                <c:pt idx="28" formatCode="#,##0.0_i">
                  <c:v>-15.037615249731319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6-48CD-A84C-32F335FF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45632"/>
        <c:axId val="243046024"/>
      </c:barChart>
      <c:catAx>
        <c:axId val="2430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3046024"/>
        <c:crosses val="autoZero"/>
        <c:auto val="0"/>
        <c:lblAlgn val="ctr"/>
        <c:lblOffset val="100"/>
        <c:tickMarkSkip val="1"/>
        <c:noMultiLvlLbl val="0"/>
      </c:catAx>
      <c:valAx>
        <c:axId val="243046024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304563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Arable land by crop categories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share, 2020)</a:t>
            </a:r>
          </a:p>
        </c:rich>
      </c:tx>
      <c:layout>
        <c:manualLayout>
          <c:xMode val="edge"/>
          <c:yMode val="edge"/>
          <c:x val="5.3333333333333332E-3"/>
          <c:y val="7.604995344185920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236380621034699"/>
          <c:w val="0.97066666666666668"/>
          <c:h val="0.74849771401025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5'!$C$6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'Figure 5'!$C$7:$C$35</c:f>
              <c:numCache>
                <c:formatCode>0.0</c:formatCode>
                <c:ptCount val="29"/>
                <c:pt idx="0">
                  <c:v>53.656362145025852</c:v>
                </c:pt>
                <c:pt idx="2">
                  <c:v>66.968807750133664</c:v>
                </c:pt>
                <c:pt idx="3">
                  <c:v>62.628009632807121</c:v>
                </c:pt>
                <c:pt idx="4">
                  <c:v>62.139107056657515</c:v>
                </c:pt>
                <c:pt idx="5">
                  <c:v>60.26178008018379</c:v>
                </c:pt>
                <c:pt idx="6">
                  <c:v>59.875095648505607</c:v>
                </c:pt>
                <c:pt idx="7">
                  <c:v>57.847128086853417</c:v>
                </c:pt>
                <c:pt idx="8">
                  <c:v>57.789538615627592</c:v>
                </c:pt>
                <c:pt idx="9">
                  <c:v>57.551236190813682</c:v>
                </c:pt>
                <c:pt idx="10">
                  <c:v>56.527871638525831</c:v>
                </c:pt>
                <c:pt idx="11">
                  <c:v>56.517538560207569</c:v>
                </c:pt>
                <c:pt idx="12">
                  <c:v>56.421987864778679</c:v>
                </c:pt>
                <c:pt idx="13">
                  <c:v>54.041408562165131</c:v>
                </c:pt>
                <c:pt idx="14">
                  <c:v>53.577956991862607</c:v>
                </c:pt>
                <c:pt idx="15">
                  <c:v>53.411390468492769</c:v>
                </c:pt>
                <c:pt idx="16">
                  <c:v>52.366720717866002</c:v>
                </c:pt>
                <c:pt idx="17">
                  <c:v>52.083020985424142</c:v>
                </c:pt>
                <c:pt idx="18">
                  <c:v>47.10834737196766</c:v>
                </c:pt>
                <c:pt idx="19">
                  <c:v>43.647814217138652</c:v>
                </c:pt>
                <c:pt idx="20">
                  <c:v>40.890868239447919</c:v>
                </c:pt>
                <c:pt idx="21">
                  <c:v>40.270093209451815</c:v>
                </c:pt>
                <c:pt idx="22">
                  <c:v>39.690688172975022</c:v>
                </c:pt>
                <c:pt idx="23">
                  <c:v>35.010404012515878</c:v>
                </c:pt>
                <c:pt idx="24">
                  <c:v>27.262607589984349</c:v>
                </c:pt>
                <c:pt idx="25">
                  <c:v>22.332716942547073</c:v>
                </c:pt>
                <c:pt idx="26">
                  <c:v>21.949268042685798</c:v>
                </c:pt>
                <c:pt idx="27">
                  <c:v>17.213787220535917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D-4DE3-8D4C-5A7638DE6A03}"/>
            </c:ext>
          </c:extLst>
        </c:ser>
        <c:ser>
          <c:idx val="1"/>
          <c:order val="1"/>
          <c:tx>
            <c:strRef>
              <c:f>'Figure 5'!$D$6</c:f>
              <c:strCache>
                <c:ptCount val="1"/>
                <c:pt idx="0">
                  <c:v>Fodder crops 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'Figure 5'!$D$7:$D$35</c:f>
              <c:numCache>
                <c:formatCode>0.0</c:formatCode>
                <c:ptCount val="29"/>
                <c:pt idx="0">
                  <c:v>20.464202583221102</c:v>
                </c:pt>
                <c:pt idx="2">
                  <c:v>10.489837770337916</c:v>
                </c:pt>
                <c:pt idx="3">
                  <c:v>12.384055967227996</c:v>
                </c:pt>
                <c:pt idx="4">
                  <c:v>13.236059213702109</c:v>
                </c:pt>
                <c:pt idx="5">
                  <c:v>12.318460291004099</c:v>
                </c:pt>
                <c:pt idx="6">
                  <c:v>4.4299059787849568</c:v>
                </c:pt>
                <c:pt idx="7">
                  <c:v>10.191982561935665</c:v>
                </c:pt>
                <c:pt idx="8">
                  <c:v>18.256419559909592</c:v>
                </c:pt>
                <c:pt idx="9">
                  <c:v>22.099501984478096</c:v>
                </c:pt>
                <c:pt idx="10">
                  <c:v>22.368726983626967</c:v>
                </c:pt>
                <c:pt idx="11">
                  <c:v>15.616487969034127</c:v>
                </c:pt>
                <c:pt idx="12">
                  <c:v>31.991909852643747</c:v>
                </c:pt>
                <c:pt idx="13">
                  <c:v>20.412563441016509</c:v>
                </c:pt>
                <c:pt idx="14">
                  <c:v>9.3162089649832822</c:v>
                </c:pt>
                <c:pt idx="15">
                  <c:v>25.175071443004359</c:v>
                </c:pt>
                <c:pt idx="16">
                  <c:v>22.726739204432082</c:v>
                </c:pt>
                <c:pt idx="17">
                  <c:v>26.521651158583687</c:v>
                </c:pt>
                <c:pt idx="18">
                  <c:v>34.977080082281176</c:v>
                </c:pt>
                <c:pt idx="19">
                  <c:v>33.493543031406084</c:v>
                </c:pt>
                <c:pt idx="20">
                  <c:v>50.133204943026797</c:v>
                </c:pt>
                <c:pt idx="21">
                  <c:v>22.055990146799374</c:v>
                </c:pt>
                <c:pt idx="22">
                  <c:v>45.289598411453923</c:v>
                </c:pt>
                <c:pt idx="23">
                  <c:v>32.78517853856065</c:v>
                </c:pt>
                <c:pt idx="24">
                  <c:v>50.729655712050082</c:v>
                </c:pt>
                <c:pt idx="25">
                  <c:v>46.367249295828991</c:v>
                </c:pt>
                <c:pt idx="26">
                  <c:v>72.10461492680426</c:v>
                </c:pt>
                <c:pt idx="27">
                  <c:v>40.626277053700726</c:v>
                </c:pt>
                <c:pt idx="28">
                  <c:v>67.506426735218511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D-4DE3-8D4C-5A7638DE6A03}"/>
            </c:ext>
          </c:extLst>
        </c:ser>
        <c:ser>
          <c:idx val="2"/>
          <c:order val="2"/>
          <c:tx>
            <c:strRef>
              <c:f>'Figure 5'!$E$6</c:f>
              <c:strCache>
                <c:ptCount val="1"/>
                <c:pt idx="0">
                  <c:v>Industrial crops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'Figure 5'!$E$7:$E$35</c:f>
              <c:numCache>
                <c:formatCode>0.0</c:formatCode>
                <c:ptCount val="29"/>
                <c:pt idx="0">
                  <c:v>12.201760345354124</c:v>
                </c:pt>
                <c:pt idx="2">
                  <c:v>10.163265979855408</c:v>
                </c:pt>
                <c:pt idx="3">
                  <c:v>20.029676001927957</c:v>
                </c:pt>
                <c:pt idx="4">
                  <c:v>13.744472404483894</c:v>
                </c:pt>
                <c:pt idx="5">
                  <c:v>20.596844159646718</c:v>
                </c:pt>
                <c:pt idx="6">
                  <c:v>30.775376024590468</c:v>
                </c:pt>
                <c:pt idx="7">
                  <c:v>24.290265540706411</c:v>
                </c:pt>
                <c:pt idx="8">
                  <c:v>13.099373653536523</c:v>
                </c:pt>
                <c:pt idx="9">
                  <c:v>6.4511481322311255</c:v>
                </c:pt>
                <c:pt idx="10">
                  <c:v>11.357716570506041</c:v>
                </c:pt>
                <c:pt idx="11">
                  <c:v>20.876135166335928</c:v>
                </c:pt>
                <c:pt idx="12">
                  <c:v>6.5519618607339503</c:v>
                </c:pt>
                <c:pt idx="13">
                  <c:v>18.722080421203895</c:v>
                </c:pt>
                <c:pt idx="14">
                  <c:v>7.3632949740881397</c:v>
                </c:pt>
                <c:pt idx="15">
                  <c:v>11.513607366567589</c:v>
                </c:pt>
                <c:pt idx="16">
                  <c:v>14.054327558482225</c:v>
                </c:pt>
                <c:pt idx="17">
                  <c:v>9.2924273457815243</c:v>
                </c:pt>
                <c:pt idx="18">
                  <c:v>2.4882283834586469</c:v>
                </c:pt>
                <c:pt idx="19">
                  <c:v>5.8053566094489311</c:v>
                </c:pt>
                <c:pt idx="20">
                  <c:v>5.0382121649815437</c:v>
                </c:pt>
                <c:pt idx="21">
                  <c:v>22.73248307739436</c:v>
                </c:pt>
                <c:pt idx="22">
                  <c:v>4.0075641111509475</c:v>
                </c:pt>
                <c:pt idx="23">
                  <c:v>3.2537720872446281</c:v>
                </c:pt>
                <c:pt idx="24">
                  <c:v>0.16767410015649453</c:v>
                </c:pt>
                <c:pt idx="25">
                  <c:v>1.0312526526990007</c:v>
                </c:pt>
                <c:pt idx="26">
                  <c:v>0.91908544599386655</c:v>
                </c:pt>
                <c:pt idx="27">
                  <c:v>0.83623956039596092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D-4DE3-8D4C-5A7638DE6A03}"/>
            </c:ext>
          </c:extLst>
        </c:ser>
        <c:ser>
          <c:idx val="3"/>
          <c:order val="3"/>
          <c:tx>
            <c:strRef>
              <c:f>'Figure 5'!$F$6</c:f>
              <c:strCache>
                <c:ptCount val="1"/>
                <c:pt idx="0">
                  <c:v>Other crops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'Figure 5'!$F$7:$F$35</c:f>
              <c:numCache>
                <c:formatCode>0.0</c:formatCode>
                <c:ptCount val="29"/>
                <c:pt idx="0">
                  <c:v>13.670820965522775</c:v>
                </c:pt>
                <c:pt idx="2">
                  <c:v>12.37023125172631</c:v>
                </c:pt>
                <c:pt idx="3">
                  <c:v>4.9503135672230716</c:v>
                </c:pt>
                <c:pt idx="4">
                  <c:v>10.88041987735329</c:v>
                </c:pt>
                <c:pt idx="5">
                  <c:v>6.8233996351187782</c:v>
                </c:pt>
                <c:pt idx="6">
                  <c:v>4.9191368129219013</c:v>
                </c:pt>
                <c:pt idx="7">
                  <c:v>7.6652291948549927</c:v>
                </c:pt>
                <c:pt idx="8">
                  <c:v>10.85478080141506</c:v>
                </c:pt>
                <c:pt idx="9">
                  <c:v>13.897575224781116</c:v>
                </c:pt>
                <c:pt idx="10">
                  <c:v>9.7451737381695107</c:v>
                </c:pt>
                <c:pt idx="11">
                  <c:v>6.9895595813872777</c:v>
                </c:pt>
                <c:pt idx="12">
                  <c:v>5.0286969084079258</c:v>
                </c:pt>
                <c:pt idx="13">
                  <c:v>6.8215843195206505</c:v>
                </c:pt>
                <c:pt idx="14">
                  <c:v>29.734312484412399</c:v>
                </c:pt>
                <c:pt idx="15">
                  <c:v>9.8998167017867829</c:v>
                </c:pt>
                <c:pt idx="16">
                  <c:v>10.848112668286603</c:v>
                </c:pt>
                <c:pt idx="17">
                  <c:v>12.09981781253315</c:v>
                </c:pt>
                <c:pt idx="18">
                  <c:v>15.425639461271082</c:v>
                </c:pt>
                <c:pt idx="19">
                  <c:v>17.016387848812109</c:v>
                </c:pt>
                <c:pt idx="20">
                  <c:v>3.9324506499759262</c:v>
                </c:pt>
                <c:pt idx="21">
                  <c:v>14.871955730245407</c:v>
                </c:pt>
                <c:pt idx="22">
                  <c:v>11.012215493840047</c:v>
                </c:pt>
                <c:pt idx="23">
                  <c:v>28.940314122032042</c:v>
                </c:pt>
                <c:pt idx="24">
                  <c:v>21.826066118935945</c:v>
                </c:pt>
                <c:pt idx="25">
                  <c:v>30.268868889146134</c:v>
                </c:pt>
                <c:pt idx="26">
                  <c:v>5.0274060358580552</c:v>
                </c:pt>
                <c:pt idx="27">
                  <c:v>41.323322224205874</c:v>
                </c:pt>
                <c:pt idx="28">
                  <c:v>32.532493573264766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AD-4DE3-8D4C-5A7638DE6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046808"/>
        <c:axId val="243047200"/>
      </c:barChart>
      <c:catAx>
        <c:axId val="243046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3047200"/>
        <c:crosses val="autoZero"/>
        <c:auto val="1"/>
        <c:lblAlgn val="ctr"/>
        <c:lblOffset val="100"/>
        <c:tickMarkSkip val="1"/>
        <c:noMultiLvlLbl val="0"/>
      </c:catAx>
      <c:valAx>
        <c:axId val="2430472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3046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623422572178479"/>
          <c:y val="0.88177525741711604"/>
          <c:w val="0.52753154855643047"/>
          <c:h val="3.664829291807264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Arable land by crop categories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share, 2020)</a:t>
            </a:r>
          </a:p>
        </c:rich>
      </c:tx>
      <c:layout>
        <c:manualLayout>
          <c:xMode val="edge"/>
          <c:yMode val="edge"/>
          <c:x val="5.3333333333333332E-3"/>
          <c:y val="7.604995344185920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236380621034699"/>
          <c:w val="0.97066666666666668"/>
          <c:h val="0.74849771401025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'[1]Figure 5'!$C$6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extLst/>
          </c:spPr>
          <c:invertIfNegative val="0"/>
          <c:cat>
            <c:strRef>
              <c:f>'[1]Figure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'[1]Figure 5'!$C$7:$C$35</c:f>
              <c:numCache>
                <c:formatCode>General</c:formatCode>
                <c:ptCount val="29"/>
                <c:pt idx="0">
                  <c:v>53.656362145025852</c:v>
                </c:pt>
                <c:pt idx="2">
                  <c:v>66.968807750133664</c:v>
                </c:pt>
                <c:pt idx="3">
                  <c:v>62.628009632807121</c:v>
                </c:pt>
                <c:pt idx="4">
                  <c:v>62.139107056657515</c:v>
                </c:pt>
                <c:pt idx="5">
                  <c:v>60.26178008018379</c:v>
                </c:pt>
                <c:pt idx="6">
                  <c:v>59.875095648505607</c:v>
                </c:pt>
                <c:pt idx="7">
                  <c:v>57.847128086853417</c:v>
                </c:pt>
                <c:pt idx="8">
                  <c:v>57.789538615627592</c:v>
                </c:pt>
                <c:pt idx="9">
                  <c:v>57.551236190813682</c:v>
                </c:pt>
                <c:pt idx="10">
                  <c:v>56.527871638525831</c:v>
                </c:pt>
                <c:pt idx="11">
                  <c:v>56.517538560207569</c:v>
                </c:pt>
                <c:pt idx="12">
                  <c:v>56.421987864778679</c:v>
                </c:pt>
                <c:pt idx="13">
                  <c:v>54.041408562165131</c:v>
                </c:pt>
                <c:pt idx="14">
                  <c:v>53.577956991862607</c:v>
                </c:pt>
                <c:pt idx="15">
                  <c:v>53.411390468492769</c:v>
                </c:pt>
                <c:pt idx="16">
                  <c:v>52.366720717866002</c:v>
                </c:pt>
                <c:pt idx="17">
                  <c:v>52.083020985424142</c:v>
                </c:pt>
                <c:pt idx="18">
                  <c:v>47.10834737196766</c:v>
                </c:pt>
                <c:pt idx="19">
                  <c:v>43.647814217138652</c:v>
                </c:pt>
                <c:pt idx="20">
                  <c:v>40.890868239447919</c:v>
                </c:pt>
                <c:pt idx="21">
                  <c:v>40.270093209451815</c:v>
                </c:pt>
                <c:pt idx="22">
                  <c:v>39.690688172975022</c:v>
                </c:pt>
                <c:pt idx="23">
                  <c:v>35.010404012515878</c:v>
                </c:pt>
                <c:pt idx="24">
                  <c:v>27.262607589984349</c:v>
                </c:pt>
                <c:pt idx="25">
                  <c:v>22.332716942547073</c:v>
                </c:pt>
                <c:pt idx="26">
                  <c:v>21.949268042685798</c:v>
                </c:pt>
                <c:pt idx="27">
                  <c:v>17.213787220535917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B-427F-9913-CDE4A36FE833}"/>
            </c:ext>
          </c:extLst>
        </c:ser>
        <c:ser>
          <c:idx val="1"/>
          <c:order val="1"/>
          <c:tx>
            <c:strRef>
              <c:f>'[1]Figure 5'!$D$6</c:f>
              <c:strCache>
                <c:ptCount val="1"/>
                <c:pt idx="0">
                  <c:v>Fodder crops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  <a:extLst/>
          </c:spPr>
          <c:invertIfNegative val="0"/>
          <c:cat>
            <c:strRef>
              <c:f>'[1]Figure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'[1]Figure 5'!$D$7:$D$35</c:f>
              <c:numCache>
                <c:formatCode>General</c:formatCode>
                <c:ptCount val="29"/>
                <c:pt idx="0">
                  <c:v>20.464202583221102</c:v>
                </c:pt>
                <c:pt idx="2">
                  <c:v>10.489837770337916</c:v>
                </c:pt>
                <c:pt idx="3">
                  <c:v>12.384055967227996</c:v>
                </c:pt>
                <c:pt idx="4">
                  <c:v>13.236059213702109</c:v>
                </c:pt>
                <c:pt idx="5">
                  <c:v>12.318460291004099</c:v>
                </c:pt>
                <c:pt idx="6">
                  <c:v>4.4299059787849568</c:v>
                </c:pt>
                <c:pt idx="7">
                  <c:v>10.191982561935665</c:v>
                </c:pt>
                <c:pt idx="8">
                  <c:v>18.256419559909592</c:v>
                </c:pt>
                <c:pt idx="9">
                  <c:v>22.099501984478096</c:v>
                </c:pt>
                <c:pt idx="10">
                  <c:v>22.368726983626967</c:v>
                </c:pt>
                <c:pt idx="11">
                  <c:v>15.616487969034127</c:v>
                </c:pt>
                <c:pt idx="12">
                  <c:v>31.991909852643747</c:v>
                </c:pt>
                <c:pt idx="13">
                  <c:v>20.412563441016509</c:v>
                </c:pt>
                <c:pt idx="14">
                  <c:v>9.3162089649832822</c:v>
                </c:pt>
                <c:pt idx="15">
                  <c:v>25.175071443004359</c:v>
                </c:pt>
                <c:pt idx="16">
                  <c:v>22.726739204432082</c:v>
                </c:pt>
                <c:pt idx="17">
                  <c:v>26.521651158583687</c:v>
                </c:pt>
                <c:pt idx="18">
                  <c:v>34.977080082281176</c:v>
                </c:pt>
                <c:pt idx="19">
                  <c:v>33.493543031406084</c:v>
                </c:pt>
                <c:pt idx="20">
                  <c:v>50.133204943026797</c:v>
                </c:pt>
                <c:pt idx="21">
                  <c:v>22.055990146799374</c:v>
                </c:pt>
                <c:pt idx="22">
                  <c:v>45.289598411453923</c:v>
                </c:pt>
                <c:pt idx="23">
                  <c:v>32.78517853856065</c:v>
                </c:pt>
                <c:pt idx="24">
                  <c:v>50.729655712050082</c:v>
                </c:pt>
                <c:pt idx="25">
                  <c:v>46.367249295828991</c:v>
                </c:pt>
                <c:pt idx="26">
                  <c:v>72.10461492680426</c:v>
                </c:pt>
                <c:pt idx="27">
                  <c:v>40.626277053700726</c:v>
                </c:pt>
                <c:pt idx="28">
                  <c:v>67.506426735218511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B-427F-9913-CDE4A36FE833}"/>
            </c:ext>
          </c:extLst>
        </c:ser>
        <c:ser>
          <c:idx val="2"/>
          <c:order val="2"/>
          <c:tx>
            <c:strRef>
              <c:f>'[1]Figure 5'!$E$6</c:f>
              <c:strCache>
                <c:ptCount val="1"/>
                <c:pt idx="0">
                  <c:v>Industrial crops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  <a:extLst/>
          </c:spPr>
          <c:invertIfNegative val="0"/>
          <c:cat>
            <c:strRef>
              <c:f>'[1]Figure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'[1]Figure 5'!$E$7:$E$35</c:f>
              <c:numCache>
                <c:formatCode>General</c:formatCode>
                <c:ptCount val="29"/>
                <c:pt idx="0">
                  <c:v>12.201760345354124</c:v>
                </c:pt>
                <c:pt idx="2">
                  <c:v>10.163265979855408</c:v>
                </c:pt>
                <c:pt idx="3">
                  <c:v>20.029676001927957</c:v>
                </c:pt>
                <c:pt idx="4">
                  <c:v>13.744472404483894</c:v>
                </c:pt>
                <c:pt idx="5">
                  <c:v>20.596844159646718</c:v>
                </c:pt>
                <c:pt idx="6">
                  <c:v>30.775376024590468</c:v>
                </c:pt>
                <c:pt idx="7">
                  <c:v>24.290265540706411</c:v>
                </c:pt>
                <c:pt idx="8">
                  <c:v>13.099373653536523</c:v>
                </c:pt>
                <c:pt idx="9">
                  <c:v>6.4511481322311255</c:v>
                </c:pt>
                <c:pt idx="10">
                  <c:v>11.357716570506041</c:v>
                </c:pt>
                <c:pt idx="11">
                  <c:v>20.876135166335928</c:v>
                </c:pt>
                <c:pt idx="12">
                  <c:v>6.5519618607339503</c:v>
                </c:pt>
                <c:pt idx="13">
                  <c:v>18.722080421203895</c:v>
                </c:pt>
                <c:pt idx="14">
                  <c:v>7.3632949740881397</c:v>
                </c:pt>
                <c:pt idx="15">
                  <c:v>11.513607366567589</c:v>
                </c:pt>
                <c:pt idx="16">
                  <c:v>14.054327558482225</c:v>
                </c:pt>
                <c:pt idx="17">
                  <c:v>9.2924273457815243</c:v>
                </c:pt>
                <c:pt idx="18">
                  <c:v>2.4882283834586469</c:v>
                </c:pt>
                <c:pt idx="19">
                  <c:v>5.8053566094489311</c:v>
                </c:pt>
                <c:pt idx="20">
                  <c:v>5.0382121649815437</c:v>
                </c:pt>
                <c:pt idx="21">
                  <c:v>22.73248307739436</c:v>
                </c:pt>
                <c:pt idx="22">
                  <c:v>4.0075641111509475</c:v>
                </c:pt>
                <c:pt idx="23">
                  <c:v>3.2537720872446281</c:v>
                </c:pt>
                <c:pt idx="24">
                  <c:v>0.16767410015649453</c:v>
                </c:pt>
                <c:pt idx="25">
                  <c:v>1.0312526526990007</c:v>
                </c:pt>
                <c:pt idx="26">
                  <c:v>0.91908544599386655</c:v>
                </c:pt>
                <c:pt idx="27">
                  <c:v>0.83623956039596092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B-427F-9913-CDE4A36FE833}"/>
            </c:ext>
          </c:extLst>
        </c:ser>
        <c:ser>
          <c:idx val="3"/>
          <c:order val="3"/>
          <c:tx>
            <c:strRef>
              <c:f>'[1]Figure 5'!$F$6</c:f>
              <c:strCache>
                <c:ptCount val="1"/>
                <c:pt idx="0">
                  <c:v>Other crops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  <a:extLst/>
          </c:spPr>
          <c:invertIfNegative val="0"/>
          <c:cat>
            <c:strRef>
              <c:f>'[1]Figure 5'!$B$7:$B$35</c:f>
              <c:strCache>
                <c:ptCount val="29"/>
                <c:pt idx="0">
                  <c:v>EU</c:v>
                </c:pt>
                <c:pt idx="2">
                  <c:v>Poland</c:v>
                </c:pt>
                <c:pt idx="3">
                  <c:v>Romania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Denmark</c:v>
                </c:pt>
                <c:pt idx="10">
                  <c:v>Latvia</c:v>
                </c:pt>
                <c:pt idx="11">
                  <c:v>Slovakia</c:v>
                </c:pt>
                <c:pt idx="12">
                  <c:v>Slovenia</c:v>
                </c:pt>
                <c:pt idx="13">
                  <c:v>Czechia</c:v>
                </c:pt>
                <c:pt idx="14">
                  <c:v>Spain</c:v>
                </c:pt>
                <c:pt idx="15">
                  <c:v>Estonia</c:v>
                </c:pt>
                <c:pt idx="16">
                  <c:v>France</c:v>
                </c:pt>
                <c:pt idx="17">
                  <c:v>Germany</c:v>
                </c:pt>
                <c:pt idx="18">
                  <c:v>Finland</c:v>
                </c:pt>
                <c:pt idx="19">
                  <c:v>Italy</c:v>
                </c:pt>
                <c:pt idx="20">
                  <c:v>Luxembourg</c:v>
                </c:pt>
                <c:pt idx="21">
                  <c:v>Greece</c:v>
                </c:pt>
                <c:pt idx="22">
                  <c:v>Sweden</c:v>
                </c:pt>
                <c:pt idx="23">
                  <c:v>Belgium</c:v>
                </c:pt>
                <c:pt idx="24">
                  <c:v>Cyprus</c:v>
                </c:pt>
                <c:pt idx="25">
                  <c:v>Portugal</c:v>
                </c:pt>
                <c:pt idx="26">
                  <c:v>Ireland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'[1]Figure 5'!$F$7:$F$35</c:f>
              <c:numCache>
                <c:formatCode>General</c:formatCode>
                <c:ptCount val="29"/>
                <c:pt idx="0">
                  <c:v>13.670820965522775</c:v>
                </c:pt>
                <c:pt idx="2">
                  <c:v>12.37023125172631</c:v>
                </c:pt>
                <c:pt idx="3">
                  <c:v>4.9503135672230716</c:v>
                </c:pt>
                <c:pt idx="4">
                  <c:v>10.88041987735329</c:v>
                </c:pt>
                <c:pt idx="5">
                  <c:v>6.8233996351187782</c:v>
                </c:pt>
                <c:pt idx="6">
                  <c:v>4.9191368129219013</c:v>
                </c:pt>
                <c:pt idx="7">
                  <c:v>7.6652291948549927</c:v>
                </c:pt>
                <c:pt idx="8">
                  <c:v>10.85478080141506</c:v>
                </c:pt>
                <c:pt idx="9">
                  <c:v>13.897575224781116</c:v>
                </c:pt>
                <c:pt idx="10">
                  <c:v>9.7451737381695107</c:v>
                </c:pt>
                <c:pt idx="11">
                  <c:v>6.9895595813872777</c:v>
                </c:pt>
                <c:pt idx="12">
                  <c:v>5.0286969084079258</c:v>
                </c:pt>
                <c:pt idx="13">
                  <c:v>6.8215843195206505</c:v>
                </c:pt>
                <c:pt idx="14">
                  <c:v>29.734312484412399</c:v>
                </c:pt>
                <c:pt idx="15">
                  <c:v>9.8998167017867829</c:v>
                </c:pt>
                <c:pt idx="16">
                  <c:v>10.848112668286603</c:v>
                </c:pt>
                <c:pt idx="17">
                  <c:v>12.09981781253315</c:v>
                </c:pt>
                <c:pt idx="18">
                  <c:v>15.425639461271082</c:v>
                </c:pt>
                <c:pt idx="19">
                  <c:v>17.016387848812109</c:v>
                </c:pt>
                <c:pt idx="20">
                  <c:v>3.9324506499759262</c:v>
                </c:pt>
                <c:pt idx="21">
                  <c:v>14.871955730245407</c:v>
                </c:pt>
                <c:pt idx="22">
                  <c:v>11.012215493840047</c:v>
                </c:pt>
                <c:pt idx="23">
                  <c:v>28.940314122032042</c:v>
                </c:pt>
                <c:pt idx="24">
                  <c:v>21.826066118935945</c:v>
                </c:pt>
                <c:pt idx="25">
                  <c:v>30.268868889146134</c:v>
                </c:pt>
                <c:pt idx="26">
                  <c:v>5.0274060358580552</c:v>
                </c:pt>
                <c:pt idx="27">
                  <c:v>41.323322224205874</c:v>
                </c:pt>
                <c:pt idx="28">
                  <c:v>32.532493573264766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B-427F-9913-CDE4A36F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046808"/>
        <c:axId val="243047200"/>
      </c:barChart>
      <c:catAx>
        <c:axId val="243046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3047200"/>
        <c:crosses val="autoZero"/>
        <c:auto val="1"/>
        <c:lblAlgn val="ctr"/>
        <c:lblOffset val="100"/>
        <c:tickMarkSkip val="1"/>
        <c:noMultiLvlLbl val="0"/>
      </c:catAx>
      <c:valAx>
        <c:axId val="2430472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3046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623422572178479"/>
          <c:y val="0.88177525741711604"/>
          <c:w val="0.52753154855643047"/>
          <c:h val="3.664829291807264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862965</xdr:colOff>
      <xdr:row>1</xdr:row>
      <xdr:rowOff>83883</xdr:rowOff>
    </xdr:from>
    <xdr:to>
      <xdr:col>20</xdr:col>
      <xdr:colOff>100965</xdr:colOff>
      <xdr:row>50</xdr:row>
      <xdr:rowOff>111537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</cdr:x>
      <cdr:y>0.43317</cdr:y>
    </cdr:from>
    <cdr:to>
      <cdr:x>0.525</cdr:x>
      <cdr:y>0.66678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71800" y="2543177"/>
          <a:ext cx="1028700" cy="1371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</cdr:x>
      <cdr:y>0.43317</cdr:y>
    </cdr:from>
    <cdr:to>
      <cdr:x>0.57</cdr:x>
      <cdr:y>0.64082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71800" y="2543177"/>
          <a:ext cx="1371600" cy="121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</cdr:x>
      <cdr:y>0.43317</cdr:y>
    </cdr:from>
    <cdr:to>
      <cdr:x>0.57</cdr:x>
      <cdr:y>0.69274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971800" y="2543177"/>
          <a:ext cx="1371600" cy="152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0.32174</cdr:x>
      <cdr:y>0.45527</cdr:y>
    </cdr:from>
    <cdr:to>
      <cdr:x>0.5866</cdr:x>
      <cdr:y>0.58208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064591" y="3331442"/>
          <a:ext cx="2522792" cy="927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400" b="1"/>
            <a:t>EU </a:t>
          </a:r>
          <a:br>
            <a:rPr lang="en-GB" sz="1400" b="1"/>
          </a:br>
          <a:r>
            <a:rPr lang="en-GB" sz="1400" b="1"/>
            <a:t>utilised agricultural area:</a:t>
          </a:r>
          <a:r>
            <a:rPr lang="en-GB" sz="1400" b="1" baseline="0"/>
            <a:t> </a:t>
          </a:r>
        </a:p>
        <a:p xmlns:a="http://schemas.openxmlformats.org/drawingml/2006/main">
          <a:pPr algn="ctr"/>
          <a:r>
            <a:rPr lang="en-GB" sz="1400" b="1">
              <a:solidFill>
                <a:sysClr val="windowText" lastClr="000000"/>
              </a:solidFill>
            </a:rPr>
            <a:t>157 million hectares</a:t>
          </a:r>
        </a:p>
      </cdr:txBody>
    </cdr:sp>
  </cdr:relSizeAnchor>
  <cdr:absSizeAnchor xmlns:cdr="http://schemas.openxmlformats.org/drawingml/2006/chartDrawing">
    <cdr:from>
      <cdr:x>0.00533</cdr:x>
      <cdr:y>0.96319</cdr:y>
    </cdr:from>
    <cdr:ext cx="7994650" cy="26936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7048086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ef_lus_main)</a:t>
          </a:r>
        </a:p>
      </cdr:txBody>
    </cdr:sp>
  </cdr:absSizeAnchor>
  <cdr:absSizeAnchor xmlns:cdr="http://schemas.openxmlformats.org/drawingml/2006/chartDrawing">
    <cdr:from>
      <cdr:x>0.83933</cdr:x>
      <cdr:y>0.94289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89953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214311</xdr:colOff>
      <xdr:row>1</xdr:row>
      <xdr:rowOff>85725</xdr:rowOff>
    </xdr:from>
    <xdr:to>
      <xdr:col>15</xdr:col>
      <xdr:colOff>557211</xdr:colOff>
      <xdr:row>33</xdr:row>
      <xdr:rowOff>136040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0.95161</cdr:y>
    </cdr:from>
    <cdr:ext cx="3613150" cy="23980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5882"/>
          <a:ext cx="3613150" cy="239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ef_lus_main)</a:t>
          </a:r>
        </a:p>
      </cdr:txBody>
    </cdr:sp>
  </cdr:absSizeAnchor>
  <cdr:absSizeAnchor xmlns:cdr="http://schemas.openxmlformats.org/drawingml/2006/chartDrawing">
    <cdr:from>
      <cdr:x>0.70247</cdr:x>
      <cdr:y>0.91567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53777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4</xdr:row>
      <xdr:rowOff>123826</xdr:rowOff>
    </xdr:from>
    <xdr:to>
      <xdr:col>32</xdr:col>
      <xdr:colOff>476250</xdr:colOff>
      <xdr:row>81</xdr:row>
      <xdr:rowOff>42020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0.96025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506825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ef_lus_main)</a:t>
          </a:r>
        </a:p>
      </cdr:txBody>
    </cdr:sp>
  </cdr:absSizeAnchor>
  <cdr:absSizeAnchor xmlns:cdr="http://schemas.openxmlformats.org/drawingml/2006/chartDrawing">
    <cdr:from>
      <cdr:x>0.83933</cdr:x>
      <cdr:y>0.93833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5827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4</xdr:row>
      <xdr:rowOff>146685</xdr:rowOff>
    </xdr:from>
    <xdr:to>
      <xdr:col>19</xdr:col>
      <xdr:colOff>546735</xdr:colOff>
      <xdr:row>40</xdr:row>
      <xdr:rowOff>148962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0.95257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40980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ef_lus_main)</a:t>
          </a:r>
        </a:p>
      </cdr:txBody>
    </cdr:sp>
  </cdr:absSizeAnchor>
  <cdr:absSizeAnchor xmlns:cdr="http://schemas.openxmlformats.org/drawingml/2006/chartDrawing">
    <cdr:from>
      <cdr:x>0.83933</cdr:x>
      <cdr:y>0.92641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6126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222885</xdr:colOff>
      <xdr:row>4</xdr:row>
      <xdr:rowOff>49530</xdr:rowOff>
    </xdr:from>
    <xdr:to>
      <xdr:col>20</xdr:col>
      <xdr:colOff>661035</xdr:colOff>
      <xdr:row>47</xdr:row>
      <xdr:rowOff>23750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222885</xdr:colOff>
      <xdr:row>4</xdr:row>
      <xdr:rowOff>49530</xdr:rowOff>
    </xdr:from>
    <xdr:to>
      <xdr:col>20</xdr:col>
      <xdr:colOff>661035</xdr:colOff>
      <xdr:row>47</xdr:row>
      <xdr:rowOff>23750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0.95967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0451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ef_lac_main and Eurostat calculations)</a:t>
          </a:r>
        </a:p>
      </cdr:txBody>
    </cdr:sp>
  </cdr:absSizeAnchor>
  <cdr:absSizeAnchor xmlns:cdr="http://schemas.openxmlformats.org/drawingml/2006/chartDrawing">
    <cdr:from>
      <cdr:x>0.83933</cdr:x>
      <cdr:y>0.93744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6190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0.95967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0451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ef_lac_main and Eurostat calculations)</a:t>
          </a:r>
        </a:p>
      </cdr:txBody>
    </cdr:sp>
  </cdr:absSizeAnchor>
  <cdr:absSizeAnchor xmlns:cdr="http://schemas.openxmlformats.org/drawingml/2006/chartDrawing">
    <cdr:from>
      <cdr:x>0.83933</cdr:x>
      <cdr:y>0.93744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6190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17</xdr:col>
      <xdr:colOff>362851</xdr:colOff>
      <xdr:row>54</xdr:row>
      <xdr:rowOff>1090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762000"/>
          <a:ext cx="6458851" cy="7811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635-COLLECTION_DISSEMINATION_MODELLING/E1-Publications/03%20-%20Statistics%20Explained/2023/2.%20Cropping%20patterns/Cropping_patterns_statistic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1 Data"/>
      <sheetName val="Figure 2"/>
      <sheetName val="F2 data"/>
      <sheetName val="Figure 3"/>
      <sheetName val="F3 data"/>
      <sheetName val="Figure 4"/>
      <sheetName val="F4 data"/>
      <sheetName val="Figure 5"/>
      <sheetName val="F5 data"/>
      <sheetName val="Map 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Cereals</v>
          </cell>
          <cell r="D6" t="str">
            <v xml:space="preserve">Fodder crops </v>
          </cell>
          <cell r="E6" t="str">
            <v>Industrial crops</v>
          </cell>
          <cell r="F6" t="str">
            <v>Other crops</v>
          </cell>
        </row>
        <row r="7">
          <cell r="B7" t="str">
            <v>EU</v>
          </cell>
          <cell r="C7">
            <v>53.656362145025852</v>
          </cell>
          <cell r="D7">
            <v>20.464202583221102</v>
          </cell>
          <cell r="E7">
            <v>12.201760345354124</v>
          </cell>
          <cell r="F7">
            <v>13.670820965522775</v>
          </cell>
        </row>
        <row r="8">
          <cell r="B8"/>
          <cell r="C8"/>
          <cell r="D8"/>
          <cell r="E8"/>
          <cell r="F8"/>
        </row>
        <row r="9">
          <cell r="B9" t="str">
            <v>Poland</v>
          </cell>
          <cell r="C9">
            <v>66.968807750133664</v>
          </cell>
          <cell r="D9">
            <v>10.489837770337916</v>
          </cell>
          <cell r="E9">
            <v>10.163265979855408</v>
          </cell>
          <cell r="F9">
            <v>12.37023125172631</v>
          </cell>
        </row>
        <row r="10">
          <cell r="B10" t="str">
            <v>Romania</v>
          </cell>
          <cell r="C10">
            <v>62.628009632807121</v>
          </cell>
          <cell r="D10">
            <v>12.384055967227996</v>
          </cell>
          <cell r="E10">
            <v>20.029676001927957</v>
          </cell>
          <cell r="F10">
            <v>4.9503135672230716</v>
          </cell>
        </row>
        <row r="11">
          <cell r="B11" t="str">
            <v>Lithuania</v>
          </cell>
          <cell r="C11">
            <v>62.139107056657515</v>
          </cell>
          <cell r="D11">
            <v>13.236059213702109</v>
          </cell>
          <cell r="E11">
            <v>13.744472404483894</v>
          </cell>
          <cell r="F11">
            <v>10.88041987735329</v>
          </cell>
        </row>
        <row r="12">
          <cell r="B12" t="str">
            <v>Croatia</v>
          </cell>
          <cell r="C12">
            <v>60.26178008018379</v>
          </cell>
          <cell r="D12">
            <v>12.318460291004099</v>
          </cell>
          <cell r="E12">
            <v>20.596844159646718</v>
          </cell>
          <cell r="F12">
            <v>6.8233996351187782</v>
          </cell>
        </row>
        <row r="13">
          <cell r="B13" t="str">
            <v>Bulgaria</v>
          </cell>
          <cell r="C13">
            <v>59.875095648505607</v>
          </cell>
          <cell r="D13">
            <v>4.4299059787849568</v>
          </cell>
          <cell r="E13">
            <v>30.775376024590468</v>
          </cell>
          <cell r="F13">
            <v>4.9191368129219013</v>
          </cell>
        </row>
        <row r="14">
          <cell r="B14" t="str">
            <v>Hungary</v>
          </cell>
          <cell r="C14">
            <v>57.847128086853417</v>
          </cell>
          <cell r="D14">
            <v>10.191982561935665</v>
          </cell>
          <cell r="E14">
            <v>24.290265540706411</v>
          </cell>
          <cell r="F14">
            <v>7.6652291948549927</v>
          </cell>
        </row>
        <row r="15">
          <cell r="B15" t="str">
            <v>Austria</v>
          </cell>
          <cell r="C15">
            <v>57.789538615627592</v>
          </cell>
          <cell r="D15">
            <v>18.256419559909592</v>
          </cell>
          <cell r="E15">
            <v>13.099373653536523</v>
          </cell>
          <cell r="F15">
            <v>10.85478080141506</v>
          </cell>
        </row>
        <row r="16">
          <cell r="B16" t="str">
            <v>Denmark</v>
          </cell>
          <cell r="C16">
            <v>57.551236190813682</v>
          </cell>
          <cell r="D16">
            <v>22.099501984478096</v>
          </cell>
          <cell r="E16">
            <v>6.4511481322311255</v>
          </cell>
          <cell r="F16">
            <v>13.897575224781116</v>
          </cell>
        </row>
        <row r="17">
          <cell r="B17" t="str">
            <v>Latvia</v>
          </cell>
          <cell r="C17">
            <v>56.527871638525831</v>
          </cell>
          <cell r="D17">
            <v>22.368726983626967</v>
          </cell>
          <cell r="E17">
            <v>11.357716570506041</v>
          </cell>
          <cell r="F17">
            <v>9.7451737381695107</v>
          </cell>
        </row>
        <row r="18">
          <cell r="B18" t="str">
            <v>Slovakia</v>
          </cell>
          <cell r="C18">
            <v>56.517538560207569</v>
          </cell>
          <cell r="D18">
            <v>15.616487969034127</v>
          </cell>
          <cell r="E18">
            <v>20.876135166335928</v>
          </cell>
          <cell r="F18">
            <v>6.9895595813872777</v>
          </cell>
        </row>
        <row r="19">
          <cell r="B19" t="str">
            <v>Slovenia</v>
          </cell>
          <cell r="C19">
            <v>56.421987864778679</v>
          </cell>
          <cell r="D19">
            <v>31.991909852643747</v>
          </cell>
          <cell r="E19">
            <v>6.5519618607339503</v>
          </cell>
          <cell r="F19">
            <v>5.0286969084079258</v>
          </cell>
        </row>
        <row r="20">
          <cell r="B20" t="str">
            <v>Czechia</v>
          </cell>
          <cell r="C20">
            <v>54.041408562165131</v>
          </cell>
          <cell r="D20">
            <v>20.412563441016509</v>
          </cell>
          <cell r="E20">
            <v>18.722080421203895</v>
          </cell>
          <cell r="F20">
            <v>6.8215843195206505</v>
          </cell>
        </row>
        <row r="21">
          <cell r="B21" t="str">
            <v>Spain</v>
          </cell>
          <cell r="C21">
            <v>53.577956991862607</v>
          </cell>
          <cell r="D21">
            <v>9.3162089649832822</v>
          </cell>
          <cell r="E21">
            <v>7.3632949740881397</v>
          </cell>
          <cell r="F21">
            <v>29.734312484412399</v>
          </cell>
        </row>
        <row r="22">
          <cell r="B22" t="str">
            <v>Estonia</v>
          </cell>
          <cell r="C22">
            <v>53.411390468492769</v>
          </cell>
          <cell r="D22">
            <v>25.175071443004359</v>
          </cell>
          <cell r="E22">
            <v>11.513607366567589</v>
          </cell>
          <cell r="F22">
            <v>9.8998167017867829</v>
          </cell>
        </row>
        <row r="23">
          <cell r="B23" t="str">
            <v>France</v>
          </cell>
          <cell r="C23">
            <v>52.366720717866002</v>
          </cell>
          <cell r="D23">
            <v>22.726739204432082</v>
          </cell>
          <cell r="E23">
            <v>14.054327558482225</v>
          </cell>
          <cell r="F23">
            <v>10.848112668286603</v>
          </cell>
        </row>
        <row r="24">
          <cell r="B24" t="str">
            <v>Germany</v>
          </cell>
          <cell r="C24">
            <v>52.083020985424142</v>
          </cell>
          <cell r="D24">
            <v>26.521651158583687</v>
          </cell>
          <cell r="E24">
            <v>9.2924273457815243</v>
          </cell>
          <cell r="F24">
            <v>12.09981781253315</v>
          </cell>
        </row>
        <row r="25">
          <cell r="B25" t="str">
            <v>Finland</v>
          </cell>
          <cell r="C25">
            <v>47.10834737196766</v>
          </cell>
          <cell r="D25">
            <v>34.977080082281176</v>
          </cell>
          <cell r="E25">
            <v>2.4882283834586469</v>
          </cell>
          <cell r="F25">
            <v>15.425639461271082</v>
          </cell>
        </row>
        <row r="26">
          <cell r="B26" t="str">
            <v>Italy</v>
          </cell>
          <cell r="C26">
            <v>43.647814217138652</v>
          </cell>
          <cell r="D26">
            <v>33.493543031406084</v>
          </cell>
          <cell r="E26">
            <v>5.8053566094489311</v>
          </cell>
          <cell r="F26">
            <v>17.016387848812109</v>
          </cell>
        </row>
        <row r="27">
          <cell r="B27" t="str">
            <v>Luxembourg</v>
          </cell>
          <cell r="C27">
            <v>40.890868239447919</v>
          </cell>
          <cell r="D27">
            <v>50.133204943026797</v>
          </cell>
          <cell r="E27">
            <v>5.0382121649815437</v>
          </cell>
          <cell r="F27">
            <v>3.9324506499759262</v>
          </cell>
        </row>
        <row r="28">
          <cell r="B28" t="str">
            <v>Greece</v>
          </cell>
          <cell r="C28">
            <v>40.270093209451815</v>
          </cell>
          <cell r="D28">
            <v>22.055990146799374</v>
          </cell>
          <cell r="E28">
            <v>22.73248307739436</v>
          </cell>
          <cell r="F28">
            <v>14.871955730245407</v>
          </cell>
        </row>
        <row r="29">
          <cell r="B29" t="str">
            <v>Sweden</v>
          </cell>
          <cell r="C29">
            <v>39.690688172975022</v>
          </cell>
          <cell r="D29">
            <v>45.289598411453923</v>
          </cell>
          <cell r="E29">
            <v>4.0075641111509475</v>
          </cell>
          <cell r="F29">
            <v>11.012215493840047</v>
          </cell>
        </row>
        <row r="30">
          <cell r="B30" t="str">
            <v>Belgium</v>
          </cell>
          <cell r="C30">
            <v>35.010404012515878</v>
          </cell>
          <cell r="D30">
            <v>32.78517853856065</v>
          </cell>
          <cell r="E30">
            <v>3.2537720872446281</v>
          </cell>
          <cell r="F30">
            <v>28.940314122032042</v>
          </cell>
        </row>
        <row r="31">
          <cell r="B31" t="str">
            <v>Cyprus</v>
          </cell>
          <cell r="C31">
            <v>27.262607589984349</v>
          </cell>
          <cell r="D31">
            <v>50.729655712050082</v>
          </cell>
          <cell r="E31">
            <v>0.16767410015649453</v>
          </cell>
          <cell r="F31">
            <v>21.826066118935945</v>
          </cell>
        </row>
        <row r="32">
          <cell r="B32" t="str">
            <v>Portugal</v>
          </cell>
          <cell r="C32">
            <v>22.332716942547073</v>
          </cell>
          <cell r="D32">
            <v>46.367249295828991</v>
          </cell>
          <cell r="E32">
            <v>1.0312526526990007</v>
          </cell>
          <cell r="F32">
            <v>30.268868889146134</v>
          </cell>
        </row>
        <row r="33">
          <cell r="B33" t="str">
            <v>Ireland</v>
          </cell>
          <cell r="C33">
            <v>21.949268042685798</v>
          </cell>
          <cell r="D33">
            <v>72.10461492680426</v>
          </cell>
          <cell r="E33">
            <v>0.91908544599386655</v>
          </cell>
          <cell r="F33">
            <v>5.0274060358580552</v>
          </cell>
        </row>
        <row r="34">
          <cell r="B34" t="str">
            <v>Netherlands</v>
          </cell>
          <cell r="C34">
            <v>17.213787220535917</v>
          </cell>
          <cell r="D34">
            <v>40.626277053700726</v>
          </cell>
          <cell r="E34">
            <v>0.83623956039596092</v>
          </cell>
          <cell r="F34">
            <v>41.323322224205874</v>
          </cell>
        </row>
        <row r="35">
          <cell r="B35" t="str">
            <v>Malta</v>
          </cell>
          <cell r="C35">
            <v>0</v>
          </cell>
          <cell r="D35">
            <v>67.506426735218511</v>
          </cell>
          <cell r="E35">
            <v>0</v>
          </cell>
          <cell r="F35">
            <v>32.532493573264766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44"/>
  <sheetViews>
    <sheetView showGridLines="0" tabSelected="1" zoomScaleNormal="100" workbookViewId="0"/>
  </sheetViews>
  <sheetFormatPr defaultColWidth="10.28515625" defaultRowHeight="12" x14ac:dyDescent="0.2"/>
  <cols>
    <col min="1" max="1" width="9.140625" style="7" customWidth="1"/>
    <col min="2" max="2" width="30.7109375" style="15" customWidth="1"/>
    <col min="3" max="4" width="12" style="7" customWidth="1"/>
    <col min="5" max="5" width="13.28515625" style="7" customWidth="1"/>
    <col min="6" max="6" width="10.7109375" style="7" customWidth="1"/>
    <col min="7" max="8" width="10.7109375" style="7" hidden="1" customWidth="1"/>
    <col min="9" max="16384" width="10.28515625" style="7"/>
  </cols>
  <sheetData>
    <row r="1" spans="2:13" ht="12" customHeight="1" x14ac:dyDescent="0.2"/>
    <row r="3" spans="2:13" ht="12" customHeight="1" x14ac:dyDescent="0.2">
      <c r="B3" s="40" t="s">
        <v>480</v>
      </c>
    </row>
    <row r="4" spans="2:13" ht="12" customHeight="1" x14ac:dyDescent="0.2">
      <c r="B4" s="28" t="s">
        <v>481</v>
      </c>
      <c r="C4" s="16"/>
      <c r="D4" s="16"/>
      <c r="E4" s="16"/>
      <c r="F4" s="16"/>
      <c r="G4" s="16"/>
      <c r="H4" s="16"/>
      <c r="I4" s="93"/>
    </row>
    <row r="5" spans="2:13" ht="12" customHeight="1" x14ac:dyDescent="0.2">
      <c r="B5" s="17"/>
      <c r="C5" s="17"/>
      <c r="D5" s="17"/>
      <c r="E5" s="17"/>
      <c r="F5" s="17"/>
      <c r="G5" s="17"/>
      <c r="H5" s="17"/>
    </row>
    <row r="6" spans="2:13" ht="12" customHeight="1" x14ac:dyDescent="0.2">
      <c r="B6" s="116"/>
      <c r="C6" s="174" t="s">
        <v>473</v>
      </c>
      <c r="D6" s="175"/>
      <c r="E6" s="17"/>
      <c r="F6" s="17"/>
      <c r="G6" s="17"/>
      <c r="H6" s="17"/>
    </row>
    <row r="7" spans="2:13" x14ac:dyDescent="0.2">
      <c r="B7" s="102"/>
      <c r="C7" s="103" t="s">
        <v>471</v>
      </c>
      <c r="D7" s="103" t="s">
        <v>472</v>
      </c>
    </row>
    <row r="8" spans="2:13" ht="12" customHeight="1" x14ac:dyDescent="0.2">
      <c r="B8" s="99" t="s">
        <v>478</v>
      </c>
      <c r="C8" s="100">
        <v>157414160</v>
      </c>
      <c r="D8" s="118">
        <v>0.99991315901949362</v>
      </c>
      <c r="H8" s="8"/>
    </row>
    <row r="9" spans="2:13" s="13" customFormat="1" ht="12" customHeight="1" x14ac:dyDescent="0.2">
      <c r="B9" s="35" t="s">
        <v>0</v>
      </c>
      <c r="C9" s="96">
        <v>98093810</v>
      </c>
      <c r="D9" s="119">
        <v>0.62315747198346072</v>
      </c>
      <c r="G9" s="7"/>
      <c r="H9" s="8"/>
    </row>
    <row r="10" spans="2:13" ht="12" customHeight="1" x14ac:dyDescent="0.2">
      <c r="B10" s="21" t="s">
        <v>202</v>
      </c>
      <c r="C10" s="97">
        <v>47963710</v>
      </c>
      <c r="D10" s="120">
        <v>0.30469755706856361</v>
      </c>
      <c r="G10" s="7" t="s">
        <v>8</v>
      </c>
      <c r="H10" s="8">
        <v>0.42141350210970463</v>
      </c>
    </row>
    <row r="11" spans="2:13" ht="12" customHeight="1" x14ac:dyDescent="0.2">
      <c r="B11" s="21" t="s">
        <v>2</v>
      </c>
      <c r="C11" s="97">
        <v>11137950</v>
      </c>
      <c r="D11" s="120">
        <v>7.0755705839932057E-2</v>
      </c>
      <c r="G11" s="7" t="s">
        <v>5</v>
      </c>
      <c r="H11" s="8">
        <v>0.4170037336652147</v>
      </c>
    </row>
    <row r="12" spans="2:13" ht="12" customHeight="1" x14ac:dyDescent="0.2">
      <c r="B12" s="31" t="s">
        <v>1</v>
      </c>
      <c r="C12" s="98">
        <v>205020</v>
      </c>
      <c r="D12" s="121">
        <v>1.3024241275371923E-3</v>
      </c>
      <c r="G12" s="7" t="s">
        <v>7</v>
      </c>
      <c r="H12" s="8">
        <v>0.38922290695926648</v>
      </c>
    </row>
    <row r="13" spans="2:13" ht="12" customHeight="1" x14ac:dyDescent="0.2">
      <c r="B13" s="50"/>
      <c r="C13" s="66"/>
      <c r="G13" s="13" t="s">
        <v>4</v>
      </c>
      <c r="H13" s="18">
        <v>0.38441460026101965</v>
      </c>
    </row>
    <row r="14" spans="2:13" ht="12" customHeight="1" x14ac:dyDescent="0.2">
      <c r="B14" s="50"/>
      <c r="C14" s="66"/>
      <c r="G14" s="7" t="s">
        <v>3</v>
      </c>
      <c r="H14" s="8">
        <v>0.38145809414466131</v>
      </c>
    </row>
    <row r="15" spans="2:13" ht="12" customHeight="1" x14ac:dyDescent="0.2">
      <c r="B15" s="92" t="s">
        <v>196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2:13" ht="12" customHeight="1" x14ac:dyDescent="0.2">
      <c r="B16" s="50"/>
      <c r="C16" s="66"/>
      <c r="H16" s="8"/>
    </row>
    <row r="17" spans="2:10" ht="12" customHeight="1" x14ac:dyDescent="0.2">
      <c r="B17" s="3" t="s">
        <v>479</v>
      </c>
      <c r="C17" s="66"/>
      <c r="D17" s="5"/>
      <c r="F17" s="24"/>
      <c r="G17" s="5"/>
      <c r="H17" s="5"/>
      <c r="I17" s="13"/>
    </row>
    <row r="18" spans="2:10" ht="14.25" customHeight="1" x14ac:dyDescent="0.2">
      <c r="B18" s="50"/>
      <c r="C18" s="66"/>
      <c r="D18" s="5"/>
      <c r="F18" s="3"/>
      <c r="G18" s="5"/>
      <c r="H18" s="5"/>
      <c r="J18" s="19"/>
    </row>
    <row r="19" spans="2:10" ht="12" customHeight="1" x14ac:dyDescent="0.2">
      <c r="B19" s="50"/>
      <c r="C19" s="66"/>
      <c r="D19" s="1"/>
      <c r="F19" s="24"/>
      <c r="G19" s="5"/>
      <c r="H19" s="5"/>
    </row>
    <row r="20" spans="2:10" ht="12" customHeight="1" x14ac:dyDescent="0.2">
      <c r="B20" s="50"/>
      <c r="C20" s="66"/>
      <c r="D20" s="1"/>
      <c r="F20" s="3"/>
      <c r="G20" s="5"/>
      <c r="H20" s="5"/>
    </row>
    <row r="21" spans="2:10" x14ac:dyDescent="0.2">
      <c r="B21" s="50"/>
      <c r="C21" s="66"/>
    </row>
    <row r="22" spans="2:10" x14ac:dyDescent="0.2">
      <c r="B22" s="50"/>
      <c r="C22" s="66"/>
    </row>
    <row r="23" spans="2:10" x14ac:dyDescent="0.2">
      <c r="B23" s="50"/>
      <c r="C23" s="66"/>
    </row>
    <row r="24" spans="2:10" x14ac:dyDescent="0.2">
      <c r="B24" s="50"/>
      <c r="C24" s="66"/>
    </row>
    <row r="25" spans="2:10" x14ac:dyDescent="0.2">
      <c r="B25" s="50"/>
      <c r="C25" s="66"/>
    </row>
    <row r="26" spans="2:10" x14ac:dyDescent="0.2">
      <c r="B26" s="50"/>
      <c r="C26" s="66"/>
    </row>
    <row r="27" spans="2:10" x14ac:dyDescent="0.2">
      <c r="B27" s="50"/>
      <c r="C27" s="66"/>
    </row>
    <row r="28" spans="2:10" x14ac:dyDescent="0.2">
      <c r="B28" s="50"/>
      <c r="C28" s="66"/>
    </row>
    <row r="29" spans="2:10" x14ac:dyDescent="0.2">
      <c r="B29" s="50"/>
      <c r="C29" s="66"/>
    </row>
    <row r="30" spans="2:10" x14ac:dyDescent="0.2">
      <c r="B30" s="50"/>
      <c r="C30" s="66"/>
    </row>
    <row r="31" spans="2:10" x14ac:dyDescent="0.2">
      <c r="B31" s="50"/>
      <c r="C31" s="66"/>
    </row>
    <row r="32" spans="2:10" x14ac:dyDescent="0.2">
      <c r="B32" s="50"/>
      <c r="C32" s="66"/>
    </row>
    <row r="33" spans="2:8" x14ac:dyDescent="0.2">
      <c r="B33" s="50"/>
      <c r="C33" s="66"/>
    </row>
    <row r="34" spans="2:8" x14ac:dyDescent="0.2">
      <c r="B34" s="50"/>
      <c r="C34" s="66"/>
    </row>
    <row r="35" spans="2:8" x14ac:dyDescent="0.2">
      <c r="B35" s="50"/>
      <c r="C35" s="66"/>
    </row>
    <row r="36" spans="2:8" x14ac:dyDescent="0.2">
      <c r="B36" s="50"/>
      <c r="C36" s="66"/>
    </row>
    <row r="44" spans="2:8" x14ac:dyDescent="0.2">
      <c r="G44" s="5"/>
      <c r="H44" s="5"/>
    </row>
  </sheetData>
  <sortState ref="B7:C10">
    <sortCondition descending="1" ref="C7:C10"/>
  </sortState>
  <mergeCells count="1"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B1:O53"/>
  <sheetViews>
    <sheetView showGridLines="0" zoomScaleNormal="100" workbookViewId="0"/>
  </sheetViews>
  <sheetFormatPr defaultColWidth="10.28515625" defaultRowHeight="12" x14ac:dyDescent="0.2"/>
  <cols>
    <col min="1" max="1" width="9.140625" style="7" customWidth="1"/>
    <col min="2" max="2" width="17.7109375" style="15" customWidth="1"/>
    <col min="3" max="4" width="11.5703125" style="7" customWidth="1"/>
    <col min="5" max="5" width="10.7109375" style="7" customWidth="1"/>
    <col min="6" max="7" width="10.7109375" style="7" hidden="1" customWidth="1"/>
    <col min="8" max="16384" width="10.28515625" style="7"/>
  </cols>
  <sheetData>
    <row r="1" spans="2:8" ht="12" customHeight="1" x14ac:dyDescent="0.2"/>
    <row r="3" spans="2:8" ht="12" customHeight="1" x14ac:dyDescent="0.2">
      <c r="B3" s="40" t="s">
        <v>493</v>
      </c>
    </row>
    <row r="4" spans="2:8" ht="12" customHeight="1" x14ac:dyDescent="0.2">
      <c r="B4" s="28" t="s">
        <v>487</v>
      </c>
      <c r="C4" s="16"/>
      <c r="D4" s="16"/>
      <c r="E4" s="16"/>
      <c r="F4" s="16"/>
      <c r="G4" s="16"/>
      <c r="H4" s="93"/>
    </row>
    <row r="5" spans="2:8" ht="12" customHeight="1" x14ac:dyDescent="0.2">
      <c r="B5" s="17"/>
      <c r="C5" s="17"/>
      <c r="D5" s="17"/>
      <c r="E5" s="17"/>
      <c r="F5" s="17"/>
      <c r="G5" s="17"/>
    </row>
    <row r="6" spans="2:8" x14ac:dyDescent="0.2">
      <c r="B6" s="94"/>
      <c r="C6" s="176" t="s">
        <v>473</v>
      </c>
      <c r="D6" s="177"/>
    </row>
    <row r="7" spans="2:8" x14ac:dyDescent="0.2">
      <c r="B7" s="101"/>
      <c r="C7" s="113" t="s">
        <v>475</v>
      </c>
      <c r="D7" s="114" t="s">
        <v>187</v>
      </c>
    </row>
    <row r="8" spans="2:8" x14ac:dyDescent="0.2">
      <c r="B8" s="95" t="s">
        <v>478</v>
      </c>
      <c r="C8" s="107">
        <v>157415700</v>
      </c>
      <c r="D8" s="104">
        <v>1</v>
      </c>
    </row>
    <row r="9" spans="2:8" ht="12" customHeight="1" x14ac:dyDescent="0.2">
      <c r="B9" s="67" t="s">
        <v>168</v>
      </c>
      <c r="C9" s="96">
        <v>27364630</v>
      </c>
      <c r="D9" s="105">
        <v>0.17383672657809862</v>
      </c>
      <c r="G9" s="8"/>
    </row>
    <row r="10" spans="2:8" s="13" customFormat="1" ht="12" customHeight="1" x14ac:dyDescent="0.2">
      <c r="B10" s="57" t="s">
        <v>167</v>
      </c>
      <c r="C10" s="97">
        <v>23913680</v>
      </c>
      <c r="D10" s="106">
        <v>0.15191419915548449</v>
      </c>
      <c r="F10" s="7"/>
      <c r="G10" s="8"/>
    </row>
    <row r="11" spans="2:8" ht="12" customHeight="1" x14ac:dyDescent="0.2">
      <c r="B11" s="57" t="s">
        <v>163</v>
      </c>
      <c r="C11" s="97">
        <v>16595020</v>
      </c>
      <c r="D11" s="106">
        <v>0.10542163202272709</v>
      </c>
      <c r="F11" s="7" t="s">
        <v>8</v>
      </c>
      <c r="G11" s="8">
        <v>0.42141350210970463</v>
      </c>
    </row>
    <row r="12" spans="2:8" ht="12" customHeight="1" x14ac:dyDescent="0.2">
      <c r="B12" s="57" t="s">
        <v>178</v>
      </c>
      <c r="C12" s="97">
        <v>14784120</v>
      </c>
      <c r="D12" s="106">
        <v>9.3917696900626818E-2</v>
      </c>
      <c r="F12" s="7" t="s">
        <v>5</v>
      </c>
      <c r="G12" s="8">
        <v>0.4170037336652147</v>
      </c>
    </row>
    <row r="13" spans="2:8" ht="12" customHeight="1" x14ac:dyDescent="0.2">
      <c r="B13" s="57" t="s">
        <v>180</v>
      </c>
      <c r="C13" s="97">
        <v>12762830</v>
      </c>
      <c r="D13" s="106">
        <v>8.1077236895684482E-2</v>
      </c>
      <c r="F13" s="7" t="s">
        <v>7</v>
      </c>
      <c r="G13" s="8">
        <v>0.38922290695926648</v>
      </c>
    </row>
    <row r="14" spans="2:8" ht="12" customHeight="1" x14ac:dyDescent="0.2">
      <c r="B14" s="57" t="s">
        <v>169</v>
      </c>
      <c r="C14" s="97">
        <v>12523540</v>
      </c>
      <c r="D14" s="106">
        <v>7.9557121684812881E-2</v>
      </c>
      <c r="F14" s="13" t="s">
        <v>4</v>
      </c>
      <c r="G14" s="18">
        <v>0.38441460026101965</v>
      </c>
    </row>
    <row r="15" spans="2:8" ht="12" customHeight="1" x14ac:dyDescent="0.2">
      <c r="B15" s="57" t="s">
        <v>174</v>
      </c>
      <c r="C15" s="97">
        <v>4921740</v>
      </c>
      <c r="D15" s="106">
        <v>3.1265877545886465E-2</v>
      </c>
      <c r="F15" s="7" t="s">
        <v>3</v>
      </c>
      <c r="G15" s="8">
        <v>0.38145809414466131</v>
      </c>
    </row>
    <row r="16" spans="2:8" ht="12" customHeight="1" x14ac:dyDescent="0.2">
      <c r="B16" s="57" t="s">
        <v>165</v>
      </c>
      <c r="C16" s="97">
        <v>4920270</v>
      </c>
      <c r="D16" s="106">
        <v>3.1256539214322331E-2</v>
      </c>
      <c r="F16" s="7" t="s">
        <v>10</v>
      </c>
      <c r="G16" s="8">
        <v>0.35486322188449848</v>
      </c>
    </row>
    <row r="17" spans="2:9" ht="12" customHeight="1" x14ac:dyDescent="0.2">
      <c r="B17" s="57" t="s">
        <v>161</v>
      </c>
      <c r="C17" s="97">
        <v>4564150</v>
      </c>
      <c r="D17" s="106">
        <v>2.8994248985329926E-2</v>
      </c>
      <c r="G17" s="8"/>
    </row>
    <row r="18" spans="2:9" ht="12" customHeight="1" x14ac:dyDescent="0.2">
      <c r="B18" s="57" t="s">
        <v>179</v>
      </c>
      <c r="C18" s="97">
        <v>3963940</v>
      </c>
      <c r="D18" s="106">
        <v>2.5181351034236101E-2</v>
      </c>
      <c r="E18" s="24"/>
      <c r="F18" s="5"/>
      <c r="G18" s="5"/>
      <c r="H18" s="13"/>
    </row>
    <row r="19" spans="2:9" ht="14.25" customHeight="1" x14ac:dyDescent="0.2">
      <c r="B19" s="57" t="s">
        <v>166</v>
      </c>
      <c r="C19" s="97">
        <v>3916640</v>
      </c>
      <c r="D19" s="106">
        <v>2.4880872746492248E-2</v>
      </c>
      <c r="E19" s="3"/>
      <c r="F19" s="5"/>
      <c r="G19" s="5"/>
      <c r="I19" s="19"/>
    </row>
    <row r="20" spans="2:9" ht="12" customHeight="1" x14ac:dyDescent="0.2">
      <c r="B20" s="57" t="s">
        <v>199</v>
      </c>
      <c r="C20" s="97">
        <v>3492570</v>
      </c>
      <c r="D20" s="106">
        <v>2.2186922905402702E-2</v>
      </c>
      <c r="E20" s="24"/>
      <c r="F20" s="5"/>
      <c r="G20" s="5"/>
    </row>
    <row r="21" spans="2:9" ht="12" customHeight="1" x14ac:dyDescent="0.2">
      <c r="B21" s="57" t="s">
        <v>184</v>
      </c>
      <c r="C21" s="97">
        <v>3005810</v>
      </c>
      <c r="D21" s="106">
        <v>1.9094728162438689E-2</v>
      </c>
      <c r="E21" s="3"/>
      <c r="F21" s="5"/>
      <c r="G21" s="5"/>
    </row>
    <row r="22" spans="2:9" x14ac:dyDescent="0.2">
      <c r="B22" s="57" t="s">
        <v>172</v>
      </c>
      <c r="C22" s="97">
        <v>2914550</v>
      </c>
      <c r="D22" s="106">
        <v>1.8514989292681732E-2</v>
      </c>
    </row>
    <row r="23" spans="2:9" x14ac:dyDescent="0.2">
      <c r="B23" s="57" t="s">
        <v>162</v>
      </c>
      <c r="C23" s="97">
        <v>2629930</v>
      </c>
      <c r="D23" s="106">
        <v>1.6706910428883524E-2</v>
      </c>
    </row>
    <row r="24" spans="2:9" x14ac:dyDescent="0.2">
      <c r="B24" s="57" t="s">
        <v>177</v>
      </c>
      <c r="C24" s="97">
        <v>2602670</v>
      </c>
      <c r="D24" s="106">
        <v>1.653373837552417E-2</v>
      </c>
    </row>
    <row r="25" spans="2:9" x14ac:dyDescent="0.2">
      <c r="B25" s="57" t="s">
        <v>183</v>
      </c>
      <c r="C25" s="97">
        <v>2281710</v>
      </c>
      <c r="D25" s="106">
        <v>1.4494805791290196E-2</v>
      </c>
    </row>
    <row r="26" spans="2:9" x14ac:dyDescent="0.2">
      <c r="B26" s="57" t="s">
        <v>171</v>
      </c>
      <c r="C26" s="97">
        <v>1968960</v>
      </c>
      <c r="D26" s="106">
        <v>1.2508028106472226E-2</v>
      </c>
    </row>
    <row r="27" spans="2:9" x14ac:dyDescent="0.2">
      <c r="B27" s="57" t="s">
        <v>182</v>
      </c>
      <c r="C27" s="97">
        <v>1862650</v>
      </c>
      <c r="D27" s="106">
        <v>1.1832682508796773E-2</v>
      </c>
    </row>
    <row r="28" spans="2:9" x14ac:dyDescent="0.2">
      <c r="B28" s="57" t="s">
        <v>176</v>
      </c>
      <c r="C28" s="97">
        <v>1817900</v>
      </c>
      <c r="D28" s="106">
        <v>1.1548403367643761E-2</v>
      </c>
    </row>
    <row r="29" spans="2:9" x14ac:dyDescent="0.2">
      <c r="B29" s="57" t="s">
        <v>186</v>
      </c>
      <c r="C29" s="97">
        <v>1505430</v>
      </c>
      <c r="D29" s="106">
        <v>9.5634044126475318E-3</v>
      </c>
    </row>
    <row r="30" spans="2:9" x14ac:dyDescent="0.2">
      <c r="B30" s="57" t="s">
        <v>160</v>
      </c>
      <c r="C30" s="97">
        <v>1368120</v>
      </c>
      <c r="D30" s="106">
        <v>8.691128013279488E-3</v>
      </c>
    </row>
    <row r="31" spans="2:9" x14ac:dyDescent="0.2">
      <c r="B31" s="57" t="s">
        <v>164</v>
      </c>
      <c r="C31" s="97">
        <v>975320</v>
      </c>
      <c r="D31" s="106">
        <v>6.1958241776392062E-3</v>
      </c>
    </row>
    <row r="32" spans="2:9" x14ac:dyDescent="0.2">
      <c r="B32" s="57" t="s">
        <v>181</v>
      </c>
      <c r="C32" s="97">
        <v>483440</v>
      </c>
      <c r="D32" s="106">
        <v>3.0711040893633863E-3</v>
      </c>
    </row>
    <row r="33" spans="2:15" x14ac:dyDescent="0.2">
      <c r="B33" s="57" t="s">
        <v>170</v>
      </c>
      <c r="C33" s="97">
        <v>134140</v>
      </c>
      <c r="D33" s="106">
        <v>8.5213863674334903E-4</v>
      </c>
    </row>
    <row r="34" spans="2:15" x14ac:dyDescent="0.2">
      <c r="B34" s="57" t="s">
        <v>173</v>
      </c>
      <c r="C34" s="97">
        <v>132140</v>
      </c>
      <c r="D34" s="106">
        <v>8.3943342373092394E-4</v>
      </c>
    </row>
    <row r="35" spans="2:15" x14ac:dyDescent="0.2">
      <c r="B35" s="152" t="s">
        <v>175</v>
      </c>
      <c r="C35" s="153">
        <v>9800</v>
      </c>
      <c r="D35" s="154">
        <v>6.2255543760882803E-5</v>
      </c>
    </row>
    <row r="36" spans="2:15" x14ac:dyDescent="0.2">
      <c r="B36" s="50"/>
      <c r="C36" s="66"/>
    </row>
    <row r="38" spans="2:15" ht="48" x14ac:dyDescent="0.2">
      <c r="B38" s="108"/>
      <c r="C38" s="109" t="s">
        <v>474</v>
      </c>
    </row>
    <row r="39" spans="2:15" x14ac:dyDescent="0.2">
      <c r="B39" s="67" t="s">
        <v>168</v>
      </c>
      <c r="C39" s="112">
        <v>0.17383672657809862</v>
      </c>
    </row>
    <row r="40" spans="2:15" x14ac:dyDescent="0.2">
      <c r="B40" s="57" t="str">
        <f t="shared" ref="B40:B45" si="0">B10</f>
        <v>Spain</v>
      </c>
      <c r="C40" s="110">
        <v>0.15191419915548449</v>
      </c>
    </row>
    <row r="41" spans="2:15" x14ac:dyDescent="0.2">
      <c r="B41" s="57" t="str">
        <f t="shared" si="0"/>
        <v>Germany</v>
      </c>
      <c r="C41" s="110">
        <v>0.10542163202272709</v>
      </c>
    </row>
    <row r="42" spans="2:15" x14ac:dyDescent="0.2">
      <c r="B42" s="67" t="str">
        <f t="shared" si="0"/>
        <v>Poland</v>
      </c>
      <c r="C42" s="112">
        <v>9.3917696900626818E-2</v>
      </c>
    </row>
    <row r="43" spans="2:15" x14ac:dyDescent="0.2">
      <c r="B43" s="57" t="str">
        <f t="shared" si="0"/>
        <v>Romania</v>
      </c>
      <c r="C43" s="110">
        <v>8.1077236895684482E-2</v>
      </c>
    </row>
    <row r="44" spans="2:15" ht="15" customHeight="1" x14ac:dyDescent="0.2">
      <c r="B44" s="57" t="str">
        <f t="shared" si="0"/>
        <v>Italy</v>
      </c>
      <c r="C44" s="110">
        <v>7.9557121684812881E-2</v>
      </c>
      <c r="J44" s="148"/>
      <c r="K44" s="148"/>
      <c r="L44" s="148"/>
      <c r="M44" s="148"/>
      <c r="N44" s="148"/>
      <c r="O44" s="148"/>
    </row>
    <row r="45" spans="2:15" ht="15" customHeight="1" x14ac:dyDescent="0.2">
      <c r="B45" s="57" t="str">
        <f t="shared" si="0"/>
        <v>Hungary</v>
      </c>
      <c r="C45" s="110">
        <v>3.1265877545886465E-2</v>
      </c>
      <c r="J45" s="148"/>
      <c r="K45" s="148"/>
      <c r="L45" s="148"/>
      <c r="M45" s="148"/>
      <c r="N45" s="148"/>
      <c r="O45" s="148"/>
    </row>
    <row r="46" spans="2:15" x14ac:dyDescent="0.2">
      <c r="B46" s="68" t="s">
        <v>194</v>
      </c>
      <c r="C46" s="111">
        <v>0.28300950921667911</v>
      </c>
    </row>
    <row r="49" spans="2:9" x14ac:dyDescent="0.2">
      <c r="B49" s="93"/>
      <c r="C49" s="148"/>
      <c r="D49" s="148"/>
      <c r="E49" s="148"/>
      <c r="F49" s="148"/>
    </row>
    <row r="50" spans="2:9" x14ac:dyDescent="0.2">
      <c r="B50" s="92" t="s">
        <v>196</v>
      </c>
      <c r="C50" s="148"/>
      <c r="D50" s="148"/>
      <c r="E50" s="148"/>
      <c r="F50" s="148"/>
      <c r="I50" s="58"/>
    </row>
    <row r="51" spans="2:9" x14ac:dyDescent="0.2">
      <c r="B51" s="7"/>
    </row>
    <row r="52" spans="2:9" x14ac:dyDescent="0.2">
      <c r="B52" s="7"/>
    </row>
    <row r="53" spans="2:9" x14ac:dyDescent="0.2">
      <c r="B53" s="3" t="s">
        <v>197</v>
      </c>
    </row>
  </sheetData>
  <mergeCells count="1">
    <mergeCell ref="C6: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10"/>
  <sheetViews>
    <sheetView zoomScaleNormal="100" workbookViewId="0"/>
  </sheetViews>
  <sheetFormatPr defaultRowHeight="12" x14ac:dyDescent="0.2"/>
  <cols>
    <col min="1" max="2" width="9.140625" style="5"/>
    <col min="3" max="12" width="11.7109375" style="5" customWidth="1"/>
    <col min="13" max="13" width="9.140625" style="5"/>
    <col min="14" max="17" width="11.7109375" style="5" customWidth="1"/>
    <col min="18" max="16384" width="9.140625" style="5"/>
  </cols>
  <sheetData>
    <row r="3" spans="2:12" x14ac:dyDescent="0.2">
      <c r="B3" s="40" t="s">
        <v>492</v>
      </c>
    </row>
    <row r="4" spans="2:12" x14ac:dyDescent="0.2">
      <c r="B4" s="28" t="s">
        <v>486</v>
      </c>
    </row>
    <row r="6" spans="2:12" x14ac:dyDescent="0.2">
      <c r="B6" s="94"/>
      <c r="C6" s="178">
        <v>2010</v>
      </c>
      <c r="D6" s="179"/>
      <c r="E6" s="179"/>
      <c r="F6" s="179"/>
      <c r="G6" s="179"/>
      <c r="H6" s="178">
        <v>2020</v>
      </c>
      <c r="I6" s="179"/>
      <c r="J6" s="179"/>
      <c r="K6" s="179"/>
      <c r="L6" s="179"/>
    </row>
    <row r="7" spans="2:12" ht="24" x14ac:dyDescent="0.2">
      <c r="B7" s="101"/>
      <c r="C7" s="132" t="s">
        <v>483</v>
      </c>
      <c r="D7" s="133" t="s">
        <v>0</v>
      </c>
      <c r="E7" s="136" t="s">
        <v>484</v>
      </c>
      <c r="F7" s="136" t="s">
        <v>485</v>
      </c>
      <c r="G7" s="136" t="s">
        <v>1</v>
      </c>
      <c r="H7" s="132" t="s">
        <v>483</v>
      </c>
      <c r="I7" s="133" t="s">
        <v>0</v>
      </c>
      <c r="J7" s="136" t="s">
        <v>484</v>
      </c>
      <c r="K7" s="136" t="s">
        <v>485</v>
      </c>
      <c r="L7" s="136" t="s">
        <v>1</v>
      </c>
    </row>
    <row r="8" spans="2:12" x14ac:dyDescent="0.2">
      <c r="B8" s="101"/>
      <c r="C8" s="113" t="s">
        <v>475</v>
      </c>
      <c r="D8" s="113" t="s">
        <v>475</v>
      </c>
      <c r="E8" s="113" t="s">
        <v>475</v>
      </c>
      <c r="F8" s="113" t="s">
        <v>475</v>
      </c>
      <c r="G8" s="113" t="s">
        <v>475</v>
      </c>
      <c r="H8" s="113" t="s">
        <v>475</v>
      </c>
      <c r="I8" s="113" t="s">
        <v>475</v>
      </c>
      <c r="J8" s="113" t="s">
        <v>475</v>
      </c>
      <c r="K8" s="113" t="s">
        <v>475</v>
      </c>
      <c r="L8" s="113" t="s">
        <v>475</v>
      </c>
    </row>
    <row r="9" spans="2:12" x14ac:dyDescent="0.2">
      <c r="B9" s="95" t="s">
        <v>478</v>
      </c>
      <c r="C9" s="139">
        <v>158963770</v>
      </c>
      <c r="D9" s="140">
        <v>97977090</v>
      </c>
      <c r="E9" s="140">
        <v>49940320</v>
      </c>
      <c r="F9" s="140">
        <v>10666450</v>
      </c>
      <c r="G9" s="140">
        <v>349590</v>
      </c>
      <c r="H9" s="139">
        <v>157414160</v>
      </c>
      <c r="I9" s="140">
        <v>98093810</v>
      </c>
      <c r="J9" s="140">
        <v>47963710</v>
      </c>
      <c r="K9" s="140">
        <v>11137950</v>
      </c>
      <c r="L9" s="140">
        <v>205020</v>
      </c>
    </row>
    <row r="10" spans="2:12" x14ac:dyDescent="0.2">
      <c r="B10" s="67" t="s">
        <v>160</v>
      </c>
      <c r="C10" s="96">
        <v>1358020</v>
      </c>
      <c r="D10" s="128">
        <v>836670</v>
      </c>
      <c r="E10" s="128">
        <v>499690</v>
      </c>
      <c r="F10" s="128">
        <v>21530</v>
      </c>
      <c r="G10" s="128">
        <v>130</v>
      </c>
      <c r="H10" s="96">
        <v>1368120</v>
      </c>
      <c r="I10" s="128">
        <v>869280</v>
      </c>
      <c r="J10" s="128">
        <v>476120</v>
      </c>
      <c r="K10" s="128">
        <v>22530</v>
      </c>
      <c r="L10" s="128">
        <v>0</v>
      </c>
    </row>
    <row r="11" spans="2:12" x14ac:dyDescent="0.2">
      <c r="B11" s="57" t="s">
        <v>161</v>
      </c>
      <c r="C11" s="97">
        <v>4475530</v>
      </c>
      <c r="D11" s="129">
        <v>3124930</v>
      </c>
      <c r="E11" s="129">
        <v>1240590</v>
      </c>
      <c r="F11" s="129">
        <v>99650</v>
      </c>
      <c r="G11" s="129">
        <v>10360</v>
      </c>
      <c r="H11" s="97">
        <v>4564150</v>
      </c>
      <c r="I11" s="129">
        <v>3318400</v>
      </c>
      <c r="J11" s="129">
        <v>1142670</v>
      </c>
      <c r="K11" s="129">
        <v>100930</v>
      </c>
      <c r="L11" s="129">
        <v>1770</v>
      </c>
    </row>
    <row r="12" spans="2:12" x14ac:dyDescent="0.2">
      <c r="B12" s="57" t="s">
        <v>199</v>
      </c>
      <c r="C12" s="97">
        <v>3483500</v>
      </c>
      <c r="D12" s="129">
        <v>2517490</v>
      </c>
      <c r="E12" s="129">
        <v>928820</v>
      </c>
      <c r="F12" s="129">
        <v>36950</v>
      </c>
      <c r="G12" s="129">
        <v>240</v>
      </c>
      <c r="H12" s="97">
        <v>3492570</v>
      </c>
      <c r="I12" s="129">
        <v>2476710</v>
      </c>
      <c r="J12" s="129">
        <v>978090</v>
      </c>
      <c r="K12" s="129">
        <v>36140</v>
      </c>
      <c r="L12" s="129">
        <v>140</v>
      </c>
    </row>
    <row r="13" spans="2:12" x14ac:dyDescent="0.2">
      <c r="B13" s="57" t="s">
        <v>162</v>
      </c>
      <c r="C13" s="97">
        <v>2646860</v>
      </c>
      <c r="D13" s="129">
        <v>2419290</v>
      </c>
      <c r="E13" s="129">
        <v>199860</v>
      </c>
      <c r="F13" s="129">
        <v>27720</v>
      </c>
      <c r="G13" s="129">
        <v>0</v>
      </c>
      <c r="H13" s="97">
        <v>2629930</v>
      </c>
      <c r="I13" s="129">
        <v>2373420</v>
      </c>
      <c r="J13" s="129">
        <v>227830</v>
      </c>
      <c r="K13" s="129">
        <v>28630</v>
      </c>
      <c r="L13" s="129">
        <v>0</v>
      </c>
    </row>
    <row r="14" spans="2:12" x14ac:dyDescent="0.2">
      <c r="B14" s="57" t="s">
        <v>163</v>
      </c>
      <c r="C14" s="97">
        <v>16704040</v>
      </c>
      <c r="D14" s="129">
        <v>11846670</v>
      </c>
      <c r="E14" s="129">
        <v>4654690</v>
      </c>
      <c r="F14" s="129">
        <v>198760</v>
      </c>
      <c r="G14" s="129">
        <v>3930</v>
      </c>
      <c r="H14" s="97">
        <v>16595020</v>
      </c>
      <c r="I14" s="129">
        <v>11663810</v>
      </c>
      <c r="J14" s="129">
        <v>4730270</v>
      </c>
      <c r="K14" s="129">
        <v>197030</v>
      </c>
      <c r="L14" s="129">
        <v>2740</v>
      </c>
    </row>
    <row r="15" spans="2:12" x14ac:dyDescent="0.2">
      <c r="B15" s="57" t="s">
        <v>164</v>
      </c>
      <c r="C15" s="97">
        <v>940930</v>
      </c>
      <c r="D15" s="129">
        <v>640040</v>
      </c>
      <c r="E15" s="129">
        <v>296060</v>
      </c>
      <c r="F15" s="129">
        <v>3120</v>
      </c>
      <c r="G15" s="129">
        <v>1710</v>
      </c>
      <c r="H15" s="97">
        <v>975320</v>
      </c>
      <c r="I15" s="129">
        <v>692860</v>
      </c>
      <c r="J15" s="129">
        <v>277660</v>
      </c>
      <c r="K15" s="129">
        <v>4120</v>
      </c>
      <c r="L15" s="129">
        <v>690</v>
      </c>
    </row>
    <row r="16" spans="2:12" x14ac:dyDescent="0.2">
      <c r="B16" s="57" t="s">
        <v>165</v>
      </c>
      <c r="C16" s="97">
        <v>4991350</v>
      </c>
      <c r="D16" s="129">
        <v>1011700</v>
      </c>
      <c r="E16" s="129">
        <v>3978530</v>
      </c>
      <c r="F16" s="129">
        <v>970</v>
      </c>
      <c r="G16" s="129">
        <v>150</v>
      </c>
      <c r="H16" s="97">
        <v>4920270</v>
      </c>
      <c r="I16" s="129">
        <v>1209770</v>
      </c>
      <c r="J16" s="129">
        <v>3708740</v>
      </c>
      <c r="K16" s="129">
        <v>1750</v>
      </c>
      <c r="L16" s="129">
        <v>0</v>
      </c>
    </row>
    <row r="17" spans="2:12" x14ac:dyDescent="0.2">
      <c r="B17" s="57" t="s">
        <v>166</v>
      </c>
      <c r="C17" s="97">
        <v>5177510</v>
      </c>
      <c r="D17" s="129">
        <v>1767900</v>
      </c>
      <c r="E17" s="129">
        <v>2450240</v>
      </c>
      <c r="F17" s="129">
        <v>950270</v>
      </c>
      <c r="G17" s="129">
        <v>9110</v>
      </c>
      <c r="H17" s="97">
        <v>3916640</v>
      </c>
      <c r="I17" s="129">
        <v>1502050</v>
      </c>
      <c r="J17" s="129">
        <v>1568520</v>
      </c>
      <c r="K17" s="129">
        <v>839770</v>
      </c>
      <c r="L17" s="129">
        <v>6100</v>
      </c>
    </row>
    <row r="18" spans="2:12" x14ac:dyDescent="0.2">
      <c r="B18" s="57" t="s">
        <v>167</v>
      </c>
      <c r="C18" s="97">
        <v>23752690</v>
      </c>
      <c r="D18" s="129">
        <v>11286010</v>
      </c>
      <c r="E18" s="129">
        <v>8377390</v>
      </c>
      <c r="F18" s="129">
        <v>4086240</v>
      </c>
      <c r="G18" s="129">
        <v>3050</v>
      </c>
      <c r="H18" s="97">
        <v>23913680</v>
      </c>
      <c r="I18" s="129">
        <v>11714690</v>
      </c>
      <c r="J18" s="129">
        <v>7533350</v>
      </c>
      <c r="K18" s="129">
        <v>4657180</v>
      </c>
      <c r="L18" s="129">
        <v>2740</v>
      </c>
    </row>
    <row r="19" spans="2:12" x14ac:dyDescent="0.2">
      <c r="B19" s="57" t="s">
        <v>168</v>
      </c>
      <c r="C19" s="97">
        <v>27837290</v>
      </c>
      <c r="D19" s="129">
        <v>18386080</v>
      </c>
      <c r="E19" s="129">
        <v>8418880</v>
      </c>
      <c r="F19" s="129">
        <v>1018330</v>
      </c>
      <c r="G19" s="129">
        <v>14000</v>
      </c>
      <c r="H19" s="97">
        <v>27364630</v>
      </c>
      <c r="I19" s="129">
        <v>17039400</v>
      </c>
      <c r="J19" s="129">
        <v>9291150</v>
      </c>
      <c r="K19" s="129">
        <v>1031440</v>
      </c>
      <c r="L19" s="129">
        <v>1600</v>
      </c>
    </row>
    <row r="20" spans="2:12" x14ac:dyDescent="0.2">
      <c r="B20" s="57" t="s">
        <v>186</v>
      </c>
      <c r="C20" s="97">
        <v>1346340</v>
      </c>
      <c r="D20" s="129">
        <v>895220</v>
      </c>
      <c r="E20" s="129">
        <v>339270</v>
      </c>
      <c r="F20" s="129">
        <v>78300</v>
      </c>
      <c r="G20" s="129">
        <v>3220</v>
      </c>
      <c r="H20" s="97">
        <v>1505430</v>
      </c>
      <c r="I20" s="129">
        <v>887960</v>
      </c>
      <c r="J20" s="129">
        <v>539620</v>
      </c>
      <c r="K20" s="129">
        <v>75870</v>
      </c>
      <c r="L20" s="129">
        <v>1680</v>
      </c>
    </row>
    <row r="21" spans="2:12" x14ac:dyDescent="0.2">
      <c r="B21" s="57" t="s">
        <v>169</v>
      </c>
      <c r="C21" s="97">
        <v>12856050</v>
      </c>
      <c r="D21" s="129">
        <v>7009310</v>
      </c>
      <c r="E21" s="129">
        <v>3434070</v>
      </c>
      <c r="F21" s="129">
        <v>2380770</v>
      </c>
      <c r="G21" s="129">
        <v>31900</v>
      </c>
      <c r="H21" s="97">
        <v>12523540</v>
      </c>
      <c r="I21" s="129">
        <v>7197650</v>
      </c>
      <c r="J21" s="129">
        <v>3133800</v>
      </c>
      <c r="K21" s="129">
        <v>2176660</v>
      </c>
      <c r="L21" s="129">
        <v>13960</v>
      </c>
    </row>
    <row r="22" spans="2:12" x14ac:dyDescent="0.2">
      <c r="B22" s="57" t="s">
        <v>170</v>
      </c>
      <c r="C22" s="97">
        <v>118400</v>
      </c>
      <c r="D22" s="129">
        <v>84870</v>
      </c>
      <c r="E22" s="129">
        <v>2140</v>
      </c>
      <c r="F22" s="129">
        <v>31340</v>
      </c>
      <c r="G22" s="129">
        <v>40</v>
      </c>
      <c r="H22" s="97">
        <v>134140</v>
      </c>
      <c r="I22" s="129">
        <v>102240</v>
      </c>
      <c r="J22" s="129">
        <v>2260</v>
      </c>
      <c r="K22" s="129">
        <v>29450</v>
      </c>
      <c r="L22" s="129">
        <v>160</v>
      </c>
    </row>
    <row r="23" spans="2:12" x14ac:dyDescent="0.2">
      <c r="B23" s="57" t="s">
        <v>171</v>
      </c>
      <c r="C23" s="97">
        <v>1796290</v>
      </c>
      <c r="D23" s="129">
        <v>1119960</v>
      </c>
      <c r="E23" s="129">
        <v>651050</v>
      </c>
      <c r="F23" s="129">
        <v>8510</v>
      </c>
      <c r="G23" s="129">
        <v>16760</v>
      </c>
      <c r="H23" s="97">
        <v>1968960</v>
      </c>
      <c r="I23" s="129">
        <v>1333290</v>
      </c>
      <c r="J23" s="129">
        <v>626140</v>
      </c>
      <c r="K23" s="129">
        <v>7580</v>
      </c>
      <c r="L23" s="129">
        <v>1950</v>
      </c>
    </row>
    <row r="24" spans="2:12" x14ac:dyDescent="0.2">
      <c r="B24" s="57" t="s">
        <v>172</v>
      </c>
      <c r="C24" s="97">
        <v>2742560</v>
      </c>
      <c r="D24" s="129">
        <v>2115130</v>
      </c>
      <c r="E24" s="129">
        <v>605870</v>
      </c>
      <c r="F24" s="129">
        <v>21550</v>
      </c>
      <c r="G24" s="129">
        <v>0</v>
      </c>
      <c r="H24" s="97">
        <v>2914550</v>
      </c>
      <c r="I24" s="129">
        <v>2237320</v>
      </c>
      <c r="J24" s="129">
        <v>650320</v>
      </c>
      <c r="K24" s="129">
        <v>26900</v>
      </c>
      <c r="L24" s="129">
        <v>0</v>
      </c>
    </row>
    <row r="25" spans="2:12" x14ac:dyDescent="0.2">
      <c r="B25" s="57" t="s">
        <v>173</v>
      </c>
      <c r="C25" s="97">
        <v>131110</v>
      </c>
      <c r="D25" s="129">
        <v>62000</v>
      </c>
      <c r="E25" s="129">
        <v>67590</v>
      </c>
      <c r="F25" s="129">
        <v>1500</v>
      </c>
      <c r="G25" s="129">
        <v>10</v>
      </c>
      <c r="H25" s="97">
        <v>132140</v>
      </c>
      <c r="I25" s="129">
        <v>62310</v>
      </c>
      <c r="J25" s="129">
        <v>68250</v>
      </c>
      <c r="K25" s="129">
        <v>1570</v>
      </c>
      <c r="L25" s="129">
        <v>10</v>
      </c>
    </row>
    <row r="26" spans="2:12" x14ac:dyDescent="0.2">
      <c r="B26" s="57" t="s">
        <v>174</v>
      </c>
      <c r="C26" s="97">
        <v>4686340</v>
      </c>
      <c r="D26" s="129">
        <v>3796920</v>
      </c>
      <c r="E26" s="129">
        <v>720900</v>
      </c>
      <c r="F26" s="129">
        <v>151720</v>
      </c>
      <c r="G26" s="129">
        <v>16790</v>
      </c>
      <c r="H26" s="97">
        <v>4921740</v>
      </c>
      <c r="I26" s="129">
        <v>4027970</v>
      </c>
      <c r="J26" s="129">
        <v>732600</v>
      </c>
      <c r="K26" s="129">
        <v>158160</v>
      </c>
      <c r="L26" s="129">
        <v>2980</v>
      </c>
    </row>
    <row r="27" spans="2:12" x14ac:dyDescent="0.2">
      <c r="B27" s="57" t="s">
        <v>175</v>
      </c>
      <c r="C27" s="97">
        <v>11450</v>
      </c>
      <c r="D27" s="129">
        <v>9080</v>
      </c>
      <c r="E27" s="141" t="s">
        <v>6</v>
      </c>
      <c r="F27" s="129">
        <v>1250</v>
      </c>
      <c r="G27" s="129">
        <v>1120</v>
      </c>
      <c r="H27" s="97">
        <v>9800</v>
      </c>
      <c r="I27" s="129">
        <v>7780</v>
      </c>
      <c r="J27" s="141">
        <v>0</v>
      </c>
      <c r="K27" s="129">
        <v>950</v>
      </c>
      <c r="L27" s="129">
        <v>1070</v>
      </c>
    </row>
    <row r="28" spans="2:12" x14ac:dyDescent="0.2">
      <c r="B28" s="57" t="s">
        <v>176</v>
      </c>
      <c r="C28" s="97">
        <v>1872350</v>
      </c>
      <c r="D28" s="129">
        <v>1022070</v>
      </c>
      <c r="E28" s="129">
        <v>813310</v>
      </c>
      <c r="F28" s="129">
        <v>36960</v>
      </c>
      <c r="G28" s="129">
        <v>0</v>
      </c>
      <c r="H28" s="97">
        <v>1817900</v>
      </c>
      <c r="I28" s="129">
        <v>1008180</v>
      </c>
      <c r="J28" s="129">
        <v>772410</v>
      </c>
      <c r="K28" s="129">
        <v>37210</v>
      </c>
      <c r="L28" s="129">
        <v>0</v>
      </c>
    </row>
    <row r="29" spans="2:12" x14ac:dyDescent="0.2">
      <c r="B29" s="57" t="s">
        <v>177</v>
      </c>
      <c r="C29" s="97">
        <v>2878170</v>
      </c>
      <c r="D29" s="129">
        <v>1371290</v>
      </c>
      <c r="E29" s="129">
        <v>1439470</v>
      </c>
      <c r="F29" s="129">
        <v>65200</v>
      </c>
      <c r="G29" s="129">
        <v>2200</v>
      </c>
      <c r="H29" s="97">
        <v>2602670</v>
      </c>
      <c r="I29" s="129">
        <v>1322910</v>
      </c>
      <c r="J29" s="129">
        <v>1209980</v>
      </c>
      <c r="K29" s="129">
        <v>67710</v>
      </c>
      <c r="L29" s="129">
        <v>2060</v>
      </c>
    </row>
    <row r="30" spans="2:12" x14ac:dyDescent="0.2">
      <c r="B30" s="57" t="s">
        <v>178</v>
      </c>
      <c r="C30" s="97">
        <v>14447290</v>
      </c>
      <c r="D30" s="129">
        <v>10797430</v>
      </c>
      <c r="E30" s="129">
        <v>3229200</v>
      </c>
      <c r="F30" s="129">
        <v>389670</v>
      </c>
      <c r="G30" s="129">
        <v>31000</v>
      </c>
      <c r="H30" s="97">
        <v>14784120</v>
      </c>
      <c r="I30" s="129">
        <v>11147160</v>
      </c>
      <c r="J30" s="129">
        <v>3235050</v>
      </c>
      <c r="K30" s="129">
        <v>378760</v>
      </c>
      <c r="L30" s="129">
        <v>21930</v>
      </c>
    </row>
    <row r="31" spans="2:12" x14ac:dyDescent="0.2">
      <c r="B31" s="57" t="s">
        <v>179</v>
      </c>
      <c r="C31" s="97">
        <v>3668150</v>
      </c>
      <c r="D31" s="129">
        <v>1173130</v>
      </c>
      <c r="E31" s="129">
        <v>1784600</v>
      </c>
      <c r="F31" s="129">
        <v>690730</v>
      </c>
      <c r="G31" s="129">
        <v>19690</v>
      </c>
      <c r="H31" s="97">
        <v>3963940</v>
      </c>
      <c r="I31" s="129">
        <v>1036680</v>
      </c>
      <c r="J31" s="129">
        <v>2050450</v>
      </c>
      <c r="K31" s="129">
        <v>860660</v>
      </c>
      <c r="L31" s="129">
        <v>16150</v>
      </c>
    </row>
    <row r="32" spans="2:12" x14ac:dyDescent="0.2">
      <c r="B32" s="57" t="s">
        <v>180</v>
      </c>
      <c r="C32" s="97">
        <v>13306130</v>
      </c>
      <c r="D32" s="129">
        <v>8306420</v>
      </c>
      <c r="E32" s="129">
        <v>4506250</v>
      </c>
      <c r="F32" s="129">
        <v>311430</v>
      </c>
      <c r="G32" s="129">
        <v>182030</v>
      </c>
      <c r="H32" s="97">
        <v>12762830</v>
      </c>
      <c r="I32" s="129">
        <v>8570730</v>
      </c>
      <c r="J32" s="129">
        <v>3723530</v>
      </c>
      <c r="K32" s="129">
        <v>343830</v>
      </c>
      <c r="L32" s="129">
        <v>124480</v>
      </c>
    </row>
    <row r="33" spans="2:12" x14ac:dyDescent="0.2">
      <c r="B33" s="57" t="s">
        <v>181</v>
      </c>
      <c r="C33" s="97">
        <v>482650</v>
      </c>
      <c r="D33" s="129">
        <v>169080</v>
      </c>
      <c r="E33" s="129">
        <v>285710</v>
      </c>
      <c r="F33" s="129">
        <v>26800</v>
      </c>
      <c r="G33" s="129">
        <v>1060</v>
      </c>
      <c r="H33" s="97">
        <v>483440</v>
      </c>
      <c r="I33" s="129">
        <v>173050</v>
      </c>
      <c r="J33" s="129">
        <v>279600</v>
      </c>
      <c r="K33" s="129">
        <v>28300</v>
      </c>
      <c r="L33" s="129">
        <v>2500</v>
      </c>
    </row>
    <row r="34" spans="2:12" x14ac:dyDescent="0.2">
      <c r="B34" s="57" t="s">
        <v>182</v>
      </c>
      <c r="C34" s="97">
        <v>1895500</v>
      </c>
      <c r="D34" s="129">
        <v>1343510</v>
      </c>
      <c r="E34" s="129">
        <v>531270</v>
      </c>
      <c r="F34" s="129">
        <v>19640</v>
      </c>
      <c r="G34" s="129">
        <v>1080</v>
      </c>
      <c r="H34" s="97">
        <v>1862650</v>
      </c>
      <c r="I34" s="129">
        <v>1325330</v>
      </c>
      <c r="J34" s="129">
        <v>519430</v>
      </c>
      <c r="K34" s="129">
        <v>17590</v>
      </c>
      <c r="L34" s="129">
        <v>310</v>
      </c>
    </row>
    <row r="35" spans="2:12" x14ac:dyDescent="0.2">
      <c r="B35" s="57" t="s">
        <v>183</v>
      </c>
      <c r="C35" s="97">
        <v>2290980</v>
      </c>
      <c r="D35" s="129">
        <v>2253450</v>
      </c>
      <c r="E35" s="129">
        <v>32950</v>
      </c>
      <c r="F35" s="129">
        <v>4580</v>
      </c>
      <c r="G35" s="129">
        <v>0</v>
      </c>
      <c r="H35" s="97">
        <v>2281710</v>
      </c>
      <c r="I35" s="129">
        <v>2255680</v>
      </c>
      <c r="J35" s="129">
        <v>22340</v>
      </c>
      <c r="K35" s="129">
        <v>3690</v>
      </c>
      <c r="L35" s="129">
        <v>0</v>
      </c>
    </row>
    <row r="36" spans="2:12" x14ac:dyDescent="0.2">
      <c r="B36" s="57" t="s">
        <v>184</v>
      </c>
      <c r="C36" s="97">
        <v>3066320</v>
      </c>
      <c r="D36" s="129">
        <v>2611470</v>
      </c>
      <c r="E36" s="129">
        <v>451910</v>
      </c>
      <c r="F36" s="129">
        <v>2940</v>
      </c>
      <c r="G36" s="129">
        <v>0</v>
      </c>
      <c r="H36" s="97">
        <v>3005810</v>
      </c>
      <c r="I36" s="129">
        <v>2538170</v>
      </c>
      <c r="J36" s="129">
        <v>463520</v>
      </c>
      <c r="K36" s="129">
        <v>4120</v>
      </c>
      <c r="L36" s="129">
        <v>0</v>
      </c>
    </row>
    <row r="37" spans="2:12" x14ac:dyDescent="0.2">
      <c r="B37" s="122"/>
      <c r="C37" s="123"/>
      <c r="D37" s="130"/>
      <c r="E37" s="130"/>
      <c r="F37" s="130"/>
      <c r="G37" s="130"/>
      <c r="H37" s="123"/>
      <c r="I37" s="130"/>
      <c r="J37" s="130"/>
      <c r="K37" s="130"/>
      <c r="L37" s="130"/>
    </row>
    <row r="38" spans="2:12" x14ac:dyDescent="0.2">
      <c r="B38" s="124" t="s">
        <v>482</v>
      </c>
      <c r="C38" s="125">
        <v>1595670</v>
      </c>
      <c r="D38" s="131">
        <v>34000</v>
      </c>
      <c r="E38" s="131">
        <v>1561620</v>
      </c>
      <c r="F38" s="131">
        <v>60</v>
      </c>
      <c r="G38" s="131">
        <v>0</v>
      </c>
      <c r="H38" s="145" t="s">
        <v>6</v>
      </c>
      <c r="I38" s="145" t="s">
        <v>6</v>
      </c>
      <c r="J38" s="145" t="s">
        <v>6</v>
      </c>
      <c r="K38" s="145" t="s">
        <v>6</v>
      </c>
      <c r="L38" s="145" t="s">
        <v>6</v>
      </c>
    </row>
    <row r="39" spans="2:12" x14ac:dyDescent="0.2">
      <c r="B39" s="126" t="s">
        <v>185</v>
      </c>
      <c r="C39" s="134">
        <v>1005940</v>
      </c>
      <c r="D39" s="137">
        <v>827050</v>
      </c>
      <c r="E39" s="137">
        <v>175840</v>
      </c>
      <c r="F39" s="137">
        <v>3050</v>
      </c>
      <c r="G39" s="137">
        <v>0</v>
      </c>
      <c r="H39" s="146" t="s">
        <v>6</v>
      </c>
      <c r="I39" s="146" t="s">
        <v>6</v>
      </c>
      <c r="J39" s="146" t="s">
        <v>6</v>
      </c>
      <c r="K39" s="146" t="s">
        <v>6</v>
      </c>
      <c r="L39" s="146" t="s">
        <v>6</v>
      </c>
    </row>
    <row r="40" spans="2:12" x14ac:dyDescent="0.2">
      <c r="B40" s="127" t="s">
        <v>188</v>
      </c>
      <c r="C40" s="135">
        <v>1047800</v>
      </c>
      <c r="D40" s="138">
        <v>405340</v>
      </c>
      <c r="E40" s="138">
        <v>619650</v>
      </c>
      <c r="F40" s="138">
        <v>22630</v>
      </c>
      <c r="G40" s="138">
        <v>180</v>
      </c>
      <c r="H40" s="147" t="s">
        <v>6</v>
      </c>
      <c r="I40" s="147" t="s">
        <v>6</v>
      </c>
      <c r="J40" s="147" t="s">
        <v>6</v>
      </c>
      <c r="K40" s="147" t="s">
        <v>6</v>
      </c>
      <c r="L40" s="147" t="s">
        <v>6</v>
      </c>
    </row>
    <row r="42" spans="2:12" x14ac:dyDescent="0.2">
      <c r="B42" s="92" t="s">
        <v>196</v>
      </c>
    </row>
    <row r="46" spans="2:12" ht="24" x14ac:dyDescent="0.2">
      <c r="I46" s="133" t="s">
        <v>0</v>
      </c>
      <c r="J46" s="136" t="s">
        <v>484</v>
      </c>
      <c r="K46" s="136" t="s">
        <v>485</v>
      </c>
      <c r="L46" s="136" t="s">
        <v>1</v>
      </c>
    </row>
    <row r="47" spans="2:12" x14ac:dyDescent="0.2">
      <c r="H47" s="143"/>
      <c r="I47" s="113" t="s">
        <v>187</v>
      </c>
      <c r="J47" s="113" t="s">
        <v>187</v>
      </c>
      <c r="K47" s="113" t="s">
        <v>187</v>
      </c>
      <c r="L47" s="113" t="s">
        <v>187</v>
      </c>
    </row>
    <row r="48" spans="2:12" x14ac:dyDescent="0.2">
      <c r="H48" s="67" t="s">
        <v>183</v>
      </c>
      <c r="I48" s="142">
        <v>98.85918894162711</v>
      </c>
      <c r="J48" s="142">
        <v>0.97909024372071829</v>
      </c>
      <c r="K48" s="142">
        <v>0.16172081465216878</v>
      </c>
      <c r="L48" s="142">
        <v>0</v>
      </c>
    </row>
    <row r="49" spans="8:12" x14ac:dyDescent="0.2">
      <c r="H49" s="57" t="s">
        <v>162</v>
      </c>
      <c r="I49" s="142">
        <v>90.246508462202414</v>
      </c>
      <c r="J49" s="142">
        <v>8.6629682158840726</v>
      </c>
      <c r="K49" s="142">
        <v>1.0886221306270509</v>
      </c>
      <c r="L49" s="142">
        <v>0</v>
      </c>
    </row>
    <row r="50" spans="8:12" x14ac:dyDescent="0.2">
      <c r="H50" s="57" t="s">
        <v>184</v>
      </c>
      <c r="I50" s="142">
        <v>84.442130407444253</v>
      </c>
      <c r="J50" s="142">
        <v>15.42080171401386</v>
      </c>
      <c r="K50" s="142">
        <v>0.13706787854189054</v>
      </c>
      <c r="L50" s="142">
        <v>0</v>
      </c>
    </row>
    <row r="51" spans="8:12" x14ac:dyDescent="0.2">
      <c r="H51" s="57" t="s">
        <v>174</v>
      </c>
      <c r="I51" s="142">
        <v>81.84036539922873</v>
      </c>
      <c r="J51" s="142">
        <v>14.884979702300406</v>
      </c>
      <c r="K51" s="142">
        <v>3.2134976654597769</v>
      </c>
      <c r="L51" s="142">
        <v>6.0547692482739848E-2</v>
      </c>
    </row>
    <row r="52" spans="8:12" x14ac:dyDescent="0.2">
      <c r="H52" s="57" t="s">
        <v>175</v>
      </c>
      <c r="I52" s="142">
        <v>79.387755102040813</v>
      </c>
      <c r="J52" s="142">
        <v>0</v>
      </c>
      <c r="K52" s="142">
        <v>9.6938775510204085</v>
      </c>
      <c r="L52" s="142">
        <v>10.918367346938776</v>
      </c>
    </row>
    <row r="53" spans="8:12" x14ac:dyDescent="0.2">
      <c r="H53" s="57" t="s">
        <v>172</v>
      </c>
      <c r="I53" s="142">
        <v>76.763822888610591</v>
      </c>
      <c r="J53" s="142">
        <v>22.31287848896056</v>
      </c>
      <c r="K53" s="142">
        <v>0.922955516288964</v>
      </c>
      <c r="L53" s="142">
        <v>0</v>
      </c>
    </row>
    <row r="54" spans="8:12" x14ac:dyDescent="0.2">
      <c r="H54" s="57" t="s">
        <v>170</v>
      </c>
      <c r="I54" s="142">
        <v>76.218875801401524</v>
      </c>
      <c r="J54" s="142">
        <v>1.6848069181452214</v>
      </c>
      <c r="K54" s="142">
        <v>21.95467422096317</v>
      </c>
      <c r="L54" s="142">
        <v>0.11927836588638736</v>
      </c>
    </row>
    <row r="55" spans="8:12" x14ac:dyDescent="0.2">
      <c r="H55" s="57" t="s">
        <v>178</v>
      </c>
      <c r="I55" s="142">
        <v>75.399550328325262</v>
      </c>
      <c r="J55" s="142">
        <v>21.881924659702438</v>
      </c>
      <c r="K55" s="142">
        <v>2.5619380795069304</v>
      </c>
      <c r="L55" s="142">
        <v>0.14833483494452157</v>
      </c>
    </row>
    <row r="56" spans="8:12" x14ac:dyDescent="0.2">
      <c r="H56" s="57" t="s">
        <v>161</v>
      </c>
      <c r="I56" s="142">
        <v>72.70576120416726</v>
      </c>
      <c r="J56" s="142">
        <v>25.035767886682077</v>
      </c>
      <c r="K56" s="142">
        <v>2.2113646571650802</v>
      </c>
      <c r="L56" s="142">
        <v>3.8780495820689501E-2</v>
      </c>
    </row>
    <row r="57" spans="8:12" x14ac:dyDescent="0.2">
      <c r="H57" s="57" t="s">
        <v>182</v>
      </c>
      <c r="I57" s="142">
        <v>71.152927281024347</v>
      </c>
      <c r="J57" s="142">
        <v>27.886613158671786</v>
      </c>
      <c r="K57" s="142">
        <v>0.94435347488792853</v>
      </c>
      <c r="L57" s="142">
        <v>1.6642954929804311E-2</v>
      </c>
    </row>
    <row r="58" spans="8:12" x14ac:dyDescent="0.2">
      <c r="H58" s="57" t="s">
        <v>164</v>
      </c>
      <c r="I58" s="142">
        <v>71.039248656851086</v>
      </c>
      <c r="J58" s="142">
        <v>28.468605175737196</v>
      </c>
      <c r="K58" s="142">
        <v>0.42242546036172746</v>
      </c>
      <c r="L58" s="142">
        <v>7.0746011565434933E-2</v>
      </c>
    </row>
    <row r="59" spans="8:12" x14ac:dyDescent="0.2">
      <c r="H59" s="57" t="s">
        <v>199</v>
      </c>
      <c r="I59" s="142">
        <v>70.913682474510182</v>
      </c>
      <c r="J59" s="142">
        <v>28.00487892869721</v>
      </c>
      <c r="K59" s="142">
        <v>1.0347680934097241</v>
      </c>
      <c r="L59" s="142">
        <v>4.0085094930094461E-3</v>
      </c>
    </row>
    <row r="60" spans="8:12" x14ac:dyDescent="0.2">
      <c r="H60" s="57" t="s">
        <v>163</v>
      </c>
      <c r="I60" s="142">
        <v>70.285001162999507</v>
      </c>
      <c r="J60" s="142">
        <v>28.504153655735276</v>
      </c>
      <c r="K60" s="142">
        <v>1.1872838960121772</v>
      </c>
      <c r="L60" s="142">
        <v>1.6510977389602423E-2</v>
      </c>
    </row>
    <row r="61" spans="8:12" x14ac:dyDescent="0.2">
      <c r="H61" s="57" t="s">
        <v>171</v>
      </c>
      <c r="I61" s="142">
        <v>67.715443686006822</v>
      </c>
      <c r="J61" s="142">
        <v>31.800544449861857</v>
      </c>
      <c r="K61" s="142">
        <v>0.38497480903624248</v>
      </c>
      <c r="L61" s="142">
        <v>9.9037055095075571E-2</v>
      </c>
    </row>
    <row r="62" spans="8:12" x14ac:dyDescent="0.2">
      <c r="H62" s="57" t="s">
        <v>180</v>
      </c>
      <c r="I62" s="142">
        <v>67.153836570729226</v>
      </c>
      <c r="J62" s="142">
        <v>29.174799006176528</v>
      </c>
      <c r="K62" s="142">
        <v>2.6939949838711321</v>
      </c>
      <c r="L62" s="142">
        <v>0.97533227348479912</v>
      </c>
    </row>
    <row r="63" spans="8:12" x14ac:dyDescent="0.2">
      <c r="H63" s="57" t="s">
        <v>160</v>
      </c>
      <c r="I63" s="142">
        <v>63.538286115253051</v>
      </c>
      <c r="J63" s="142">
        <v>34.801040844370377</v>
      </c>
      <c r="K63" s="142">
        <v>1.6467853697044117</v>
      </c>
      <c r="L63" s="142">
        <v>0</v>
      </c>
    </row>
    <row r="64" spans="8:12" x14ac:dyDescent="0.2">
      <c r="H64" s="57" t="s">
        <v>168</v>
      </c>
      <c r="I64" s="142">
        <v>62.267971465355096</v>
      </c>
      <c r="J64" s="142">
        <v>33.953135854568472</v>
      </c>
      <c r="K64" s="142">
        <v>3.769245189867358</v>
      </c>
      <c r="L64" s="142">
        <v>5.8469637630766428E-3</v>
      </c>
    </row>
    <row r="65" spans="2:17" x14ac:dyDescent="0.2">
      <c r="H65" s="57" t="s">
        <v>186</v>
      </c>
      <c r="I65" s="142">
        <v>58.983811934131779</v>
      </c>
      <c r="J65" s="142">
        <v>35.84490809934703</v>
      </c>
      <c r="K65" s="142">
        <v>5.039756082979614</v>
      </c>
      <c r="L65" s="142">
        <v>0.11159602239891593</v>
      </c>
    </row>
    <row r="66" spans="2:17" x14ac:dyDescent="0.2">
      <c r="H66" s="57" t="s">
        <v>169</v>
      </c>
      <c r="I66" s="142">
        <v>57.472966908717503</v>
      </c>
      <c r="J66" s="142">
        <v>25.023276166323576</v>
      </c>
      <c r="K66" s="142">
        <v>17.380548950216951</v>
      </c>
      <c r="L66" s="142">
        <v>0.11147007954619859</v>
      </c>
    </row>
    <row r="67" spans="2:17" x14ac:dyDescent="0.2">
      <c r="H67" s="57" t="s">
        <v>176</v>
      </c>
      <c r="I67" s="142">
        <v>55.458496066890376</v>
      </c>
      <c r="J67" s="142">
        <v>42.489135816051487</v>
      </c>
      <c r="K67" s="142">
        <v>2.0468672644259862</v>
      </c>
      <c r="L67" s="142">
        <v>0</v>
      </c>
    </row>
    <row r="68" spans="2:17" x14ac:dyDescent="0.2">
      <c r="H68" s="57" t="s">
        <v>177</v>
      </c>
      <c r="I68" s="142">
        <v>50.828956417832458</v>
      </c>
      <c r="J68" s="142">
        <v>46.489950704468875</v>
      </c>
      <c r="K68" s="142">
        <v>2.6015591680850818</v>
      </c>
      <c r="L68" s="142">
        <v>7.9149488794199807E-2</v>
      </c>
    </row>
    <row r="69" spans="2:17" x14ac:dyDescent="0.2">
      <c r="H69" s="57" t="s">
        <v>167</v>
      </c>
      <c r="I69" s="142">
        <v>48.987399680852135</v>
      </c>
      <c r="J69" s="142">
        <v>31.502261467076586</v>
      </c>
      <c r="K69" s="142">
        <v>19.474961611930912</v>
      </c>
      <c r="L69" s="142">
        <v>1.1457876830333098E-2</v>
      </c>
    </row>
    <row r="70" spans="2:17" x14ac:dyDescent="0.2">
      <c r="H70" s="57" t="s">
        <v>173</v>
      </c>
      <c r="I70" s="142">
        <v>47.154533070985316</v>
      </c>
      <c r="J70" s="142">
        <v>51.649765400332981</v>
      </c>
      <c r="K70" s="142">
        <v>1.1881337974875132</v>
      </c>
      <c r="L70" s="142">
        <v>7.5677311941879828E-3</v>
      </c>
    </row>
    <row r="71" spans="2:17" x14ac:dyDescent="0.2">
      <c r="H71" s="57" t="s">
        <v>166</v>
      </c>
      <c r="I71" s="142">
        <v>38.350473875566813</v>
      </c>
      <c r="J71" s="142">
        <v>40.047591813391072</v>
      </c>
      <c r="K71" s="142">
        <v>21.441082152048697</v>
      </c>
      <c r="L71" s="142">
        <v>0.15574574124759999</v>
      </c>
    </row>
    <row r="72" spans="2:17" x14ac:dyDescent="0.2">
      <c r="H72" s="57" t="s">
        <v>181</v>
      </c>
      <c r="I72" s="142">
        <v>35.795548568591762</v>
      </c>
      <c r="J72" s="142">
        <v>57.835512162833027</v>
      </c>
      <c r="K72" s="142">
        <v>5.8538805229190798</v>
      </c>
      <c r="L72" s="142">
        <v>0.51712725467483045</v>
      </c>
    </row>
    <row r="73" spans="2:17" x14ac:dyDescent="0.2">
      <c r="H73" s="57" t="s">
        <v>179</v>
      </c>
      <c r="I73" s="142">
        <v>26.152767196274411</v>
      </c>
      <c r="J73" s="142">
        <v>51.727574080334215</v>
      </c>
      <c r="K73" s="142">
        <v>21.712235805789192</v>
      </c>
      <c r="L73" s="142">
        <v>0.40742291760218374</v>
      </c>
    </row>
    <row r="74" spans="2:17" x14ac:dyDescent="0.2">
      <c r="H74" s="57" t="s">
        <v>165</v>
      </c>
      <c r="I74" s="142">
        <v>24.587471825733139</v>
      </c>
      <c r="J74" s="142">
        <v>75.376757779552747</v>
      </c>
      <c r="K74" s="142">
        <v>3.5567153835053766E-2</v>
      </c>
      <c r="L74" s="142">
        <v>0</v>
      </c>
    </row>
    <row r="78" spans="2:17" ht="24" x14ac:dyDescent="0.2">
      <c r="C78" s="133" t="s">
        <v>0</v>
      </c>
      <c r="D78" s="136" t="s">
        <v>484</v>
      </c>
      <c r="E78" s="136" t="s">
        <v>485</v>
      </c>
      <c r="F78" s="136" t="s">
        <v>1</v>
      </c>
      <c r="I78" s="133" t="s">
        <v>0</v>
      </c>
      <c r="J78" s="136" t="s">
        <v>484</v>
      </c>
      <c r="K78" s="136" t="s">
        <v>485</v>
      </c>
      <c r="L78" s="136" t="s">
        <v>1</v>
      </c>
      <c r="N78" s="133" t="s">
        <v>0</v>
      </c>
      <c r="O78" s="136" t="s">
        <v>484</v>
      </c>
      <c r="P78" s="136" t="s">
        <v>485</v>
      </c>
      <c r="Q78" s="136" t="s">
        <v>1</v>
      </c>
    </row>
    <row r="79" spans="2:17" x14ac:dyDescent="0.2">
      <c r="B79" s="143"/>
      <c r="C79" s="113" t="s">
        <v>187</v>
      </c>
      <c r="D79" s="113" t="s">
        <v>187</v>
      </c>
      <c r="E79" s="113" t="s">
        <v>187</v>
      </c>
      <c r="F79" s="113" t="s">
        <v>187</v>
      </c>
      <c r="H79" s="143"/>
      <c r="I79" s="113" t="s">
        <v>187</v>
      </c>
      <c r="J79" s="113" t="s">
        <v>187</v>
      </c>
      <c r="K79" s="113" t="s">
        <v>187</v>
      </c>
      <c r="L79" s="113" t="s">
        <v>187</v>
      </c>
      <c r="N79" s="113" t="s">
        <v>187</v>
      </c>
      <c r="O79" s="113" t="s">
        <v>187</v>
      </c>
      <c r="P79" s="113" t="s">
        <v>187</v>
      </c>
      <c r="Q79" s="113" t="s">
        <v>187</v>
      </c>
    </row>
    <row r="80" spans="2:17" x14ac:dyDescent="0.2">
      <c r="B80" s="67" t="s">
        <v>160</v>
      </c>
      <c r="C80" s="142">
        <f>+(D10/$C$10)*100</f>
        <v>61.609549196624499</v>
      </c>
      <c r="D80" s="142">
        <f t="shared" ref="D80:F80" si="0">+(E10/$C$10)*100</f>
        <v>36.795481657118451</v>
      </c>
      <c r="E80" s="142">
        <f t="shared" si="0"/>
        <v>1.5853963859147877</v>
      </c>
      <c r="F80" s="142">
        <f t="shared" si="0"/>
        <v>9.5727603422630005E-3</v>
      </c>
      <c r="H80" s="67" t="s">
        <v>160</v>
      </c>
      <c r="I80" s="142">
        <f>+(I10/$H$10)*100</f>
        <v>63.538286115253051</v>
      </c>
      <c r="J80" s="142">
        <f t="shared" ref="J80:L80" si="1">+(J10/$H$10)*100</f>
        <v>34.801040844370377</v>
      </c>
      <c r="K80" s="142">
        <f t="shared" si="1"/>
        <v>1.6467853697044117</v>
      </c>
      <c r="L80" s="142">
        <f t="shared" si="1"/>
        <v>0</v>
      </c>
      <c r="N80" s="142">
        <f>+I80-C80</f>
        <v>1.9287369186285517</v>
      </c>
      <c r="O80" s="142">
        <f t="shared" ref="O80:O106" si="2">+J80-D80</f>
        <v>-1.9944408127480742</v>
      </c>
      <c r="P80" s="142">
        <f t="shared" ref="P80:P106" si="3">+K80-E80</f>
        <v>6.1388983789623985E-2</v>
      </c>
      <c r="Q80" s="142">
        <f t="shared" ref="Q80:Q106" si="4">+L80-F80</f>
        <v>-9.5727603422630005E-3</v>
      </c>
    </row>
    <row r="81" spans="2:17" x14ac:dyDescent="0.2">
      <c r="B81" s="57" t="s">
        <v>161</v>
      </c>
      <c r="C81" s="142">
        <f>+(D11/$C$11)*100</f>
        <v>69.82256850026701</v>
      </c>
      <c r="D81" s="142">
        <f t="shared" ref="D81:F81" si="5">+(E11/$C$11)*100</f>
        <v>27.719398596367355</v>
      </c>
      <c r="E81" s="142">
        <f t="shared" si="5"/>
        <v>2.22655193909995</v>
      </c>
      <c r="F81" s="142">
        <f t="shared" si="5"/>
        <v>0.23148096426568471</v>
      </c>
      <c r="H81" s="57" t="s">
        <v>161</v>
      </c>
      <c r="I81" s="142">
        <f>+(I11/$H$11)*100</f>
        <v>72.70576120416726</v>
      </c>
      <c r="J81" s="142">
        <f t="shared" ref="J81:L81" si="6">+(J11/$H$11)*100</f>
        <v>25.035767886682077</v>
      </c>
      <c r="K81" s="142">
        <f t="shared" si="6"/>
        <v>2.2113646571650802</v>
      </c>
      <c r="L81" s="142">
        <f t="shared" si="6"/>
        <v>3.8780495820689501E-2</v>
      </c>
      <c r="N81" s="142">
        <f t="shared" ref="N81:N106" si="7">+I81-C81</f>
        <v>2.8831927039002494</v>
      </c>
      <c r="O81" s="142">
        <f t="shared" si="2"/>
        <v>-2.6836307096852785</v>
      </c>
      <c r="P81" s="142">
        <f t="shared" si="3"/>
        <v>-1.5187281934869734E-2</v>
      </c>
      <c r="Q81" s="142">
        <f t="shared" si="4"/>
        <v>-0.19270046844499522</v>
      </c>
    </row>
    <row r="82" spans="2:17" x14ac:dyDescent="0.2">
      <c r="B82" s="57" t="s">
        <v>199</v>
      </c>
      <c r="C82" s="142">
        <f>+(D12/$C$12)*100</f>
        <v>72.268982345342323</v>
      </c>
      <c r="D82" s="142">
        <f t="shared" ref="D82:F82" si="8">+(E12/$C$12)*100</f>
        <v>26.663413233816563</v>
      </c>
      <c r="E82" s="142">
        <f t="shared" si="8"/>
        <v>1.0607147983350078</v>
      </c>
      <c r="F82" s="142">
        <f t="shared" si="8"/>
        <v>6.8896225061001867E-3</v>
      </c>
      <c r="H82" s="57" t="s">
        <v>199</v>
      </c>
      <c r="I82" s="142">
        <f>+(I12/$H$12)*100</f>
        <v>70.913682474510182</v>
      </c>
      <c r="J82" s="142">
        <f t="shared" ref="J82:L82" si="9">+(J12/$H$12)*100</f>
        <v>28.00487892869721</v>
      </c>
      <c r="K82" s="142">
        <f t="shared" si="9"/>
        <v>1.0347680934097241</v>
      </c>
      <c r="L82" s="142">
        <f t="shared" si="9"/>
        <v>4.0085094930094461E-3</v>
      </c>
      <c r="N82" s="142">
        <f t="shared" si="7"/>
        <v>-1.3552998708321411</v>
      </c>
      <c r="O82" s="142">
        <f t="shared" si="2"/>
        <v>1.3414656948806467</v>
      </c>
      <c r="P82" s="142">
        <f t="shared" si="3"/>
        <v>-2.5946704925283726E-2</v>
      </c>
      <c r="Q82" s="142">
        <f t="shared" si="4"/>
        <v>-2.8811130130907405E-3</v>
      </c>
    </row>
    <row r="83" spans="2:17" x14ac:dyDescent="0.2">
      <c r="B83" s="57" t="s">
        <v>162</v>
      </c>
      <c r="C83" s="142">
        <f>+(D13/$C$13)*100</f>
        <v>91.402265325706693</v>
      </c>
      <c r="D83" s="142">
        <f t="shared" ref="D83:F83" si="10">+(E13/$C$13)*100</f>
        <v>7.5508338181845662</v>
      </c>
      <c r="E83" s="142">
        <f t="shared" si="10"/>
        <v>1.0472786622639656</v>
      </c>
      <c r="F83" s="142">
        <f t="shared" si="10"/>
        <v>0</v>
      </c>
      <c r="H83" s="57" t="s">
        <v>162</v>
      </c>
      <c r="I83" s="142">
        <f>+(I13/$H$13)*100</f>
        <v>90.246508462202414</v>
      </c>
      <c r="J83" s="142">
        <f t="shared" ref="J83:L83" si="11">+(J13/$H$13)*100</f>
        <v>8.6629682158840726</v>
      </c>
      <c r="K83" s="142">
        <f t="shared" si="11"/>
        <v>1.0886221306270509</v>
      </c>
      <c r="L83" s="142">
        <f t="shared" si="11"/>
        <v>0</v>
      </c>
      <c r="N83" s="142">
        <f t="shared" si="7"/>
        <v>-1.1557568635042799</v>
      </c>
      <c r="O83" s="142">
        <f t="shared" si="2"/>
        <v>1.1121343976995064</v>
      </c>
      <c r="P83" s="142">
        <f t="shared" si="3"/>
        <v>4.1343468363085334E-2</v>
      </c>
      <c r="Q83" s="142">
        <f t="shared" si="4"/>
        <v>0</v>
      </c>
    </row>
    <row r="84" spans="2:17" x14ac:dyDescent="0.2">
      <c r="B84" s="57" t="s">
        <v>163</v>
      </c>
      <c r="C84" s="142">
        <f>+(D14/$C$14)*100</f>
        <v>70.920986779246221</v>
      </c>
      <c r="D84" s="142">
        <f t="shared" ref="D84:F84" si="12">+(E14/$C$14)*100</f>
        <v>27.865654057341814</v>
      </c>
      <c r="E84" s="142">
        <f t="shared" si="12"/>
        <v>1.1898917866575991</v>
      </c>
      <c r="F84" s="142">
        <f t="shared" si="12"/>
        <v>2.3527242511392453E-2</v>
      </c>
      <c r="H84" s="57" t="s">
        <v>163</v>
      </c>
      <c r="I84" s="142">
        <f>+(I14/$H$14)*100</f>
        <v>70.285001162999507</v>
      </c>
      <c r="J84" s="142">
        <f t="shared" ref="J84:L84" si="13">+(J14/$H$14)*100</f>
        <v>28.504153655735276</v>
      </c>
      <c r="K84" s="142">
        <f t="shared" si="13"/>
        <v>1.1872838960121772</v>
      </c>
      <c r="L84" s="142">
        <f t="shared" si="13"/>
        <v>1.6510977389602423E-2</v>
      </c>
      <c r="N84" s="142">
        <f t="shared" si="7"/>
        <v>-0.6359856162467139</v>
      </c>
      <c r="O84" s="142">
        <f t="shared" si="2"/>
        <v>0.63849959839346226</v>
      </c>
      <c r="P84" s="142">
        <f t="shared" si="3"/>
        <v>-2.6078906454218842E-3</v>
      </c>
      <c r="Q84" s="142">
        <f t="shared" si="4"/>
        <v>-7.0162651217900301E-3</v>
      </c>
    </row>
    <row r="85" spans="2:17" x14ac:dyDescent="0.2">
      <c r="B85" s="57" t="s">
        <v>164</v>
      </c>
      <c r="C85" s="142">
        <f>+(D15/$C$15)*100</f>
        <v>68.022063277820877</v>
      </c>
      <c r="D85" s="142">
        <f t="shared" ref="D85:F85" si="14">+(E15/$C$15)*100</f>
        <v>31.464614795999701</v>
      </c>
      <c r="E85" s="142">
        <f t="shared" si="14"/>
        <v>0.3315868343022329</v>
      </c>
      <c r="F85" s="142">
        <f t="shared" si="14"/>
        <v>0.18173509187718534</v>
      </c>
      <c r="H85" s="57" t="s">
        <v>164</v>
      </c>
      <c r="I85" s="142">
        <f>+(I15/$H$15)*100</f>
        <v>71.039248656851086</v>
      </c>
      <c r="J85" s="142">
        <f t="shared" ref="J85:L85" si="15">+(J15/$H$15)*100</f>
        <v>28.468605175737196</v>
      </c>
      <c r="K85" s="142">
        <f t="shared" si="15"/>
        <v>0.42242546036172746</v>
      </c>
      <c r="L85" s="142">
        <f t="shared" si="15"/>
        <v>7.0746011565434933E-2</v>
      </c>
      <c r="N85" s="142">
        <f t="shared" si="7"/>
        <v>3.0171853790302094</v>
      </c>
      <c r="O85" s="142">
        <f t="shared" si="2"/>
        <v>-2.9960096202625053</v>
      </c>
      <c r="P85" s="142">
        <f t="shared" si="3"/>
        <v>9.0838626059494554E-2</v>
      </c>
      <c r="Q85" s="142">
        <f t="shared" si="4"/>
        <v>-0.11098908031175041</v>
      </c>
    </row>
    <row r="86" spans="2:17" x14ac:dyDescent="0.2">
      <c r="B86" s="57" t="s">
        <v>165</v>
      </c>
      <c r="C86" s="142">
        <f>+(D16/$C$16)*100</f>
        <v>20.269065483286084</v>
      </c>
      <c r="D86" s="142">
        <f t="shared" ref="D86:F86" si="16">+(E16/$C$16)*100</f>
        <v>79.708495697556771</v>
      </c>
      <c r="E86" s="142">
        <f t="shared" si="16"/>
        <v>1.9433620162881787E-2</v>
      </c>
      <c r="F86" s="142">
        <f t="shared" si="16"/>
        <v>3.0051989942600698E-3</v>
      </c>
      <c r="H86" s="57" t="s">
        <v>165</v>
      </c>
      <c r="I86" s="142">
        <f>+(I16/$H$16)*100</f>
        <v>24.587471825733139</v>
      </c>
      <c r="J86" s="142">
        <f t="shared" ref="J86:L86" si="17">+(J16/$H$16)*100</f>
        <v>75.376757779552747</v>
      </c>
      <c r="K86" s="142">
        <f t="shared" si="17"/>
        <v>3.5567153835053766E-2</v>
      </c>
      <c r="L86" s="142">
        <f t="shared" si="17"/>
        <v>0</v>
      </c>
      <c r="N86" s="149">
        <f t="shared" si="7"/>
        <v>4.3184063424470551</v>
      </c>
      <c r="O86" s="149">
        <f t="shared" si="2"/>
        <v>-4.3317379180040234</v>
      </c>
      <c r="P86" s="142">
        <f t="shared" si="3"/>
        <v>1.613353367217198E-2</v>
      </c>
      <c r="Q86" s="142">
        <f t="shared" si="4"/>
        <v>-3.0051989942600698E-3</v>
      </c>
    </row>
    <row r="87" spans="2:17" x14ac:dyDescent="0.2">
      <c r="B87" s="57" t="s">
        <v>166</v>
      </c>
      <c r="C87" s="142">
        <f>+(D17/$C$17)*100</f>
        <v>34.145757323501066</v>
      </c>
      <c r="D87" s="142">
        <f t="shared" ref="D87:F87" si="18">+(E17/$C$17)*100</f>
        <v>47.324679237703066</v>
      </c>
      <c r="E87" s="142">
        <f t="shared" si="18"/>
        <v>18.353803276092176</v>
      </c>
      <c r="F87" s="142">
        <f t="shared" si="18"/>
        <v>0.17595330573963161</v>
      </c>
      <c r="H87" s="57" t="s">
        <v>166</v>
      </c>
      <c r="I87" s="142">
        <f>+(I17/$H$17)*100</f>
        <v>38.350473875566813</v>
      </c>
      <c r="J87" s="142">
        <f t="shared" ref="J87:L87" si="19">+(J17/$H$17)*100</f>
        <v>40.047591813391072</v>
      </c>
      <c r="K87" s="142">
        <f t="shared" si="19"/>
        <v>21.441082152048697</v>
      </c>
      <c r="L87" s="142">
        <f t="shared" si="19"/>
        <v>0.15574574124759999</v>
      </c>
      <c r="N87" s="149">
        <f t="shared" si="7"/>
        <v>4.2047165520657472</v>
      </c>
      <c r="O87" s="149">
        <f t="shared" si="2"/>
        <v>-7.2770874243119934</v>
      </c>
      <c r="P87" s="149">
        <f t="shared" si="3"/>
        <v>3.0872788759565211</v>
      </c>
      <c r="Q87" s="142">
        <f t="shared" si="4"/>
        <v>-2.0207564492031621E-2</v>
      </c>
    </row>
    <row r="88" spans="2:17" x14ac:dyDescent="0.2">
      <c r="B88" s="57" t="s">
        <v>167</v>
      </c>
      <c r="C88" s="142">
        <f>+(D18/$C$18)*100</f>
        <v>47.51466044477489</v>
      </c>
      <c r="D88" s="142">
        <f t="shared" ref="D88:F88" si="20">+(E18/$C$18)*100</f>
        <v>35.269226348678821</v>
      </c>
      <c r="E88" s="142">
        <f t="shared" si="20"/>
        <v>17.203272555655801</v>
      </c>
      <c r="F88" s="142">
        <f t="shared" si="20"/>
        <v>1.2840650890488614E-2</v>
      </c>
      <c r="H88" s="57" t="s">
        <v>167</v>
      </c>
      <c r="I88" s="142">
        <f>+(I18/$H$18)*100</f>
        <v>48.987399680852135</v>
      </c>
      <c r="J88" s="142">
        <f t="shared" ref="J88:L88" si="21">+(J18/$H$18)*100</f>
        <v>31.502261467076586</v>
      </c>
      <c r="K88" s="142">
        <f t="shared" si="21"/>
        <v>19.474961611930912</v>
      </c>
      <c r="L88" s="142">
        <f t="shared" si="21"/>
        <v>1.1457876830333098E-2</v>
      </c>
      <c r="N88" s="142">
        <f t="shared" si="7"/>
        <v>1.4727392360772456</v>
      </c>
      <c r="O88" s="142">
        <f t="shared" si="2"/>
        <v>-3.7669648816022345</v>
      </c>
      <c r="P88" s="142">
        <f t="shared" si="3"/>
        <v>2.2716890562751111</v>
      </c>
      <c r="Q88" s="142">
        <f t="shared" si="4"/>
        <v>-1.3827740601555158E-3</v>
      </c>
    </row>
    <row r="89" spans="2:17" x14ac:dyDescent="0.2">
      <c r="B89" s="57" t="s">
        <v>168</v>
      </c>
      <c r="C89" s="142">
        <f>+(D19/$C$19)*100</f>
        <v>66.048383301679152</v>
      </c>
      <c r="D89" s="142">
        <f t="shared" ref="D89:F89" si="22">+(E19/$C$19)*100</f>
        <v>30.243173814692447</v>
      </c>
      <c r="E89" s="142">
        <f t="shared" si="22"/>
        <v>3.6581506317604906</v>
      </c>
      <c r="F89" s="142">
        <f t="shared" si="22"/>
        <v>5.0292251867908117E-2</v>
      </c>
      <c r="H89" s="57" t="s">
        <v>168</v>
      </c>
      <c r="I89" s="142">
        <f>+(I19/$H$19)*100</f>
        <v>62.267971465355096</v>
      </c>
      <c r="J89" s="142">
        <f t="shared" ref="J89:L89" si="23">+(J19/$H$19)*100</f>
        <v>33.953135854568472</v>
      </c>
      <c r="K89" s="142">
        <f t="shared" si="23"/>
        <v>3.769245189867358</v>
      </c>
      <c r="L89" s="142">
        <f t="shared" si="23"/>
        <v>5.8469637630766428E-3</v>
      </c>
      <c r="N89" s="142">
        <f t="shared" si="7"/>
        <v>-3.7804118363240562</v>
      </c>
      <c r="O89" s="142">
        <f t="shared" si="2"/>
        <v>3.7099620398760251</v>
      </c>
      <c r="P89" s="142">
        <f t="shared" si="3"/>
        <v>0.11109455810686741</v>
      </c>
      <c r="Q89" s="142">
        <f t="shared" si="4"/>
        <v>-4.4445288104831476E-2</v>
      </c>
    </row>
    <row r="90" spans="2:17" x14ac:dyDescent="0.2">
      <c r="B90" s="57" t="s">
        <v>186</v>
      </c>
      <c r="C90" s="142">
        <f>+(D20/$C$20)*100</f>
        <v>66.492862129922599</v>
      </c>
      <c r="D90" s="142">
        <f t="shared" ref="D90:F90" si="24">+(E20/$C$20)*100</f>
        <v>25.199429564597352</v>
      </c>
      <c r="E90" s="142">
        <f t="shared" si="24"/>
        <v>5.815767191051294</v>
      </c>
      <c r="F90" s="142">
        <f t="shared" si="24"/>
        <v>0.23916692663071737</v>
      </c>
      <c r="H90" s="57" t="s">
        <v>186</v>
      </c>
      <c r="I90" s="142">
        <f>+(I20/$H$20)*100</f>
        <v>58.983811934131779</v>
      </c>
      <c r="J90" s="142">
        <f t="shared" ref="J90:L90" si="25">+(J20/$H$20)*100</f>
        <v>35.84490809934703</v>
      </c>
      <c r="K90" s="142">
        <f t="shared" si="25"/>
        <v>5.039756082979614</v>
      </c>
      <c r="L90" s="142">
        <f t="shared" si="25"/>
        <v>0.11159602239891593</v>
      </c>
      <c r="N90" s="149">
        <f t="shared" si="7"/>
        <v>-7.5090501957908202</v>
      </c>
      <c r="O90" s="149">
        <f t="shared" si="2"/>
        <v>10.645478534749678</v>
      </c>
      <c r="P90" s="142">
        <f t="shared" si="3"/>
        <v>-0.77601110807168006</v>
      </c>
      <c r="Q90" s="142">
        <f t="shared" si="4"/>
        <v>-0.12757090423180145</v>
      </c>
    </row>
    <row r="91" spans="2:17" x14ac:dyDescent="0.2">
      <c r="B91" s="57" t="s">
        <v>169</v>
      </c>
      <c r="C91" s="142">
        <f>+(D21/$C$21)*100</f>
        <v>54.521489882195539</v>
      </c>
      <c r="D91" s="142">
        <f t="shared" ref="D91:F91" si="26">+(E21/$C$21)*100</f>
        <v>26.711703828158729</v>
      </c>
      <c r="E91" s="142">
        <f t="shared" si="26"/>
        <v>18.51867408729742</v>
      </c>
      <c r="F91" s="142">
        <f t="shared" si="26"/>
        <v>0.24813220234831071</v>
      </c>
      <c r="H91" s="57" t="s">
        <v>169</v>
      </c>
      <c r="I91" s="142">
        <f>+(I21/$H$21)*100</f>
        <v>57.472966908717503</v>
      </c>
      <c r="J91" s="142">
        <f t="shared" ref="J91:L91" si="27">+(J21/$H$21)*100</f>
        <v>25.023276166323576</v>
      </c>
      <c r="K91" s="142">
        <f t="shared" si="27"/>
        <v>17.380548950216951</v>
      </c>
      <c r="L91" s="142">
        <f t="shared" si="27"/>
        <v>0.11147007954619859</v>
      </c>
      <c r="N91" s="142">
        <f t="shared" si="7"/>
        <v>2.9514770265219639</v>
      </c>
      <c r="O91" s="142">
        <f t="shared" si="2"/>
        <v>-1.6884276618351528</v>
      </c>
      <c r="P91" s="142">
        <f t="shared" si="3"/>
        <v>-1.1381251370804684</v>
      </c>
      <c r="Q91" s="142">
        <f t="shared" si="4"/>
        <v>-0.13666212280211212</v>
      </c>
    </row>
    <row r="92" spans="2:17" x14ac:dyDescent="0.2">
      <c r="B92" s="57" t="s">
        <v>170</v>
      </c>
      <c r="C92" s="142">
        <f>+(D22/$C$22)*100</f>
        <v>71.680743243243242</v>
      </c>
      <c r="D92" s="142">
        <f t="shared" ref="D92:F92" si="28">+(E22/$C$22)*100</f>
        <v>1.8074324324324325</v>
      </c>
      <c r="E92" s="142">
        <f t="shared" si="28"/>
        <v>26.469594594594593</v>
      </c>
      <c r="F92" s="142">
        <f t="shared" si="28"/>
        <v>3.3783783783783786E-2</v>
      </c>
      <c r="H92" s="57" t="s">
        <v>170</v>
      </c>
      <c r="I92" s="142">
        <f>+(I22/$H$22)*100</f>
        <v>76.218875801401524</v>
      </c>
      <c r="J92" s="142">
        <f t="shared" ref="J92:L92" si="29">+(J22/$H$22)*100</f>
        <v>1.6848069181452214</v>
      </c>
      <c r="K92" s="142">
        <f t="shared" si="29"/>
        <v>21.95467422096317</v>
      </c>
      <c r="L92" s="142">
        <f t="shared" si="29"/>
        <v>0.11927836588638736</v>
      </c>
      <c r="N92" s="149">
        <f t="shared" si="7"/>
        <v>4.5381325581582814</v>
      </c>
      <c r="O92" s="142">
        <f t="shared" si="2"/>
        <v>-0.12262551428721102</v>
      </c>
      <c r="P92" s="149">
        <f t="shared" si="3"/>
        <v>-4.5149203736314227</v>
      </c>
      <c r="Q92" s="142">
        <f t="shared" si="4"/>
        <v>8.5494582102603578E-2</v>
      </c>
    </row>
    <row r="93" spans="2:17" x14ac:dyDescent="0.2">
      <c r="B93" s="57" t="s">
        <v>171</v>
      </c>
      <c r="C93" s="142">
        <f>+(D23/$C$23)*100</f>
        <v>62.348507200953073</v>
      </c>
      <c r="D93" s="142">
        <f t="shared" ref="D93:F93" si="30">+(E23/$C$23)*100</f>
        <v>36.244147659899014</v>
      </c>
      <c r="E93" s="142">
        <f t="shared" si="30"/>
        <v>0.47375423790145244</v>
      </c>
      <c r="F93" s="142">
        <f t="shared" si="30"/>
        <v>0.93303419826420009</v>
      </c>
      <c r="H93" s="57" t="s">
        <v>171</v>
      </c>
      <c r="I93" s="142">
        <f>+(I23/$H$23)*100</f>
        <v>67.715443686006822</v>
      </c>
      <c r="J93" s="142">
        <f t="shared" ref="J93:L93" si="31">+(J23/$H$23)*100</f>
        <v>31.800544449861857</v>
      </c>
      <c r="K93" s="142">
        <f t="shared" si="31"/>
        <v>0.38497480903624248</v>
      </c>
      <c r="L93" s="142">
        <f t="shared" si="31"/>
        <v>9.9037055095075571E-2</v>
      </c>
      <c r="N93" s="149">
        <f t="shared" si="7"/>
        <v>5.3669364850537491</v>
      </c>
      <c r="O93" s="149">
        <f t="shared" si="2"/>
        <v>-4.443603210037157</v>
      </c>
      <c r="P93" s="142">
        <f t="shared" si="3"/>
        <v>-8.8779428865209953E-2</v>
      </c>
      <c r="Q93" s="142">
        <f t="shared" si="4"/>
        <v>-0.83399714316912454</v>
      </c>
    </row>
    <row r="94" spans="2:17" x14ac:dyDescent="0.2">
      <c r="B94" s="57" t="s">
        <v>172</v>
      </c>
      <c r="C94" s="142">
        <f>+(D24/$C$24)*100</f>
        <v>77.122469517531073</v>
      </c>
      <c r="D94" s="142">
        <f t="shared" ref="D94:F94" si="32">+(E24/$C$24)*100</f>
        <v>22.091403652062308</v>
      </c>
      <c r="E94" s="142">
        <f t="shared" si="32"/>
        <v>0.78576220757248705</v>
      </c>
      <c r="F94" s="142">
        <f t="shared" si="32"/>
        <v>0</v>
      </c>
      <c r="H94" s="57" t="s">
        <v>172</v>
      </c>
      <c r="I94" s="142">
        <f>+(I24/$H$24)*100</f>
        <v>76.763822888610591</v>
      </c>
      <c r="J94" s="142">
        <f t="shared" ref="J94:L94" si="33">+(J24/$H$24)*100</f>
        <v>22.31287848896056</v>
      </c>
      <c r="K94" s="142">
        <f t="shared" si="33"/>
        <v>0.922955516288964</v>
      </c>
      <c r="L94" s="142">
        <f t="shared" si="33"/>
        <v>0</v>
      </c>
      <c r="N94" s="142">
        <f t="shared" si="7"/>
        <v>-0.35864662892048216</v>
      </c>
      <c r="O94" s="142">
        <f t="shared" si="2"/>
        <v>0.22147483689825265</v>
      </c>
      <c r="P94" s="142">
        <f t="shared" si="3"/>
        <v>0.13719330871647695</v>
      </c>
      <c r="Q94" s="142">
        <f t="shared" si="4"/>
        <v>0</v>
      </c>
    </row>
    <row r="95" spans="2:17" x14ac:dyDescent="0.2">
      <c r="B95" s="57" t="s">
        <v>173</v>
      </c>
      <c r="C95" s="142">
        <f>+(D25/$C$25)*100</f>
        <v>47.288536343528335</v>
      </c>
      <c r="D95" s="142">
        <f t="shared" ref="D95:F95" si="34">+(E25/$C$25)*100</f>
        <v>51.5521317977271</v>
      </c>
      <c r="E95" s="142">
        <f t="shared" si="34"/>
        <v>1.1440774921821373</v>
      </c>
      <c r="F95" s="142">
        <f t="shared" si="34"/>
        <v>7.6271832812142481E-3</v>
      </c>
      <c r="H95" s="57" t="s">
        <v>173</v>
      </c>
      <c r="I95" s="142">
        <f>+(I25/$H$25)*100</f>
        <v>47.154533070985316</v>
      </c>
      <c r="J95" s="142">
        <f t="shared" ref="J95:L95" si="35">+(J25/$H$25)*100</f>
        <v>51.649765400332981</v>
      </c>
      <c r="K95" s="142">
        <f t="shared" si="35"/>
        <v>1.1881337974875132</v>
      </c>
      <c r="L95" s="142">
        <f t="shared" si="35"/>
        <v>7.5677311941879828E-3</v>
      </c>
      <c r="N95" s="142">
        <f t="shared" si="7"/>
        <v>-0.13400327254301914</v>
      </c>
      <c r="O95" s="142">
        <f t="shared" si="2"/>
        <v>9.763360260588172E-2</v>
      </c>
      <c r="P95" s="142">
        <f t="shared" si="3"/>
        <v>4.4056305305375965E-2</v>
      </c>
      <c r="Q95" s="142">
        <f t="shared" si="4"/>
        <v>-5.9452087026265303E-5</v>
      </c>
    </row>
    <row r="96" spans="2:17" x14ac:dyDescent="0.2">
      <c r="B96" s="57" t="s">
        <v>174</v>
      </c>
      <c r="C96" s="142">
        <f>+(D26/$C$26)*100</f>
        <v>81.021009999274483</v>
      </c>
      <c r="D96" s="142">
        <f t="shared" ref="D96:F96" si="36">+(E26/$C$26)*100</f>
        <v>15.383006781411506</v>
      </c>
      <c r="E96" s="142">
        <f t="shared" si="36"/>
        <v>3.2374945053069135</v>
      </c>
      <c r="F96" s="142">
        <f t="shared" si="36"/>
        <v>0.35827532786780303</v>
      </c>
      <c r="H96" s="57" t="s">
        <v>174</v>
      </c>
      <c r="I96" s="142">
        <f>+(I26/$H$26)*100</f>
        <v>81.84036539922873</v>
      </c>
      <c r="J96" s="142">
        <f t="shared" ref="J96:L96" si="37">+(J26/$H$26)*100</f>
        <v>14.884979702300406</v>
      </c>
      <c r="K96" s="142">
        <f t="shared" si="37"/>
        <v>3.2134976654597769</v>
      </c>
      <c r="L96" s="142">
        <f t="shared" si="37"/>
        <v>6.0547692482739848E-2</v>
      </c>
      <c r="N96" s="142">
        <f t="shared" si="7"/>
        <v>0.81935539995424733</v>
      </c>
      <c r="O96" s="142">
        <f t="shared" si="2"/>
        <v>-0.49802707911110033</v>
      </c>
      <c r="P96" s="142">
        <f t="shared" si="3"/>
        <v>-2.3996839847136631E-2</v>
      </c>
      <c r="Q96" s="142">
        <f t="shared" si="4"/>
        <v>-0.29772763538506319</v>
      </c>
    </row>
    <row r="97" spans="2:17" x14ac:dyDescent="0.2">
      <c r="B97" s="57" t="s">
        <v>175</v>
      </c>
      <c r="C97" s="142">
        <f>+(D27/$C$27)*100</f>
        <v>79.301310043668124</v>
      </c>
      <c r="D97" s="144" t="s">
        <v>6</v>
      </c>
      <c r="E97" s="142">
        <f t="shared" ref="E97:F97" si="38">+(F27/$C$27)*100</f>
        <v>10.91703056768559</v>
      </c>
      <c r="F97" s="142">
        <f t="shared" si="38"/>
        <v>9.7816593886462879</v>
      </c>
      <c r="H97" s="57" t="s">
        <v>175</v>
      </c>
      <c r="I97" s="142">
        <f>+(I27/$H$27)*100</f>
        <v>79.387755102040813</v>
      </c>
      <c r="J97" s="142">
        <f t="shared" ref="J97:L97" si="39">+(J27/$H$27)*100</f>
        <v>0</v>
      </c>
      <c r="K97" s="142">
        <f t="shared" si="39"/>
        <v>9.6938775510204085</v>
      </c>
      <c r="L97" s="142">
        <f t="shared" si="39"/>
        <v>10.918367346938776</v>
      </c>
      <c r="N97" s="142">
        <f t="shared" si="7"/>
        <v>8.6445058372689232E-2</v>
      </c>
      <c r="O97" s="142" t="e">
        <f t="shared" si="2"/>
        <v>#VALUE!</v>
      </c>
      <c r="P97" s="142">
        <f t="shared" si="3"/>
        <v>-1.2231530166651812</v>
      </c>
      <c r="Q97" s="142">
        <f t="shared" si="4"/>
        <v>1.1367079582924884</v>
      </c>
    </row>
    <row r="98" spans="2:17" x14ac:dyDescent="0.2">
      <c r="B98" s="57" t="s">
        <v>176</v>
      </c>
      <c r="C98" s="142">
        <f>+(D28/$C$28)*100</f>
        <v>54.587550404571793</v>
      </c>
      <c r="D98" s="142">
        <f t="shared" ref="D98:F98" si="40">+(E28/$C$28)*100</f>
        <v>43.43792560151681</v>
      </c>
      <c r="E98" s="142">
        <f t="shared" si="40"/>
        <v>1.9739899057334365</v>
      </c>
      <c r="F98" s="142">
        <f t="shared" si="40"/>
        <v>0</v>
      </c>
      <c r="H98" s="57" t="s">
        <v>176</v>
      </c>
      <c r="I98" s="142">
        <f>+(I28/$H$28)*100</f>
        <v>55.458496066890376</v>
      </c>
      <c r="J98" s="142">
        <f t="shared" ref="J98:L98" si="41">+(J28/$H$28)*100</f>
        <v>42.489135816051487</v>
      </c>
      <c r="K98" s="142">
        <f t="shared" si="41"/>
        <v>2.0468672644259862</v>
      </c>
      <c r="L98" s="142">
        <f t="shared" si="41"/>
        <v>0</v>
      </c>
      <c r="N98" s="142">
        <f t="shared" si="7"/>
        <v>0.87094566231858295</v>
      </c>
      <c r="O98" s="142">
        <f t="shared" si="2"/>
        <v>-0.94878978546532267</v>
      </c>
      <c r="P98" s="142">
        <f t="shared" si="3"/>
        <v>7.2877358692549743E-2</v>
      </c>
      <c r="Q98" s="142">
        <f t="shared" si="4"/>
        <v>0</v>
      </c>
    </row>
    <row r="99" spans="2:17" x14ac:dyDescent="0.2">
      <c r="B99" s="57" t="s">
        <v>177</v>
      </c>
      <c r="C99" s="142">
        <f>+(D29/$C$29)*100</f>
        <v>47.644510226984508</v>
      </c>
      <c r="D99" s="142">
        <f t="shared" ref="D99:F99" si="42">+(E29/$C$29)*100</f>
        <v>50.013376555241692</v>
      </c>
      <c r="E99" s="142">
        <f t="shared" si="42"/>
        <v>2.2653283162565105</v>
      </c>
      <c r="F99" s="142">
        <f t="shared" si="42"/>
        <v>7.6437458523992682E-2</v>
      </c>
      <c r="H99" s="57" t="s">
        <v>177</v>
      </c>
      <c r="I99" s="142">
        <f>+(I29/$H$29)*100</f>
        <v>50.828956417832458</v>
      </c>
      <c r="J99" s="142">
        <f t="shared" ref="J99:L99" si="43">+(J29/$H$29)*100</f>
        <v>46.489950704468875</v>
      </c>
      <c r="K99" s="142">
        <f t="shared" si="43"/>
        <v>2.6015591680850818</v>
      </c>
      <c r="L99" s="142">
        <f t="shared" si="43"/>
        <v>7.9149488794199807E-2</v>
      </c>
      <c r="N99" s="149">
        <f t="shared" si="7"/>
        <v>3.1844461908479502</v>
      </c>
      <c r="O99" s="149">
        <f t="shared" si="2"/>
        <v>-3.5234258507728171</v>
      </c>
      <c r="P99" s="142">
        <f t="shared" si="3"/>
        <v>0.33623085182857126</v>
      </c>
      <c r="Q99" s="142">
        <f t="shared" si="4"/>
        <v>2.7120302702071247E-3</v>
      </c>
    </row>
    <row r="100" spans="2:17" x14ac:dyDescent="0.2">
      <c r="B100" s="57" t="s">
        <v>178</v>
      </c>
      <c r="C100" s="142">
        <f>+(D30/$C$30)*100</f>
        <v>74.736715328618715</v>
      </c>
      <c r="D100" s="142">
        <f t="shared" ref="D100:F100" si="44">+(E30/$C$30)*100</f>
        <v>22.35159673544312</v>
      </c>
      <c r="E100" s="142">
        <f t="shared" si="44"/>
        <v>2.6971840393596307</v>
      </c>
      <c r="F100" s="142">
        <f t="shared" si="44"/>
        <v>0.21457311371198334</v>
      </c>
      <c r="H100" s="57" t="s">
        <v>178</v>
      </c>
      <c r="I100" s="142">
        <f>+(I30/$H$30)*100</f>
        <v>75.399550328325262</v>
      </c>
      <c r="J100" s="142">
        <f t="shared" ref="J100:L100" si="45">+(J30/$H$30)*100</f>
        <v>21.881924659702438</v>
      </c>
      <c r="K100" s="142">
        <f t="shared" si="45"/>
        <v>2.5619380795069304</v>
      </c>
      <c r="L100" s="142">
        <f t="shared" si="45"/>
        <v>0.14833483494452157</v>
      </c>
      <c r="N100" s="142">
        <f t="shared" si="7"/>
        <v>0.66283499970654702</v>
      </c>
      <c r="O100" s="142">
        <f t="shared" si="2"/>
        <v>-0.46967207574068226</v>
      </c>
      <c r="P100" s="142">
        <f t="shared" si="3"/>
        <v>-0.13524595985270027</v>
      </c>
      <c r="Q100" s="142">
        <f t="shared" si="4"/>
        <v>-6.6238278767461772E-2</v>
      </c>
    </row>
    <row r="101" spans="2:17" x14ac:dyDescent="0.2">
      <c r="B101" s="57" t="s">
        <v>179</v>
      </c>
      <c r="C101" s="142">
        <f>+(D31/$C$31)*100</f>
        <v>31.981516568297369</v>
      </c>
      <c r="D101" s="142">
        <f t="shared" ref="D101:F101" si="46">+(E31/$C$31)*100</f>
        <v>48.651227457982912</v>
      </c>
      <c r="E101" s="142">
        <f t="shared" si="46"/>
        <v>18.830473126780532</v>
      </c>
      <c r="F101" s="142">
        <f t="shared" si="46"/>
        <v>0.53678284693919276</v>
      </c>
      <c r="H101" s="57" t="s">
        <v>179</v>
      </c>
      <c r="I101" s="142">
        <f>+(I31/$H$31)*100</f>
        <v>26.152767196274411</v>
      </c>
      <c r="J101" s="142">
        <f t="shared" ref="J101:L101" si="47">+(J31/$H$31)*100</f>
        <v>51.727574080334215</v>
      </c>
      <c r="K101" s="142">
        <f t="shared" si="47"/>
        <v>21.712235805789192</v>
      </c>
      <c r="L101" s="142">
        <f t="shared" si="47"/>
        <v>0.40742291760218374</v>
      </c>
      <c r="N101" s="149">
        <f t="shared" si="7"/>
        <v>-5.8287493720229584</v>
      </c>
      <c r="O101" s="149">
        <f t="shared" si="2"/>
        <v>3.0763466223513021</v>
      </c>
      <c r="P101" s="149">
        <f t="shared" si="3"/>
        <v>2.8817626790086592</v>
      </c>
      <c r="Q101" s="142">
        <f t="shared" si="4"/>
        <v>-0.12935992933700902</v>
      </c>
    </row>
    <row r="102" spans="2:17" x14ac:dyDescent="0.2">
      <c r="B102" s="57" t="s">
        <v>180</v>
      </c>
      <c r="C102" s="142">
        <f>+(D32/$C$32)*100</f>
        <v>62.425513654233043</v>
      </c>
      <c r="D102" s="142">
        <f t="shared" ref="D102:F102" si="48">+(E32/$C$32)*100</f>
        <v>33.865970045385097</v>
      </c>
      <c r="E102" s="142">
        <f t="shared" si="48"/>
        <v>2.340500205544362</v>
      </c>
      <c r="F102" s="142">
        <f t="shared" si="48"/>
        <v>1.3680160948374922</v>
      </c>
      <c r="H102" s="57" t="s">
        <v>180</v>
      </c>
      <c r="I102" s="142">
        <f>+(I32/$H$32)*100</f>
        <v>67.153836570729226</v>
      </c>
      <c r="J102" s="142">
        <f t="shared" ref="J102:L102" si="49">+(J32/$H$32)*100</f>
        <v>29.174799006176528</v>
      </c>
      <c r="K102" s="142">
        <f t="shared" si="49"/>
        <v>2.6939949838711321</v>
      </c>
      <c r="L102" s="142">
        <f t="shared" si="49"/>
        <v>0.97533227348479912</v>
      </c>
      <c r="N102" s="149">
        <f t="shared" si="7"/>
        <v>4.7283229164961824</v>
      </c>
      <c r="O102" s="149">
        <f t="shared" si="2"/>
        <v>-4.6911710392085695</v>
      </c>
      <c r="P102" s="142">
        <f t="shared" si="3"/>
        <v>0.35349477832677012</v>
      </c>
      <c r="Q102" s="142">
        <f t="shared" si="4"/>
        <v>-0.39268382135269309</v>
      </c>
    </row>
    <row r="103" spans="2:17" x14ac:dyDescent="0.2">
      <c r="B103" s="57" t="s">
        <v>181</v>
      </c>
      <c r="C103" s="142">
        <f>+(D33/$C$33)*100</f>
        <v>35.031596394903133</v>
      </c>
      <c r="D103" s="142">
        <f t="shared" ref="D103:F103" si="50">+(E33/$C$33)*100</f>
        <v>59.19610483787423</v>
      </c>
      <c r="E103" s="142">
        <f t="shared" si="50"/>
        <v>5.5526779239614621</v>
      </c>
      <c r="F103" s="142">
        <f t="shared" si="50"/>
        <v>0.21962084326116235</v>
      </c>
      <c r="H103" s="57" t="s">
        <v>181</v>
      </c>
      <c r="I103" s="142">
        <f>+(I33/$H$33)*100</f>
        <v>35.795548568591762</v>
      </c>
      <c r="J103" s="142">
        <f t="shared" ref="J103:L103" si="51">+(J33/$H$33)*100</f>
        <v>57.835512162833027</v>
      </c>
      <c r="K103" s="142">
        <f t="shared" si="51"/>
        <v>5.8538805229190798</v>
      </c>
      <c r="L103" s="142">
        <f t="shared" si="51"/>
        <v>0.51712725467483045</v>
      </c>
      <c r="N103" s="142">
        <f t="shared" si="7"/>
        <v>0.76395217368862944</v>
      </c>
      <c r="O103" s="142">
        <f t="shared" si="2"/>
        <v>-1.3605926750412038</v>
      </c>
      <c r="P103" s="142">
        <f t="shared" si="3"/>
        <v>0.3012025989576177</v>
      </c>
      <c r="Q103" s="142">
        <f t="shared" si="4"/>
        <v>0.29750641141366807</v>
      </c>
    </row>
    <row r="104" spans="2:17" x14ac:dyDescent="0.2">
      <c r="B104" s="57" t="s">
        <v>182</v>
      </c>
      <c r="C104" s="142">
        <f>+(D34/$C$34)*100</f>
        <v>70.878923766816143</v>
      </c>
      <c r="D104" s="142">
        <f t="shared" ref="D104:F104" si="52">+(E34/$C$34)*100</f>
        <v>28.027960960168819</v>
      </c>
      <c r="E104" s="142">
        <f t="shared" si="52"/>
        <v>1.0361382221049855</v>
      </c>
      <c r="F104" s="142">
        <f t="shared" si="52"/>
        <v>5.697705091005012E-2</v>
      </c>
      <c r="H104" s="57" t="s">
        <v>182</v>
      </c>
      <c r="I104" s="142">
        <f>+(I34/$H$34)*100</f>
        <v>71.152927281024347</v>
      </c>
      <c r="J104" s="142">
        <f t="shared" ref="J104:L104" si="53">+(J34/$H$34)*100</f>
        <v>27.886613158671786</v>
      </c>
      <c r="K104" s="142">
        <f t="shared" si="53"/>
        <v>0.94435347488792853</v>
      </c>
      <c r="L104" s="142">
        <f t="shared" si="53"/>
        <v>1.6642954929804311E-2</v>
      </c>
      <c r="N104" s="142">
        <f t="shared" si="7"/>
        <v>0.27400351420820357</v>
      </c>
      <c r="O104" s="142">
        <f t="shared" si="2"/>
        <v>-0.14134780149703374</v>
      </c>
      <c r="P104" s="142">
        <f t="shared" si="3"/>
        <v>-9.1784747217056983E-2</v>
      </c>
      <c r="Q104" s="142">
        <f t="shared" si="4"/>
        <v>-4.0334095980245808E-2</v>
      </c>
    </row>
    <row r="105" spans="2:17" x14ac:dyDescent="0.2">
      <c r="B105" s="57" t="s">
        <v>183</v>
      </c>
      <c r="C105" s="142">
        <f>+(D35/$C$35)*100</f>
        <v>98.361836419348919</v>
      </c>
      <c r="D105" s="142">
        <f t="shared" ref="D105:F105" si="54">+(E35/$C$35)*100</f>
        <v>1.4382491335585645</v>
      </c>
      <c r="E105" s="142">
        <f t="shared" si="54"/>
        <v>0.19991444709251063</v>
      </c>
      <c r="F105" s="142">
        <f t="shared" si="54"/>
        <v>0</v>
      </c>
      <c r="H105" s="57" t="s">
        <v>183</v>
      </c>
      <c r="I105" s="142">
        <f>+(I35/$H$35)*100</f>
        <v>98.85918894162711</v>
      </c>
      <c r="J105" s="142">
        <f t="shared" ref="J105:L105" si="55">+(J35/$H$35)*100</f>
        <v>0.97909024372071829</v>
      </c>
      <c r="K105" s="142">
        <f t="shared" si="55"/>
        <v>0.16172081465216878</v>
      </c>
      <c r="L105" s="142">
        <f t="shared" si="55"/>
        <v>0</v>
      </c>
      <c r="N105" s="142">
        <f t="shared" si="7"/>
        <v>0.4973525222781916</v>
      </c>
      <c r="O105" s="142">
        <f t="shared" si="2"/>
        <v>-0.45915888983784625</v>
      </c>
      <c r="P105" s="142">
        <f t="shared" si="3"/>
        <v>-3.8193632440341851E-2</v>
      </c>
      <c r="Q105" s="142">
        <f t="shared" si="4"/>
        <v>0</v>
      </c>
    </row>
    <row r="106" spans="2:17" x14ac:dyDescent="0.2">
      <c r="B106" s="57" t="s">
        <v>184</v>
      </c>
      <c r="C106" s="142">
        <f>+(D36/$C$36)*100</f>
        <v>85.166257924808903</v>
      </c>
      <c r="D106" s="142">
        <f t="shared" ref="D106:F106" si="56">+(E36/$C$36)*100</f>
        <v>14.737861671319367</v>
      </c>
      <c r="E106" s="142">
        <f t="shared" si="56"/>
        <v>9.5880403871742029E-2</v>
      </c>
      <c r="F106" s="142">
        <f t="shared" si="56"/>
        <v>0</v>
      </c>
      <c r="H106" s="57" t="s">
        <v>184</v>
      </c>
      <c r="I106" s="142">
        <f>+(I36/$H$36)*100</f>
        <v>84.442130407444253</v>
      </c>
      <c r="J106" s="142">
        <f t="shared" ref="J106:L106" si="57">+(J36/$H$36)*100</f>
        <v>15.42080171401386</v>
      </c>
      <c r="K106" s="142">
        <f t="shared" si="57"/>
        <v>0.13706787854189054</v>
      </c>
      <c r="L106" s="142">
        <f t="shared" si="57"/>
        <v>0</v>
      </c>
      <c r="N106" s="142">
        <f t="shared" si="7"/>
        <v>-0.72412751736464998</v>
      </c>
      <c r="O106" s="142">
        <f t="shared" si="2"/>
        <v>0.6829400426944936</v>
      </c>
      <c r="P106" s="142">
        <f t="shared" si="3"/>
        <v>4.1187474670148508E-2</v>
      </c>
      <c r="Q106" s="142">
        <f t="shared" si="4"/>
        <v>0</v>
      </c>
    </row>
    <row r="107" spans="2:17" x14ac:dyDescent="0.2">
      <c r="B107" s="122"/>
      <c r="H107" s="122"/>
    </row>
    <row r="108" spans="2:17" x14ac:dyDescent="0.2">
      <c r="B108" s="124" t="s">
        <v>482</v>
      </c>
      <c r="C108" s="142">
        <f>+(D38/$C$38)*100</f>
        <v>2.1307663865335567</v>
      </c>
      <c r="D108" s="142">
        <f t="shared" ref="D108:F108" si="58">+(E38/$C$38)*100</f>
        <v>97.866100133486242</v>
      </c>
      <c r="E108" s="142">
        <f t="shared" si="58"/>
        <v>3.7601759762356879E-3</v>
      </c>
      <c r="F108" s="142">
        <f t="shared" si="58"/>
        <v>0</v>
      </c>
      <c r="H108" s="124" t="s">
        <v>482</v>
      </c>
      <c r="I108" s="142"/>
      <c r="J108" s="142"/>
      <c r="K108" s="142"/>
      <c r="L108" s="142"/>
    </row>
    <row r="109" spans="2:17" x14ac:dyDescent="0.2">
      <c r="B109" s="126" t="s">
        <v>185</v>
      </c>
      <c r="C109" s="142">
        <f>+(D39/$C$39)*100</f>
        <v>82.216633198799144</v>
      </c>
      <c r="D109" s="142">
        <f t="shared" ref="D109:F109" si="59">+(E39/$C$39)*100</f>
        <v>17.480167803248705</v>
      </c>
      <c r="E109" s="142">
        <f t="shared" si="59"/>
        <v>0.30319899795216415</v>
      </c>
      <c r="F109" s="142">
        <f t="shared" si="59"/>
        <v>0</v>
      </c>
      <c r="H109" s="126" t="s">
        <v>185</v>
      </c>
      <c r="I109" s="142"/>
      <c r="J109" s="142"/>
      <c r="K109" s="142"/>
      <c r="L109" s="142"/>
    </row>
    <row r="110" spans="2:17" x14ac:dyDescent="0.2">
      <c r="B110" s="127" t="s">
        <v>188</v>
      </c>
      <c r="C110" s="142">
        <f>+(D40/$C$40)*100</f>
        <v>38.684863523573199</v>
      </c>
      <c r="D110" s="142">
        <f t="shared" ref="D110:F110" si="60">+(E40/$C$40)*100</f>
        <v>59.138194311891581</v>
      </c>
      <c r="E110" s="142">
        <f t="shared" si="60"/>
        <v>2.1597633136094676</v>
      </c>
      <c r="F110" s="142">
        <f t="shared" si="60"/>
        <v>1.7178850925749188E-2</v>
      </c>
      <c r="H110" s="127" t="s">
        <v>188</v>
      </c>
      <c r="I110" s="142"/>
      <c r="J110" s="142"/>
      <c r="K110" s="142"/>
      <c r="L110" s="142"/>
    </row>
  </sheetData>
  <sortState ref="H48:L74">
    <sortCondition descending="1" ref="I48:I74"/>
  </sortState>
  <mergeCells count="2">
    <mergeCell ref="C6:G6"/>
    <mergeCell ref="H6:L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AO76"/>
  <sheetViews>
    <sheetView showGridLines="0" zoomScaleNormal="100" workbookViewId="0"/>
  </sheetViews>
  <sheetFormatPr defaultColWidth="10.28515625" defaultRowHeight="12" x14ac:dyDescent="0.2"/>
  <cols>
    <col min="1" max="1" width="9.140625" style="6" customWidth="1"/>
    <col min="2" max="2" width="17.7109375" style="14" customWidth="1"/>
    <col min="3" max="3" width="10.7109375" style="6" customWidth="1"/>
    <col min="4" max="5" width="12" style="6" bestFit="1" customWidth="1"/>
    <col min="6" max="13" width="10.7109375" style="6" customWidth="1"/>
    <col min="14" max="16384" width="10.28515625" style="6"/>
  </cols>
  <sheetData>
    <row r="3" spans="2:12" ht="12" customHeight="1" x14ac:dyDescent="0.2">
      <c r="B3" s="180" t="s">
        <v>488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2:12" ht="12" customHeight="1" x14ac:dyDescent="0.2">
      <c r="B4" s="181" t="s">
        <v>489</v>
      </c>
      <c r="C4" s="182"/>
      <c r="D4" s="182"/>
      <c r="E4" s="117"/>
      <c r="F4" s="117"/>
      <c r="G4" s="117"/>
      <c r="H4" s="117"/>
      <c r="I4" s="117"/>
      <c r="J4" s="117"/>
      <c r="K4" s="117"/>
    </row>
    <row r="5" spans="2:12" ht="12" customHeight="1" x14ac:dyDescent="0.2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2:12" ht="24" customHeight="1" x14ac:dyDescent="0.2">
      <c r="B6" s="33"/>
      <c r="C6" s="34" t="s">
        <v>200</v>
      </c>
      <c r="D6" s="34">
        <v>2010</v>
      </c>
      <c r="E6" s="32">
        <v>2020</v>
      </c>
      <c r="F6" s="47"/>
      <c r="G6" s="7"/>
    </row>
    <row r="7" spans="2:12" s="7" customFormat="1" ht="12" customHeight="1" x14ac:dyDescent="0.2">
      <c r="B7" s="59" t="s">
        <v>478</v>
      </c>
      <c r="C7" s="74">
        <v>0.11912989046725107</v>
      </c>
      <c r="D7" s="78">
        <v>97977090</v>
      </c>
      <c r="E7" s="75">
        <v>98093810</v>
      </c>
      <c r="F7" s="48"/>
    </row>
    <row r="8" spans="2:12" s="7" customFormat="1" ht="12" customHeight="1" x14ac:dyDescent="0.2">
      <c r="B8" s="60"/>
      <c r="C8" s="76"/>
      <c r="D8" s="79"/>
      <c r="E8" s="77"/>
      <c r="F8" s="47"/>
      <c r="G8" s="8"/>
      <c r="H8" s="8"/>
      <c r="I8" s="3"/>
      <c r="J8" s="5"/>
      <c r="K8" s="5"/>
    </row>
    <row r="9" spans="2:12" s="7" customFormat="1" ht="12" customHeight="1" x14ac:dyDescent="0.2">
      <c r="B9" s="36" t="s">
        <v>160</v>
      </c>
      <c r="C9" s="70">
        <v>3.8975940334899066</v>
      </c>
      <c r="D9" s="52">
        <v>836670</v>
      </c>
      <c r="E9" s="53">
        <v>869280</v>
      </c>
      <c r="F9" s="158"/>
    </row>
    <row r="10" spans="2:12" s="7" customFormat="1" ht="12" customHeight="1" x14ac:dyDescent="0.2">
      <c r="B10" s="35" t="s">
        <v>161</v>
      </c>
      <c r="C10" s="71">
        <v>6.1911786824024855</v>
      </c>
      <c r="D10" s="52">
        <v>3124930</v>
      </c>
      <c r="E10" s="53">
        <v>3318400</v>
      </c>
      <c r="F10" s="158"/>
      <c r="G10" s="8"/>
      <c r="H10" s="8"/>
      <c r="I10" s="8"/>
    </row>
    <row r="11" spans="2:12" s="7" customFormat="1" ht="12" customHeight="1" x14ac:dyDescent="0.2">
      <c r="B11" s="21" t="s">
        <v>199</v>
      </c>
      <c r="C11" s="71">
        <v>-1.6198674076163162</v>
      </c>
      <c r="D11" s="52">
        <v>2517490</v>
      </c>
      <c r="E11" s="53">
        <v>2476710</v>
      </c>
      <c r="F11" s="158"/>
      <c r="G11" s="8"/>
      <c r="H11" s="8"/>
      <c r="J11" s="9"/>
    </row>
    <row r="12" spans="2:12" s="7" customFormat="1" ht="12" customHeight="1" x14ac:dyDescent="0.2">
      <c r="B12" s="21" t="s">
        <v>162</v>
      </c>
      <c r="C12" s="71">
        <v>-1.8960108130897908</v>
      </c>
      <c r="D12" s="52">
        <v>2419290</v>
      </c>
      <c r="E12" s="53">
        <v>2373420</v>
      </c>
      <c r="F12" s="158"/>
      <c r="G12" s="8"/>
      <c r="H12" s="8"/>
      <c r="J12" s="9"/>
    </row>
    <row r="13" spans="2:12" s="7" customFormat="1" ht="12" customHeight="1" x14ac:dyDescent="0.2">
      <c r="B13" s="21" t="s">
        <v>163</v>
      </c>
      <c r="C13" s="71">
        <v>-1.5435561216780749</v>
      </c>
      <c r="D13" s="52">
        <v>11846670</v>
      </c>
      <c r="E13" s="53">
        <v>11663810</v>
      </c>
      <c r="F13" s="158"/>
      <c r="G13" s="8"/>
      <c r="H13" s="8"/>
      <c r="J13" s="9"/>
    </row>
    <row r="14" spans="2:12" s="7" customFormat="1" ht="12" customHeight="1" x14ac:dyDescent="0.2">
      <c r="B14" s="21" t="s">
        <v>164</v>
      </c>
      <c r="C14" s="72">
        <v>8.2526092119242556</v>
      </c>
      <c r="D14" s="52">
        <v>640040</v>
      </c>
      <c r="E14" s="53">
        <v>692860</v>
      </c>
      <c r="F14" s="158"/>
      <c r="G14" s="8"/>
      <c r="H14" s="8"/>
      <c r="J14" s="9"/>
    </row>
    <row r="15" spans="2:12" s="7" customFormat="1" ht="12" customHeight="1" x14ac:dyDescent="0.2">
      <c r="B15" s="21" t="s">
        <v>165</v>
      </c>
      <c r="C15" s="71">
        <v>19.577938123949789</v>
      </c>
      <c r="D15" s="52">
        <v>1011700</v>
      </c>
      <c r="E15" s="53">
        <v>1209770</v>
      </c>
      <c r="F15" s="158"/>
      <c r="G15" s="8"/>
      <c r="H15" s="8"/>
      <c r="J15" s="9"/>
      <c r="L15" s="8"/>
    </row>
    <row r="16" spans="2:12" s="7" customFormat="1" ht="12" customHeight="1" x14ac:dyDescent="0.2">
      <c r="B16" s="21" t="s">
        <v>166</v>
      </c>
      <c r="C16" s="71">
        <v>-15.037615249731319</v>
      </c>
      <c r="D16" s="52">
        <v>1767900</v>
      </c>
      <c r="E16" s="53">
        <v>1502050</v>
      </c>
      <c r="F16" s="158"/>
      <c r="G16" s="8"/>
      <c r="H16" s="8"/>
      <c r="J16" s="9"/>
    </row>
    <row r="17" spans="2:16" s="7" customFormat="1" ht="12" customHeight="1" x14ac:dyDescent="0.2">
      <c r="B17" s="21" t="s">
        <v>167</v>
      </c>
      <c r="C17" s="71">
        <v>3.7983308538624367</v>
      </c>
      <c r="D17" s="52">
        <v>11286010</v>
      </c>
      <c r="E17" s="53">
        <v>11714690</v>
      </c>
      <c r="F17" s="158"/>
      <c r="G17" s="8"/>
      <c r="H17" s="8"/>
      <c r="J17" s="9"/>
    </row>
    <row r="18" spans="2:16" s="7" customFormat="1" ht="12" customHeight="1" x14ac:dyDescent="0.2">
      <c r="B18" s="21" t="s">
        <v>168</v>
      </c>
      <c r="C18" s="71">
        <v>-7.324454152271719</v>
      </c>
      <c r="D18" s="52">
        <v>18386080</v>
      </c>
      <c r="E18" s="53">
        <v>17039400</v>
      </c>
      <c r="F18" s="158"/>
      <c r="G18" s="8"/>
      <c r="H18" s="8"/>
      <c r="J18" s="9"/>
    </row>
    <row r="19" spans="2:16" s="7" customFormat="1" ht="12" customHeight="1" x14ac:dyDescent="0.2">
      <c r="B19" s="21" t="s">
        <v>186</v>
      </c>
      <c r="C19" s="71">
        <v>-0.81097383883291263</v>
      </c>
      <c r="D19" s="52">
        <v>895220</v>
      </c>
      <c r="E19" s="53">
        <v>887960</v>
      </c>
      <c r="F19" s="158"/>
      <c r="G19" s="8"/>
      <c r="H19" s="8"/>
      <c r="J19" s="9"/>
    </row>
    <row r="20" spans="2:16" s="7" customFormat="1" ht="12" customHeight="1" x14ac:dyDescent="0.2">
      <c r="B20" s="21" t="s">
        <v>169</v>
      </c>
      <c r="C20" s="71">
        <v>2.6869977216016983</v>
      </c>
      <c r="D20" s="52">
        <v>7009310</v>
      </c>
      <c r="E20" s="53">
        <v>7197650</v>
      </c>
      <c r="F20" s="158"/>
      <c r="G20" s="8"/>
      <c r="H20" s="8"/>
      <c r="J20" s="9"/>
    </row>
    <row r="21" spans="2:16" s="7" customFormat="1" ht="12" customHeight="1" x14ac:dyDescent="0.2">
      <c r="B21" s="21" t="s">
        <v>170</v>
      </c>
      <c r="C21" s="71">
        <v>20.46659597030753</v>
      </c>
      <c r="D21" s="52">
        <v>84870</v>
      </c>
      <c r="E21" s="53">
        <v>102240</v>
      </c>
      <c r="F21" s="158"/>
      <c r="G21" s="8"/>
      <c r="H21" s="8"/>
      <c r="J21" s="9"/>
    </row>
    <row r="22" spans="2:16" s="7" customFormat="1" ht="12" customHeight="1" x14ac:dyDescent="0.2">
      <c r="B22" s="21" t="s">
        <v>171</v>
      </c>
      <c r="C22" s="71">
        <v>19.048001714346942</v>
      </c>
      <c r="D22" s="52">
        <v>1119960</v>
      </c>
      <c r="E22" s="53">
        <v>1333290</v>
      </c>
      <c r="F22" s="158"/>
      <c r="G22" s="8"/>
      <c r="H22" s="8"/>
      <c r="J22" s="9"/>
    </row>
    <row r="23" spans="2:16" s="7" customFormat="1" ht="12" customHeight="1" x14ac:dyDescent="0.2">
      <c r="B23" s="21" t="s">
        <v>172</v>
      </c>
      <c r="C23" s="71">
        <v>5.7769498801492105</v>
      </c>
      <c r="D23" s="52">
        <v>2115130</v>
      </c>
      <c r="E23" s="53">
        <v>2237320</v>
      </c>
      <c r="F23" s="158"/>
      <c r="G23" s="8"/>
      <c r="H23" s="8"/>
      <c r="J23" s="9"/>
    </row>
    <row r="24" spans="2:16" s="7" customFormat="1" ht="12" customHeight="1" x14ac:dyDescent="0.2">
      <c r="B24" s="21" t="s">
        <v>173</v>
      </c>
      <c r="C24" s="71">
        <v>0.5</v>
      </c>
      <c r="D24" s="52">
        <v>62000</v>
      </c>
      <c r="E24" s="53">
        <v>62310</v>
      </c>
      <c r="F24" s="158"/>
      <c r="G24" s="8"/>
      <c r="H24" s="8"/>
      <c r="J24" s="9"/>
    </row>
    <row r="25" spans="2:16" s="7" customFormat="1" ht="12" customHeight="1" x14ac:dyDescent="0.2">
      <c r="B25" s="21" t="s">
        <v>174</v>
      </c>
      <c r="C25" s="71">
        <v>6.0851953688779323</v>
      </c>
      <c r="D25" s="52">
        <v>3796920</v>
      </c>
      <c r="E25" s="53">
        <v>4027970</v>
      </c>
      <c r="F25" s="158"/>
      <c r="G25" s="8"/>
      <c r="H25" s="8"/>
      <c r="J25" s="9"/>
    </row>
    <row r="26" spans="2:16" s="7" customFormat="1" ht="12" customHeight="1" x14ac:dyDescent="0.2">
      <c r="B26" s="21" t="s">
        <v>175</v>
      </c>
      <c r="C26" s="71">
        <v>-14.317180616740089</v>
      </c>
      <c r="D26" s="52">
        <v>9080</v>
      </c>
      <c r="E26" s="53">
        <v>7780</v>
      </c>
      <c r="F26" s="158"/>
      <c r="G26" s="8"/>
      <c r="H26" s="8"/>
      <c r="J26" s="9"/>
    </row>
    <row r="27" spans="2:16" s="7" customFormat="1" ht="12" customHeight="1" x14ac:dyDescent="0.2">
      <c r="B27" s="21" t="s">
        <v>176</v>
      </c>
      <c r="C27" s="71">
        <v>-1.3590067216531156</v>
      </c>
      <c r="D27" s="52">
        <v>1022070</v>
      </c>
      <c r="E27" s="53">
        <v>1008180</v>
      </c>
      <c r="F27" s="158"/>
      <c r="G27" s="8"/>
      <c r="H27" s="8"/>
      <c r="J27" s="9"/>
    </row>
    <row r="28" spans="2:16" s="7" customFormat="1" ht="12" customHeight="1" x14ac:dyDescent="0.2">
      <c r="B28" s="21" t="s">
        <v>177</v>
      </c>
      <c r="C28" s="71">
        <v>-3.5280648148823373</v>
      </c>
      <c r="D28" s="52">
        <v>1371290</v>
      </c>
      <c r="E28" s="53">
        <v>1322910</v>
      </c>
      <c r="F28" s="158"/>
      <c r="H28" s="148"/>
      <c r="I28" s="148"/>
      <c r="J28" s="148"/>
      <c r="K28" s="148"/>
      <c r="L28" s="148"/>
      <c r="M28" s="148"/>
      <c r="N28" s="148"/>
      <c r="O28" s="148"/>
      <c r="P28" s="148"/>
    </row>
    <row r="29" spans="2:16" s="7" customFormat="1" ht="12" customHeight="1" x14ac:dyDescent="0.2">
      <c r="B29" s="21" t="s">
        <v>178</v>
      </c>
      <c r="C29" s="71">
        <v>3.2390115055156645</v>
      </c>
      <c r="D29" s="52">
        <v>10797430</v>
      </c>
      <c r="E29" s="53">
        <v>11147160</v>
      </c>
      <c r="F29" s="15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2:16" s="7" customFormat="1" ht="12" customHeight="1" x14ac:dyDescent="0.2">
      <c r="B30" s="21" t="s">
        <v>179</v>
      </c>
      <c r="C30" s="71">
        <v>-11.631277011072942</v>
      </c>
      <c r="D30" s="52">
        <v>1173130</v>
      </c>
      <c r="E30" s="53">
        <v>1036680</v>
      </c>
      <c r="F30" s="158"/>
      <c r="H30" s="148"/>
      <c r="I30" s="148"/>
      <c r="J30" s="148"/>
      <c r="K30" s="148"/>
      <c r="L30" s="148"/>
      <c r="M30" s="148"/>
      <c r="N30" s="148"/>
      <c r="O30" s="148"/>
      <c r="P30" s="148"/>
    </row>
    <row r="31" spans="2:16" s="7" customFormat="1" ht="12" customHeight="1" x14ac:dyDescent="0.2">
      <c r="B31" s="21" t="s">
        <v>180</v>
      </c>
      <c r="C31" s="71">
        <v>3.1819965761423092</v>
      </c>
      <c r="D31" s="52">
        <v>8306420</v>
      </c>
      <c r="E31" s="53">
        <v>8570730</v>
      </c>
      <c r="F31" s="158"/>
      <c r="G31" s="8"/>
      <c r="H31" s="8"/>
      <c r="J31" s="9"/>
    </row>
    <row r="32" spans="2:16" s="7" customFormat="1" ht="15" customHeight="1" x14ac:dyDescent="0.2">
      <c r="B32" s="21" t="s">
        <v>181</v>
      </c>
      <c r="C32" s="71">
        <v>2.3480009462976108</v>
      </c>
      <c r="D32" s="52">
        <v>169080</v>
      </c>
      <c r="E32" s="53">
        <v>173050</v>
      </c>
      <c r="F32" s="158"/>
      <c r="G32" s="8"/>
      <c r="H32" s="8"/>
      <c r="J32" s="9"/>
    </row>
    <row r="33" spans="1:41" s="7" customFormat="1" ht="12" customHeight="1" x14ac:dyDescent="0.2">
      <c r="B33" s="21" t="s">
        <v>182</v>
      </c>
      <c r="C33" s="71">
        <v>-1.3531719153560451</v>
      </c>
      <c r="D33" s="52">
        <v>1343510</v>
      </c>
      <c r="E33" s="53">
        <v>1325330</v>
      </c>
      <c r="F33" s="158"/>
      <c r="G33" s="8"/>
      <c r="H33" s="8"/>
      <c r="J33" s="9"/>
    </row>
    <row r="34" spans="1:41" s="7" customFormat="1" ht="12" customHeight="1" x14ac:dyDescent="0.2">
      <c r="B34" s="21" t="s">
        <v>183</v>
      </c>
      <c r="C34" s="71">
        <v>9.8959373405223108E-2</v>
      </c>
      <c r="D34" s="52">
        <v>2253450</v>
      </c>
      <c r="E34" s="53">
        <v>2255680</v>
      </c>
      <c r="F34" s="158"/>
      <c r="G34" s="8"/>
      <c r="H34" s="8"/>
      <c r="J34" s="9"/>
    </row>
    <row r="35" spans="1:41" s="7" customFormat="1" ht="12" customHeight="1" x14ac:dyDescent="0.2">
      <c r="B35" s="22" t="s">
        <v>184</v>
      </c>
      <c r="C35" s="71">
        <v>-2.8068482502192253</v>
      </c>
      <c r="D35" s="52">
        <v>2611470</v>
      </c>
      <c r="E35" s="53">
        <v>2538170</v>
      </c>
      <c r="F35" s="158"/>
      <c r="G35" s="8"/>
      <c r="H35" s="8"/>
      <c r="J35" s="9"/>
    </row>
    <row r="36" spans="1:41" s="7" customFormat="1" ht="12" customHeight="1" x14ac:dyDescent="0.2">
      <c r="B36" s="39"/>
      <c r="C36" s="73"/>
      <c r="D36" s="54"/>
      <c r="E36" s="55"/>
      <c r="F36" s="49"/>
      <c r="G36" s="8"/>
      <c r="H36" s="8"/>
      <c r="J36" s="5"/>
      <c r="K36" s="5"/>
    </row>
    <row r="37" spans="1:41" s="7" customFormat="1" ht="12" customHeight="1" x14ac:dyDescent="0.2">
      <c r="B37" s="45" t="s">
        <v>482</v>
      </c>
      <c r="C37" s="80" t="s">
        <v>6</v>
      </c>
      <c r="D37" s="69">
        <v>34000</v>
      </c>
      <c r="E37" s="69" t="s">
        <v>6</v>
      </c>
      <c r="F37" s="49"/>
      <c r="G37" s="8"/>
      <c r="H37" s="8"/>
      <c r="I37" s="3"/>
      <c r="J37" s="9"/>
    </row>
    <row r="38" spans="1:41" s="7" customFormat="1" ht="12" customHeight="1" x14ac:dyDescent="0.2">
      <c r="B38" s="155" t="s">
        <v>185</v>
      </c>
      <c r="C38" s="156" t="s">
        <v>6</v>
      </c>
      <c r="D38" s="157">
        <v>827050</v>
      </c>
      <c r="E38" s="157" t="s">
        <v>6</v>
      </c>
      <c r="F38" s="49"/>
      <c r="G38" s="8"/>
      <c r="H38" s="8"/>
      <c r="I38" s="3"/>
      <c r="J38" s="9"/>
    </row>
    <row r="39" spans="1:41" s="7" customFormat="1" ht="12" customHeight="1" x14ac:dyDescent="0.2">
      <c r="B39" s="46" t="s">
        <v>188</v>
      </c>
      <c r="C39" s="81" t="s">
        <v>6</v>
      </c>
      <c r="D39" s="56">
        <v>405340</v>
      </c>
      <c r="E39" s="56" t="s">
        <v>6</v>
      </c>
      <c r="F39" s="49"/>
      <c r="N39" s="8"/>
      <c r="O39" s="8"/>
      <c r="Q39" s="9"/>
    </row>
    <row r="40" spans="1:41" s="7" customFormat="1" ht="12" customHeight="1" x14ac:dyDescent="0.2">
      <c r="B40" s="2"/>
      <c r="C40" s="10"/>
      <c r="D40" s="10"/>
      <c r="E40" s="27"/>
      <c r="F40" s="27"/>
      <c r="G40" s="27"/>
      <c r="H40" s="11"/>
      <c r="J40" s="11"/>
      <c r="K40" s="11"/>
      <c r="L40" s="11"/>
      <c r="M40" s="11"/>
    </row>
    <row r="41" spans="1:41" ht="12" customHeight="1" x14ac:dyDescent="0.2">
      <c r="B41" s="117"/>
      <c r="C41" s="117"/>
      <c r="D41" s="117"/>
      <c r="E41" s="117"/>
      <c r="F41" s="117"/>
      <c r="G41" s="117"/>
      <c r="H41" s="117"/>
      <c r="I41" s="11"/>
      <c r="J41" s="117"/>
      <c r="K41" s="117"/>
      <c r="L41" s="12"/>
      <c r="M41" s="12"/>
    </row>
    <row r="42" spans="1:41" ht="12" customHeight="1" x14ac:dyDescent="0.2">
      <c r="B42" s="26"/>
      <c r="C42" s="27" t="s">
        <v>201</v>
      </c>
      <c r="D42" s="27"/>
      <c r="E42" s="13"/>
      <c r="F42" s="13"/>
      <c r="G42" s="13"/>
      <c r="H42" s="12"/>
      <c r="I42" s="117"/>
      <c r="J42" s="12"/>
      <c r="K42" s="12"/>
      <c r="L42" s="12"/>
      <c r="M42" s="12"/>
    </row>
    <row r="43" spans="1:41" ht="24" x14ac:dyDescent="0.2">
      <c r="B43" s="33"/>
      <c r="C43" s="34" t="s">
        <v>200</v>
      </c>
      <c r="D43" s="47"/>
      <c r="E43" s="47"/>
      <c r="F43" s="13"/>
      <c r="G43" s="13"/>
      <c r="H43" s="12"/>
      <c r="I43" s="12"/>
      <c r="J43" s="12"/>
      <c r="K43" s="12"/>
      <c r="L43" s="12"/>
      <c r="M43" s="12"/>
    </row>
    <row r="44" spans="1:41" s="1" customFormat="1" ht="12" customHeight="1" x14ac:dyDescent="0.2">
      <c r="B44" s="59" t="s">
        <v>478</v>
      </c>
      <c r="C44" s="74">
        <v>0.11912989046725107</v>
      </c>
      <c r="D44" s="51"/>
      <c r="E44" s="51"/>
      <c r="H44" s="12"/>
      <c r="I44" s="12"/>
      <c r="J44" s="12"/>
      <c r="K44" s="12"/>
      <c r="AO44" s="4" t="s">
        <v>9</v>
      </c>
    </row>
    <row r="45" spans="1:41" ht="12" customHeight="1" x14ac:dyDescent="0.2">
      <c r="A45" s="1"/>
      <c r="B45" s="82"/>
      <c r="C45" s="83"/>
      <c r="D45" s="47"/>
      <c r="E45" s="47"/>
      <c r="F45" s="1"/>
      <c r="G45" s="1"/>
      <c r="H45" s="1"/>
      <c r="I45" s="12"/>
      <c r="J45" s="4"/>
      <c r="K45" s="1"/>
    </row>
    <row r="46" spans="1:41" x14ac:dyDescent="0.2">
      <c r="A46" s="1"/>
      <c r="B46" s="21" t="s">
        <v>170</v>
      </c>
      <c r="C46" s="71">
        <v>20.46659597030753</v>
      </c>
      <c r="D46" s="51"/>
      <c r="E46" s="51"/>
      <c r="I46" s="1"/>
    </row>
    <row r="47" spans="1:41" x14ac:dyDescent="0.2">
      <c r="B47" s="35" t="s">
        <v>165</v>
      </c>
      <c r="C47" s="72">
        <v>19.577938123949789</v>
      </c>
      <c r="D47" s="51"/>
      <c r="E47" s="51"/>
    </row>
    <row r="48" spans="1:41" x14ac:dyDescent="0.2">
      <c r="B48" s="21" t="s">
        <v>171</v>
      </c>
      <c r="C48" s="71">
        <v>19.048001714346942</v>
      </c>
      <c r="D48" s="51"/>
      <c r="E48" s="51"/>
    </row>
    <row r="49" spans="2:5" x14ac:dyDescent="0.2">
      <c r="B49" s="21" t="s">
        <v>164</v>
      </c>
      <c r="C49" s="71">
        <v>8.2526092119242556</v>
      </c>
      <c r="D49" s="51"/>
      <c r="E49" s="51"/>
    </row>
    <row r="50" spans="2:5" x14ac:dyDescent="0.2">
      <c r="B50" s="21" t="s">
        <v>161</v>
      </c>
      <c r="C50" s="71">
        <v>6.1911786824024855</v>
      </c>
      <c r="D50" s="51"/>
      <c r="E50" s="51"/>
    </row>
    <row r="51" spans="2:5" x14ac:dyDescent="0.2">
      <c r="B51" s="21" t="s">
        <v>174</v>
      </c>
      <c r="C51" s="72">
        <v>6.0851953688779323</v>
      </c>
      <c r="D51" s="51"/>
      <c r="E51" s="51"/>
    </row>
    <row r="52" spans="2:5" x14ac:dyDescent="0.2">
      <c r="B52" s="21" t="s">
        <v>172</v>
      </c>
      <c r="C52" s="71">
        <v>5.7769498801492105</v>
      </c>
      <c r="D52" s="51"/>
      <c r="E52" s="51"/>
    </row>
    <row r="53" spans="2:5" x14ac:dyDescent="0.2">
      <c r="B53" s="21" t="s">
        <v>160</v>
      </c>
      <c r="C53" s="71">
        <v>3.8975940334899066</v>
      </c>
      <c r="D53" s="51"/>
      <c r="E53" s="51"/>
    </row>
    <row r="54" spans="2:5" x14ac:dyDescent="0.2">
      <c r="B54" s="21" t="s">
        <v>167</v>
      </c>
      <c r="C54" s="71">
        <v>3.7983308538624367</v>
      </c>
      <c r="D54" s="51"/>
      <c r="E54" s="51"/>
    </row>
    <row r="55" spans="2:5" x14ac:dyDescent="0.2">
      <c r="B55" s="21" t="s">
        <v>178</v>
      </c>
      <c r="C55" s="71">
        <v>3.2390115055156645</v>
      </c>
      <c r="D55" s="51"/>
      <c r="E55" s="51"/>
    </row>
    <row r="56" spans="2:5" x14ac:dyDescent="0.2">
      <c r="B56" s="21" t="s">
        <v>180</v>
      </c>
      <c r="C56" s="71">
        <v>3.1819965761423092</v>
      </c>
      <c r="D56" s="51"/>
      <c r="E56" s="51"/>
    </row>
    <row r="57" spans="2:5" x14ac:dyDescent="0.2">
      <c r="B57" s="21" t="s">
        <v>491</v>
      </c>
      <c r="C57" s="71">
        <v>2.6869977216016983</v>
      </c>
      <c r="D57" s="51"/>
      <c r="E57" s="51"/>
    </row>
    <row r="58" spans="2:5" x14ac:dyDescent="0.2">
      <c r="B58" s="21" t="s">
        <v>181</v>
      </c>
      <c r="C58" s="71">
        <v>2.3480009462976108</v>
      </c>
      <c r="D58" s="51"/>
      <c r="E58" s="51"/>
    </row>
    <row r="59" spans="2:5" x14ac:dyDescent="0.2">
      <c r="B59" s="21" t="s">
        <v>173</v>
      </c>
      <c r="C59" s="71">
        <v>0.5</v>
      </c>
      <c r="D59" s="51"/>
      <c r="E59" s="51"/>
    </row>
    <row r="60" spans="2:5" x14ac:dyDescent="0.2">
      <c r="B60" s="21" t="s">
        <v>183</v>
      </c>
      <c r="C60" s="71">
        <v>9.8959373405223108E-2</v>
      </c>
      <c r="D60" s="51"/>
      <c r="E60" s="51"/>
    </row>
    <row r="61" spans="2:5" x14ac:dyDescent="0.2">
      <c r="B61" s="21" t="s">
        <v>186</v>
      </c>
      <c r="C61" s="71">
        <v>-0.81097383883291263</v>
      </c>
      <c r="D61" s="51"/>
      <c r="E61" s="51"/>
    </row>
    <row r="62" spans="2:5" x14ac:dyDescent="0.2">
      <c r="B62" s="21" t="s">
        <v>182</v>
      </c>
      <c r="C62" s="71">
        <v>-1.3531719153560451</v>
      </c>
      <c r="D62" s="51"/>
      <c r="E62" s="51"/>
    </row>
    <row r="63" spans="2:5" x14ac:dyDescent="0.2">
      <c r="B63" s="21" t="s">
        <v>176</v>
      </c>
      <c r="C63" s="71">
        <v>-1.3590067216531156</v>
      </c>
      <c r="D63" s="51"/>
      <c r="E63" s="51"/>
    </row>
    <row r="64" spans="2:5" x14ac:dyDescent="0.2">
      <c r="B64" s="21" t="s">
        <v>163</v>
      </c>
      <c r="C64" s="71">
        <v>-1.5435561216780749</v>
      </c>
      <c r="D64" s="51"/>
      <c r="E64" s="51"/>
    </row>
    <row r="65" spans="2:5" x14ac:dyDescent="0.2">
      <c r="B65" s="21" t="s">
        <v>199</v>
      </c>
      <c r="C65" s="71">
        <v>-1.6198674076163162</v>
      </c>
      <c r="D65" s="51"/>
      <c r="E65" s="51"/>
    </row>
    <row r="66" spans="2:5" x14ac:dyDescent="0.2">
      <c r="B66" s="38" t="s">
        <v>162</v>
      </c>
      <c r="C66" s="71">
        <v>-1.8960108130897908</v>
      </c>
      <c r="D66" s="51"/>
      <c r="E66" s="51"/>
    </row>
    <row r="67" spans="2:5" x14ac:dyDescent="0.2">
      <c r="B67" s="21" t="s">
        <v>184</v>
      </c>
      <c r="C67" s="71">
        <v>-2.8068482502192253</v>
      </c>
      <c r="D67" s="51"/>
      <c r="E67" s="51"/>
    </row>
    <row r="68" spans="2:5" x14ac:dyDescent="0.2">
      <c r="B68" s="21" t="s">
        <v>177</v>
      </c>
      <c r="C68" s="71">
        <v>-3.5280648148823373</v>
      </c>
      <c r="D68" s="51"/>
      <c r="E68" s="51"/>
    </row>
    <row r="69" spans="2:5" x14ac:dyDescent="0.2">
      <c r="B69" s="21" t="s">
        <v>168</v>
      </c>
      <c r="C69" s="71">
        <v>-7.324454152271719</v>
      </c>
      <c r="D69" s="51"/>
      <c r="E69" s="51"/>
    </row>
    <row r="70" spans="2:5" x14ac:dyDescent="0.2">
      <c r="B70" s="21" t="s">
        <v>179</v>
      </c>
      <c r="C70" s="71">
        <v>-11.631277011072942</v>
      </c>
      <c r="D70" s="51"/>
      <c r="E70" s="51"/>
    </row>
    <row r="71" spans="2:5" x14ac:dyDescent="0.2">
      <c r="B71" s="22" t="s">
        <v>175</v>
      </c>
      <c r="C71" s="73">
        <v>-14.317180616740089</v>
      </c>
      <c r="D71" s="51"/>
      <c r="E71" s="51"/>
    </row>
    <row r="72" spans="2:5" x14ac:dyDescent="0.2">
      <c r="B72" s="31" t="s">
        <v>166</v>
      </c>
      <c r="C72" s="84">
        <v>-15.037615249731319</v>
      </c>
      <c r="D72" s="51"/>
      <c r="E72" s="51"/>
    </row>
    <row r="73" spans="2:5" x14ac:dyDescent="0.2">
      <c r="B73" s="6"/>
    </row>
    <row r="74" spans="2:5" x14ac:dyDescent="0.2">
      <c r="B74" s="92" t="s">
        <v>196</v>
      </c>
    </row>
    <row r="76" spans="2:5" x14ac:dyDescent="0.2">
      <c r="B76" s="6" t="s">
        <v>490</v>
      </c>
    </row>
  </sheetData>
  <sortState ref="B46:C72">
    <sortCondition descending="1" ref="C46:C72"/>
  </sortState>
  <mergeCells count="2">
    <mergeCell ref="B3:K3"/>
    <mergeCell ref="B4:D4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249977111117893"/>
  </sheetPr>
  <dimension ref="A3:Q73"/>
  <sheetViews>
    <sheetView showGridLines="0" zoomScaleNormal="100" workbookViewId="0"/>
  </sheetViews>
  <sheetFormatPr defaultColWidth="10.28515625" defaultRowHeight="12" x14ac:dyDescent="0.2"/>
  <cols>
    <col min="1" max="1" width="9.140625" style="6" customWidth="1"/>
    <col min="2" max="2" width="17.7109375" style="14" customWidth="1"/>
    <col min="3" max="13" width="10.7109375" style="6" customWidth="1"/>
    <col min="14" max="16384" width="10.28515625" style="6"/>
  </cols>
  <sheetData>
    <row r="3" spans="2:12" ht="12" customHeight="1" x14ac:dyDescent="0.2">
      <c r="B3" s="180" t="s">
        <v>494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2:12" ht="12" customHeight="1" x14ac:dyDescent="0.2">
      <c r="B4" s="25" t="s">
        <v>495</v>
      </c>
      <c r="C4" s="169"/>
      <c r="D4" s="169"/>
      <c r="E4" s="169"/>
      <c r="F4" s="169"/>
      <c r="G4" s="169"/>
      <c r="H4" s="169"/>
      <c r="I4" s="169"/>
      <c r="J4" s="169"/>
      <c r="K4" s="169"/>
    </row>
    <row r="5" spans="2:12" ht="12" customHeight="1" x14ac:dyDescent="0.2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2:12" ht="24" customHeight="1" x14ac:dyDescent="0.2">
      <c r="B6" s="33"/>
      <c r="C6" s="34" t="s">
        <v>189</v>
      </c>
      <c r="D6" s="32" t="s">
        <v>192</v>
      </c>
      <c r="E6" s="32" t="s">
        <v>190</v>
      </c>
      <c r="F6" s="32" t="s">
        <v>191</v>
      </c>
      <c r="G6" s="7"/>
    </row>
    <row r="7" spans="2:12" s="7" customFormat="1" ht="12" customHeight="1" x14ac:dyDescent="0.2">
      <c r="B7" s="20" t="s">
        <v>478</v>
      </c>
      <c r="C7" s="162">
        <v>53.656362145025852</v>
      </c>
      <c r="D7" s="88">
        <v>20.464202583221102</v>
      </c>
      <c r="E7" s="167">
        <v>12.201760345354124</v>
      </c>
      <c r="F7" s="88">
        <v>13.670820965522775</v>
      </c>
      <c r="G7" s="168"/>
    </row>
    <row r="8" spans="2:12" s="7" customFormat="1" ht="12" customHeight="1" x14ac:dyDescent="0.2">
      <c r="B8" s="62"/>
      <c r="C8" s="163"/>
      <c r="D8" s="89"/>
      <c r="E8" s="161"/>
      <c r="F8" s="89"/>
      <c r="G8" s="8"/>
      <c r="H8" s="8"/>
      <c r="I8" s="3"/>
      <c r="J8" s="5"/>
      <c r="K8" s="5"/>
    </row>
    <row r="9" spans="2:12" s="7" customFormat="1" ht="12" customHeight="1" x14ac:dyDescent="0.2">
      <c r="B9" s="21" t="s">
        <v>178</v>
      </c>
      <c r="C9" s="164">
        <v>66.968807750133664</v>
      </c>
      <c r="D9" s="91">
        <v>10.489837770337916</v>
      </c>
      <c r="E9" s="91">
        <v>10.163265979855408</v>
      </c>
      <c r="F9" s="91">
        <v>12.37023125172631</v>
      </c>
      <c r="G9" s="168"/>
    </row>
    <row r="10" spans="2:12" s="7" customFormat="1" ht="12" customHeight="1" x14ac:dyDescent="0.2">
      <c r="B10" s="21" t="s">
        <v>180</v>
      </c>
      <c r="C10" s="164">
        <v>62.628009632807121</v>
      </c>
      <c r="D10" s="91">
        <v>12.384055967227996</v>
      </c>
      <c r="E10" s="91">
        <v>20.029676001927957</v>
      </c>
      <c r="F10" s="91">
        <v>4.9503135672230716</v>
      </c>
      <c r="G10" s="168"/>
      <c r="H10" s="8"/>
      <c r="I10" s="8"/>
    </row>
    <row r="11" spans="2:12" s="7" customFormat="1" ht="12" customHeight="1" x14ac:dyDescent="0.2">
      <c r="B11" s="21" t="s">
        <v>172</v>
      </c>
      <c r="C11" s="164">
        <v>62.139107056657515</v>
      </c>
      <c r="D11" s="91">
        <v>13.236059213702109</v>
      </c>
      <c r="E11" s="91">
        <v>13.744472404483894</v>
      </c>
      <c r="F11" s="91">
        <v>10.88041987735329</v>
      </c>
      <c r="G11" s="168"/>
      <c r="H11" s="8"/>
      <c r="J11" s="9"/>
    </row>
    <row r="12" spans="2:12" s="7" customFormat="1" ht="12" customHeight="1" x14ac:dyDescent="0.2">
      <c r="B12" s="21" t="s">
        <v>186</v>
      </c>
      <c r="C12" s="164">
        <v>60.26178008018379</v>
      </c>
      <c r="D12" s="91">
        <v>12.318460291004099</v>
      </c>
      <c r="E12" s="91">
        <v>20.596844159646718</v>
      </c>
      <c r="F12" s="91">
        <v>6.8233996351187782</v>
      </c>
      <c r="G12" s="168"/>
      <c r="H12" s="8"/>
      <c r="J12" s="9"/>
    </row>
    <row r="13" spans="2:12" s="7" customFormat="1" ht="12" customHeight="1" x14ac:dyDescent="0.2">
      <c r="B13" s="35" t="s">
        <v>161</v>
      </c>
      <c r="C13" s="164">
        <v>59.875095648505607</v>
      </c>
      <c r="D13" s="91">
        <v>4.4299059787849568</v>
      </c>
      <c r="E13" s="91">
        <v>30.775376024590468</v>
      </c>
      <c r="F13" s="91">
        <v>4.9191368129219013</v>
      </c>
      <c r="G13" s="168"/>
      <c r="H13" s="8"/>
      <c r="J13" s="9"/>
    </row>
    <row r="14" spans="2:12" s="7" customFormat="1" ht="12" customHeight="1" x14ac:dyDescent="0.2">
      <c r="B14" s="21" t="s">
        <v>174</v>
      </c>
      <c r="C14" s="165">
        <v>57.847128086853417</v>
      </c>
      <c r="D14" s="90">
        <v>10.191982561935665</v>
      </c>
      <c r="E14" s="90">
        <v>24.290265540706411</v>
      </c>
      <c r="F14" s="90">
        <v>7.6652291948549927</v>
      </c>
      <c r="G14" s="168"/>
      <c r="H14" s="8"/>
      <c r="J14" s="9"/>
    </row>
    <row r="15" spans="2:12" s="7" customFormat="1" ht="12" customHeight="1" x14ac:dyDescent="0.2">
      <c r="B15" s="21" t="s">
        <v>177</v>
      </c>
      <c r="C15" s="164">
        <v>57.789538615627592</v>
      </c>
      <c r="D15" s="91">
        <v>18.256419559909592</v>
      </c>
      <c r="E15" s="91">
        <v>13.099373653536523</v>
      </c>
      <c r="F15" s="91">
        <v>10.85478080141506</v>
      </c>
      <c r="G15" s="168"/>
      <c r="H15" s="8"/>
      <c r="J15" s="9"/>
      <c r="L15" s="8"/>
    </row>
    <row r="16" spans="2:12" s="7" customFormat="1" ht="12" customHeight="1" x14ac:dyDescent="0.2">
      <c r="B16" s="21" t="s">
        <v>162</v>
      </c>
      <c r="C16" s="164">
        <v>57.551236190813682</v>
      </c>
      <c r="D16" s="91">
        <v>22.099501984478096</v>
      </c>
      <c r="E16" s="91">
        <v>6.4511481322311255</v>
      </c>
      <c r="F16" s="91">
        <v>13.897575224781116</v>
      </c>
      <c r="G16" s="168"/>
      <c r="H16" s="8"/>
      <c r="J16" s="9"/>
    </row>
    <row r="17" spans="2:10" s="7" customFormat="1" ht="12" customHeight="1" x14ac:dyDescent="0.2">
      <c r="B17" s="21" t="s">
        <v>171</v>
      </c>
      <c r="C17" s="164">
        <v>56.527871638525831</v>
      </c>
      <c r="D17" s="91">
        <v>22.368726983626967</v>
      </c>
      <c r="E17" s="91">
        <v>11.357716570506041</v>
      </c>
      <c r="F17" s="91">
        <v>9.7451737381695107</v>
      </c>
      <c r="G17" s="168"/>
      <c r="H17" s="8"/>
      <c r="J17" s="9"/>
    </row>
    <row r="18" spans="2:10" s="7" customFormat="1" ht="12" customHeight="1" x14ac:dyDescent="0.2">
      <c r="B18" s="21" t="s">
        <v>182</v>
      </c>
      <c r="C18" s="164">
        <v>56.517538560207569</v>
      </c>
      <c r="D18" s="91">
        <v>15.616487969034127</v>
      </c>
      <c r="E18" s="91">
        <v>20.876135166335928</v>
      </c>
      <c r="F18" s="91">
        <v>6.9895595813872777</v>
      </c>
      <c r="G18" s="168"/>
      <c r="H18" s="8"/>
      <c r="J18" s="9"/>
    </row>
    <row r="19" spans="2:10" s="7" customFormat="1" ht="12" customHeight="1" x14ac:dyDescent="0.2">
      <c r="B19" s="21" t="s">
        <v>181</v>
      </c>
      <c r="C19" s="164">
        <v>56.421987864778679</v>
      </c>
      <c r="D19" s="91">
        <v>31.991909852643747</v>
      </c>
      <c r="E19" s="91">
        <v>6.5519618607339503</v>
      </c>
      <c r="F19" s="91">
        <v>5.0286969084079258</v>
      </c>
      <c r="G19" s="168"/>
      <c r="H19" s="8"/>
      <c r="J19" s="9"/>
    </row>
    <row r="20" spans="2:10" s="7" customFormat="1" ht="12" customHeight="1" x14ac:dyDescent="0.2">
      <c r="B20" s="21" t="s">
        <v>199</v>
      </c>
      <c r="C20" s="164">
        <v>54.041408562165131</v>
      </c>
      <c r="D20" s="91">
        <v>20.412563441016509</v>
      </c>
      <c r="E20" s="91">
        <v>18.722080421203895</v>
      </c>
      <c r="F20" s="91">
        <v>6.8215843195206505</v>
      </c>
      <c r="G20" s="168"/>
      <c r="H20" s="8"/>
      <c r="J20" s="9"/>
    </row>
    <row r="21" spans="2:10" s="7" customFormat="1" ht="12" customHeight="1" x14ac:dyDescent="0.2">
      <c r="B21" s="21" t="s">
        <v>167</v>
      </c>
      <c r="C21" s="164">
        <v>53.577956991862607</v>
      </c>
      <c r="D21" s="91">
        <v>9.3162089649832822</v>
      </c>
      <c r="E21" s="91">
        <v>7.3632949740881397</v>
      </c>
      <c r="F21" s="91">
        <v>29.734312484412399</v>
      </c>
      <c r="G21" s="168"/>
      <c r="H21" s="8"/>
      <c r="J21" s="9"/>
    </row>
    <row r="22" spans="2:10" s="7" customFormat="1" ht="12" customHeight="1" x14ac:dyDescent="0.2">
      <c r="B22" s="21" t="s">
        <v>164</v>
      </c>
      <c r="C22" s="164">
        <v>53.411390468492769</v>
      </c>
      <c r="D22" s="91">
        <v>25.175071443004359</v>
      </c>
      <c r="E22" s="91">
        <v>11.513607366567589</v>
      </c>
      <c r="F22" s="91">
        <v>9.8998167017867829</v>
      </c>
      <c r="G22" s="168"/>
      <c r="H22" s="8"/>
      <c r="J22" s="9"/>
    </row>
    <row r="23" spans="2:10" s="7" customFormat="1" ht="12" customHeight="1" x14ac:dyDescent="0.2">
      <c r="B23" s="21" t="s">
        <v>168</v>
      </c>
      <c r="C23" s="164">
        <v>52.366720717866002</v>
      </c>
      <c r="D23" s="91">
        <v>22.726739204432082</v>
      </c>
      <c r="E23" s="91">
        <v>14.054327558482225</v>
      </c>
      <c r="F23" s="91">
        <v>10.848112668286603</v>
      </c>
      <c r="G23" s="168"/>
      <c r="H23" s="8"/>
      <c r="J23" s="9"/>
    </row>
    <row r="24" spans="2:10" s="7" customFormat="1" ht="12" customHeight="1" x14ac:dyDescent="0.2">
      <c r="B24" s="21" t="s">
        <v>163</v>
      </c>
      <c r="C24" s="164">
        <v>52.083020985424142</v>
      </c>
      <c r="D24" s="91">
        <v>26.521651158583687</v>
      </c>
      <c r="E24" s="91">
        <v>9.2924273457815243</v>
      </c>
      <c r="F24" s="91">
        <v>12.09981781253315</v>
      </c>
      <c r="G24" s="168"/>
      <c r="H24" s="8"/>
      <c r="J24" s="9"/>
    </row>
    <row r="25" spans="2:10" s="7" customFormat="1" ht="12" customHeight="1" x14ac:dyDescent="0.2">
      <c r="B25" s="21" t="s">
        <v>183</v>
      </c>
      <c r="C25" s="164">
        <v>47.10834737196766</v>
      </c>
      <c r="D25" s="91">
        <v>34.977080082281176</v>
      </c>
      <c r="E25" s="91">
        <v>2.4882283834586469</v>
      </c>
      <c r="F25" s="91">
        <v>15.425639461271082</v>
      </c>
      <c r="G25" s="168"/>
      <c r="H25" s="8"/>
      <c r="J25" s="9"/>
    </row>
    <row r="26" spans="2:10" s="7" customFormat="1" ht="12" customHeight="1" x14ac:dyDescent="0.2">
      <c r="B26" s="21" t="s">
        <v>169</v>
      </c>
      <c r="C26" s="164">
        <v>43.647814217138652</v>
      </c>
      <c r="D26" s="91">
        <v>33.493543031406084</v>
      </c>
      <c r="E26" s="91">
        <v>5.8053566094489311</v>
      </c>
      <c r="F26" s="91">
        <v>17.016387848812109</v>
      </c>
      <c r="G26" s="168"/>
      <c r="H26" s="8"/>
      <c r="J26" s="9"/>
    </row>
    <row r="27" spans="2:10" s="7" customFormat="1" ht="12" customHeight="1" x14ac:dyDescent="0.2">
      <c r="B27" s="21" t="s">
        <v>173</v>
      </c>
      <c r="C27" s="164">
        <v>40.890868239447919</v>
      </c>
      <c r="D27" s="91">
        <v>50.133204943026797</v>
      </c>
      <c r="E27" s="91">
        <v>5.0382121649815437</v>
      </c>
      <c r="F27" s="91">
        <v>3.9324506499759262</v>
      </c>
      <c r="G27" s="168"/>
      <c r="H27" s="8"/>
      <c r="J27" s="9"/>
    </row>
    <row r="28" spans="2:10" s="7" customFormat="1" ht="12" customHeight="1" x14ac:dyDescent="0.2">
      <c r="B28" s="21" t="s">
        <v>166</v>
      </c>
      <c r="C28" s="164">
        <v>40.270093209451815</v>
      </c>
      <c r="D28" s="91">
        <v>22.055990146799374</v>
      </c>
      <c r="E28" s="91">
        <v>22.73248307739436</v>
      </c>
      <c r="F28" s="91">
        <v>14.871955730245407</v>
      </c>
      <c r="G28" s="168"/>
      <c r="H28" s="8"/>
      <c r="J28" s="9"/>
    </row>
    <row r="29" spans="2:10" s="7" customFormat="1" ht="12" customHeight="1" x14ac:dyDescent="0.2">
      <c r="B29" s="21" t="s">
        <v>184</v>
      </c>
      <c r="C29" s="164">
        <v>39.690688172975022</v>
      </c>
      <c r="D29" s="91">
        <v>45.289598411453923</v>
      </c>
      <c r="E29" s="91">
        <v>4.0075641111509475</v>
      </c>
      <c r="F29" s="91">
        <v>11.012215493840047</v>
      </c>
      <c r="G29" s="168"/>
      <c r="H29" s="8"/>
      <c r="J29" s="9"/>
    </row>
    <row r="30" spans="2:10" s="7" customFormat="1" ht="12" customHeight="1" x14ac:dyDescent="0.2">
      <c r="B30" s="21" t="s">
        <v>160</v>
      </c>
      <c r="C30" s="164">
        <v>35.010404012515878</v>
      </c>
      <c r="D30" s="91">
        <v>32.78517853856065</v>
      </c>
      <c r="E30" s="91">
        <v>3.2537720872446281</v>
      </c>
      <c r="F30" s="91">
        <v>28.940314122032042</v>
      </c>
      <c r="G30" s="168"/>
      <c r="H30" s="8"/>
      <c r="J30" s="9"/>
    </row>
    <row r="31" spans="2:10" s="7" customFormat="1" ht="12" customHeight="1" x14ac:dyDescent="0.2">
      <c r="B31" s="21" t="s">
        <v>170</v>
      </c>
      <c r="C31" s="164">
        <v>27.262607589984349</v>
      </c>
      <c r="D31" s="91">
        <v>50.729655712050082</v>
      </c>
      <c r="E31" s="91">
        <v>0.16767410015649453</v>
      </c>
      <c r="F31" s="91">
        <v>21.826066118935945</v>
      </c>
      <c r="G31" s="168"/>
      <c r="H31" s="8"/>
      <c r="J31" s="9"/>
    </row>
    <row r="32" spans="2:10" s="7" customFormat="1" ht="12" customHeight="1" x14ac:dyDescent="0.2">
      <c r="B32" s="21" t="s">
        <v>179</v>
      </c>
      <c r="C32" s="164">
        <v>22.332716942547073</v>
      </c>
      <c r="D32" s="91">
        <v>46.367249295828991</v>
      </c>
      <c r="E32" s="91">
        <v>1.0312526526990007</v>
      </c>
      <c r="F32" s="91">
        <v>30.268868889146134</v>
      </c>
      <c r="G32" s="168"/>
      <c r="H32" s="8"/>
      <c r="J32" s="9"/>
    </row>
    <row r="33" spans="1:17" s="7" customFormat="1" ht="12" customHeight="1" x14ac:dyDescent="0.2">
      <c r="B33" s="21" t="s">
        <v>165</v>
      </c>
      <c r="C33" s="164">
        <v>21.949268042685798</v>
      </c>
      <c r="D33" s="91">
        <v>72.10461492680426</v>
      </c>
      <c r="E33" s="91">
        <v>0.91908544599386655</v>
      </c>
      <c r="F33" s="91">
        <v>5.0274060358580552</v>
      </c>
      <c r="G33" s="168"/>
      <c r="H33" s="8"/>
      <c r="J33" s="9"/>
    </row>
    <row r="34" spans="1:17" s="7" customFormat="1" ht="12" customHeight="1" x14ac:dyDescent="0.2">
      <c r="B34" s="21" t="s">
        <v>176</v>
      </c>
      <c r="C34" s="164">
        <v>17.213787220535917</v>
      </c>
      <c r="D34" s="91">
        <v>40.626277053700726</v>
      </c>
      <c r="E34" s="91">
        <v>0.83623956039596092</v>
      </c>
      <c r="F34" s="91">
        <v>41.323322224205874</v>
      </c>
      <c r="G34" s="168"/>
      <c r="H34" s="8"/>
      <c r="J34" s="9"/>
    </row>
    <row r="35" spans="1:17" s="7" customFormat="1" ht="12" customHeight="1" x14ac:dyDescent="0.2">
      <c r="B35" s="159" t="s">
        <v>175</v>
      </c>
      <c r="C35" s="166">
        <v>0</v>
      </c>
      <c r="D35" s="160">
        <v>67.506426735218511</v>
      </c>
      <c r="E35" s="160">
        <v>0</v>
      </c>
      <c r="F35" s="160">
        <v>32.532493573264766</v>
      </c>
      <c r="G35" s="168"/>
      <c r="H35" s="8"/>
      <c r="J35" s="9"/>
    </row>
    <row r="36" spans="1:17" s="7" customFormat="1" ht="12" customHeight="1" x14ac:dyDescent="0.2">
      <c r="N36" s="8"/>
      <c r="O36" s="8"/>
      <c r="Q36" s="9"/>
    </row>
    <row r="37" spans="1:17" s="7" customFormat="1" ht="12" customHeight="1" x14ac:dyDescent="0.2">
      <c r="B37" s="2"/>
      <c r="C37" s="10"/>
      <c r="D37" s="10"/>
      <c r="E37" s="27"/>
      <c r="F37" s="27"/>
      <c r="G37" s="27"/>
      <c r="H37" s="11"/>
      <c r="J37" s="11"/>
      <c r="K37" s="11"/>
      <c r="L37" s="11"/>
      <c r="M37" s="11"/>
    </row>
    <row r="38" spans="1:17" ht="12" customHeight="1" x14ac:dyDescent="0.2">
      <c r="B38" s="92" t="s">
        <v>198</v>
      </c>
      <c r="C38" s="27"/>
      <c r="D38" s="27"/>
      <c r="E38" s="13"/>
      <c r="F38" s="13"/>
      <c r="G38" s="13"/>
      <c r="H38" s="12"/>
      <c r="I38" s="44"/>
      <c r="J38" s="12"/>
      <c r="K38" s="12"/>
      <c r="L38" s="12"/>
      <c r="M38" s="12"/>
    </row>
    <row r="39" spans="1:17" ht="12" customHeight="1" x14ac:dyDescent="0.2">
      <c r="B39" s="7"/>
      <c r="C39" s="13"/>
      <c r="D39" s="13"/>
      <c r="E39" s="13"/>
      <c r="F39" s="13"/>
      <c r="G39" s="13"/>
      <c r="H39" s="12"/>
      <c r="I39" s="12"/>
      <c r="J39" s="12"/>
      <c r="K39" s="12"/>
      <c r="L39" s="12"/>
      <c r="M39" s="12"/>
    </row>
    <row r="40" spans="1:17" x14ac:dyDescent="0.2">
      <c r="B40" s="7"/>
    </row>
    <row r="41" spans="1:17" x14ac:dyDescent="0.2">
      <c r="B41" s="3" t="s">
        <v>496</v>
      </c>
    </row>
    <row r="42" spans="1:17" x14ac:dyDescent="0.2">
      <c r="A42" s="85"/>
      <c r="B42" s="85"/>
      <c r="C42" s="85"/>
      <c r="D42" s="85"/>
      <c r="E42" s="85"/>
    </row>
    <row r="43" spans="1:17" x14ac:dyDescent="0.2">
      <c r="A43" s="85"/>
      <c r="B43" s="47"/>
      <c r="C43" s="47"/>
      <c r="D43" s="47"/>
      <c r="E43" s="47"/>
    </row>
    <row r="44" spans="1:17" x14ac:dyDescent="0.2">
      <c r="A44" s="85"/>
      <c r="B44" s="86"/>
      <c r="C44" s="86"/>
      <c r="D44" s="86"/>
      <c r="E44" s="86"/>
    </row>
    <row r="45" spans="1:17" x14ac:dyDescent="0.2">
      <c r="A45" s="85"/>
      <c r="B45" s="86"/>
      <c r="C45" s="86"/>
      <c r="D45" s="86"/>
      <c r="E45" s="86"/>
    </row>
    <row r="46" spans="1:17" x14ac:dyDescent="0.2">
      <c r="A46" s="87"/>
      <c r="B46" s="86"/>
      <c r="C46" s="86"/>
      <c r="D46" s="86"/>
      <c r="E46" s="86"/>
    </row>
    <row r="47" spans="1:17" x14ac:dyDescent="0.2">
      <c r="A47" s="87"/>
      <c r="B47" s="86"/>
      <c r="C47" s="86"/>
      <c r="D47" s="86"/>
      <c r="E47" s="86"/>
    </row>
    <row r="48" spans="1:17" x14ac:dyDescent="0.2">
      <c r="A48" s="87"/>
      <c r="B48" s="86"/>
      <c r="C48" s="86"/>
      <c r="D48" s="86"/>
      <c r="E48" s="86"/>
    </row>
    <row r="49" spans="1:5" x14ac:dyDescent="0.2">
      <c r="A49" s="87"/>
      <c r="B49" s="86"/>
      <c r="C49" s="86"/>
      <c r="D49" s="86"/>
      <c r="E49" s="86"/>
    </row>
    <row r="50" spans="1:5" x14ac:dyDescent="0.2">
      <c r="A50" s="87"/>
      <c r="B50" s="86"/>
      <c r="C50" s="86"/>
      <c r="D50" s="86"/>
      <c r="E50" s="86"/>
    </row>
    <row r="51" spans="1:5" x14ac:dyDescent="0.2">
      <c r="A51" s="87"/>
      <c r="B51" s="86"/>
      <c r="C51" s="86"/>
      <c r="D51" s="86"/>
      <c r="E51" s="86"/>
    </row>
    <row r="52" spans="1:5" x14ac:dyDescent="0.2">
      <c r="A52" s="87"/>
      <c r="B52" s="86"/>
      <c r="C52" s="86"/>
      <c r="D52" s="86"/>
      <c r="E52" s="86"/>
    </row>
    <row r="53" spans="1:5" x14ac:dyDescent="0.2">
      <c r="A53" s="87"/>
      <c r="B53" s="86"/>
      <c r="C53" s="86"/>
      <c r="D53" s="86"/>
      <c r="E53" s="86"/>
    </row>
    <row r="54" spans="1:5" x14ac:dyDescent="0.2">
      <c r="A54" s="87"/>
      <c r="B54" s="86"/>
      <c r="C54" s="86"/>
      <c r="D54" s="86"/>
      <c r="E54" s="86"/>
    </row>
    <row r="55" spans="1:5" x14ac:dyDescent="0.2">
      <c r="A55" s="87"/>
      <c r="B55" s="86"/>
      <c r="C55" s="86"/>
      <c r="D55" s="86"/>
      <c r="E55" s="86"/>
    </row>
    <row r="56" spans="1:5" x14ac:dyDescent="0.2">
      <c r="A56" s="87"/>
      <c r="B56" s="86"/>
      <c r="C56" s="86"/>
      <c r="D56" s="86"/>
      <c r="E56" s="86"/>
    </row>
    <row r="57" spans="1:5" x14ac:dyDescent="0.2">
      <c r="A57" s="87"/>
      <c r="B57" s="86"/>
      <c r="C57" s="86"/>
      <c r="D57" s="86"/>
      <c r="E57" s="86"/>
    </row>
    <row r="58" spans="1:5" x14ac:dyDescent="0.2">
      <c r="A58" s="87"/>
      <c r="B58" s="86"/>
      <c r="C58" s="86"/>
      <c r="D58" s="86"/>
      <c r="E58" s="86"/>
    </row>
    <row r="59" spans="1:5" x14ac:dyDescent="0.2">
      <c r="A59" s="87"/>
      <c r="B59" s="86"/>
      <c r="C59" s="86"/>
      <c r="D59" s="86"/>
      <c r="E59" s="86"/>
    </row>
    <row r="60" spans="1:5" x14ac:dyDescent="0.2">
      <c r="A60" s="87"/>
      <c r="B60" s="86"/>
      <c r="C60" s="86"/>
      <c r="D60" s="86"/>
      <c r="E60" s="86"/>
    </row>
    <row r="61" spans="1:5" x14ac:dyDescent="0.2">
      <c r="A61" s="87"/>
      <c r="B61" s="86"/>
      <c r="C61" s="86"/>
      <c r="D61" s="86"/>
      <c r="E61" s="86"/>
    </row>
    <row r="62" spans="1:5" x14ac:dyDescent="0.2">
      <c r="A62" s="87"/>
      <c r="B62" s="86"/>
      <c r="C62" s="86"/>
      <c r="D62" s="86"/>
      <c r="E62" s="86"/>
    </row>
    <row r="63" spans="1:5" x14ac:dyDescent="0.2">
      <c r="A63" s="87"/>
      <c r="B63" s="86"/>
      <c r="C63" s="86"/>
      <c r="D63" s="86"/>
      <c r="E63" s="86"/>
    </row>
    <row r="64" spans="1:5" x14ac:dyDescent="0.2">
      <c r="A64" s="87"/>
      <c r="B64" s="86"/>
      <c r="C64" s="86"/>
      <c r="D64" s="86"/>
      <c r="E64" s="86"/>
    </row>
    <row r="65" spans="1:5" ht="11.45" customHeight="1" x14ac:dyDescent="0.2">
      <c r="A65" s="87"/>
      <c r="B65" s="86"/>
      <c r="C65" s="86"/>
      <c r="D65" s="86"/>
      <c r="E65" s="86"/>
    </row>
    <row r="66" spans="1:5" ht="11.45" customHeight="1" x14ac:dyDescent="0.2">
      <c r="A66" s="87"/>
      <c r="B66" s="86"/>
      <c r="C66" s="86"/>
      <c r="D66" s="86"/>
      <c r="E66" s="86"/>
    </row>
    <row r="67" spans="1:5" x14ac:dyDescent="0.2">
      <c r="A67" s="87"/>
      <c r="B67" s="86"/>
      <c r="C67" s="86"/>
      <c r="D67" s="86"/>
      <c r="E67" s="86"/>
    </row>
    <row r="68" spans="1:5" x14ac:dyDescent="0.2">
      <c r="A68" s="87"/>
      <c r="B68" s="86"/>
      <c r="C68" s="86"/>
      <c r="D68" s="86"/>
      <c r="E68" s="86"/>
    </row>
    <row r="69" spans="1:5" x14ac:dyDescent="0.2">
      <c r="A69" s="87"/>
      <c r="B69" s="86"/>
      <c r="C69" s="86"/>
      <c r="D69" s="86"/>
      <c r="E69" s="86"/>
    </row>
    <row r="70" spans="1:5" x14ac:dyDescent="0.2">
      <c r="A70" s="87"/>
      <c r="B70" s="86"/>
      <c r="C70" s="86"/>
      <c r="D70" s="86"/>
      <c r="E70" s="86"/>
    </row>
    <row r="71" spans="1:5" x14ac:dyDescent="0.2">
      <c r="A71" s="87"/>
      <c r="B71" s="86"/>
      <c r="C71" s="86"/>
      <c r="D71" s="86"/>
      <c r="E71" s="86"/>
    </row>
    <row r="72" spans="1:5" ht="12" customHeight="1" x14ac:dyDescent="0.2">
      <c r="A72" s="87"/>
      <c r="B72" s="86"/>
      <c r="C72" s="86"/>
      <c r="D72" s="86"/>
      <c r="E72" s="86"/>
    </row>
    <row r="73" spans="1:5" ht="12" customHeight="1" x14ac:dyDescent="0.2">
      <c r="A73" s="87"/>
      <c r="B73" s="86"/>
      <c r="C73" s="86"/>
      <c r="D73" s="86"/>
      <c r="E73" s="86"/>
    </row>
  </sheetData>
  <sortState ref="A50:A77">
    <sortCondition ref="A85"/>
  </sortState>
  <mergeCells count="1">
    <mergeCell ref="B3:K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B2:H289"/>
  <sheetViews>
    <sheetView showGridLines="0" workbookViewId="0">
      <selection sqref="A1:XFD1048576"/>
    </sheetView>
  </sheetViews>
  <sheetFormatPr defaultColWidth="9.140625" defaultRowHeight="12" x14ac:dyDescent="0.2"/>
  <cols>
    <col min="1" max="2" width="9.140625" style="5"/>
    <col min="3" max="3" width="52" style="5" bestFit="1" customWidth="1"/>
    <col min="4" max="4" width="13.28515625" style="5" customWidth="1"/>
    <col min="5" max="16384" width="9.140625" style="5"/>
  </cols>
  <sheetData>
    <row r="2" spans="2:8" x14ac:dyDescent="0.2">
      <c r="H2" s="44"/>
    </row>
    <row r="3" spans="2:8" x14ac:dyDescent="0.2">
      <c r="B3" s="41" t="s">
        <v>576</v>
      </c>
      <c r="C3" s="42"/>
      <c r="D3" s="42"/>
      <c r="E3" s="42"/>
    </row>
    <row r="4" spans="2:8" x14ac:dyDescent="0.2">
      <c r="B4" s="23" t="s">
        <v>577</v>
      </c>
      <c r="C4" s="170"/>
      <c r="D4" s="170"/>
      <c r="E4" s="170"/>
    </row>
    <row r="5" spans="2:8" x14ac:dyDescent="0.2">
      <c r="B5" s="37"/>
    </row>
    <row r="6" spans="2:8" ht="39" customHeight="1" x14ac:dyDescent="0.2">
      <c r="B6" s="115" t="s">
        <v>476</v>
      </c>
      <c r="C6" s="115" t="s">
        <v>195</v>
      </c>
      <c r="D6" s="61" t="s">
        <v>477</v>
      </c>
    </row>
    <row r="7" spans="2:8" x14ac:dyDescent="0.2">
      <c r="B7" s="62" t="s">
        <v>109</v>
      </c>
      <c r="C7" s="150" t="s">
        <v>252</v>
      </c>
      <c r="D7" s="171">
        <v>16.394995349259283</v>
      </c>
      <c r="E7" s="37"/>
      <c r="F7" s="37"/>
    </row>
    <row r="8" spans="2:8" x14ac:dyDescent="0.2">
      <c r="B8" s="63" t="s">
        <v>110</v>
      </c>
      <c r="C8" s="151" t="s">
        <v>253</v>
      </c>
      <c r="D8" s="172">
        <v>30.383553756794747</v>
      </c>
      <c r="E8" s="37"/>
      <c r="F8" s="37"/>
    </row>
    <row r="9" spans="2:8" x14ac:dyDescent="0.2">
      <c r="B9" s="63" t="s">
        <v>111</v>
      </c>
      <c r="C9" s="151" t="s">
        <v>254</v>
      </c>
      <c r="D9" s="172">
        <v>14.030934343434343</v>
      </c>
      <c r="E9" s="37"/>
      <c r="F9" s="37"/>
    </row>
    <row r="10" spans="2:8" x14ac:dyDescent="0.2">
      <c r="B10" s="63" t="s">
        <v>112</v>
      </c>
      <c r="C10" s="151" t="s">
        <v>255</v>
      </c>
      <c r="D10" s="172">
        <v>81.99462526127202</v>
      </c>
      <c r="E10" s="37"/>
      <c r="F10" s="37"/>
    </row>
    <row r="11" spans="2:8" x14ac:dyDescent="0.2">
      <c r="B11" s="63" t="s">
        <v>113</v>
      </c>
      <c r="C11" s="151" t="s">
        <v>256</v>
      </c>
      <c r="D11" s="172">
        <v>66.265452727711846</v>
      </c>
      <c r="E11" s="37"/>
      <c r="F11" s="37"/>
    </row>
    <row r="12" spans="2:8" x14ac:dyDescent="0.2">
      <c r="B12" s="63" t="s">
        <v>114</v>
      </c>
      <c r="C12" s="151" t="s">
        <v>257</v>
      </c>
      <c r="D12" s="172">
        <v>55.329635373175869</v>
      </c>
      <c r="E12" s="37"/>
      <c r="F12" s="37"/>
    </row>
    <row r="13" spans="2:8" x14ac:dyDescent="0.2">
      <c r="B13" s="63" t="s">
        <v>115</v>
      </c>
      <c r="C13" s="151" t="s">
        <v>258</v>
      </c>
      <c r="D13" s="172">
        <v>98.611811449366044</v>
      </c>
      <c r="E13" s="37"/>
      <c r="F13" s="37"/>
    </row>
    <row r="14" spans="2:8" x14ac:dyDescent="0.2">
      <c r="B14" s="63" t="s">
        <v>116</v>
      </c>
      <c r="C14" s="151" t="s">
        <v>259</v>
      </c>
      <c r="D14" s="172">
        <v>98.589203531199203</v>
      </c>
      <c r="E14" s="37"/>
      <c r="F14" s="37"/>
    </row>
    <row r="15" spans="2:8" x14ac:dyDescent="0.2">
      <c r="B15" s="63" t="s">
        <v>117</v>
      </c>
      <c r="C15" s="151" t="s">
        <v>260</v>
      </c>
      <c r="D15" s="172">
        <v>97.851094099315759</v>
      </c>
      <c r="E15" s="37"/>
      <c r="F15" s="37"/>
    </row>
    <row r="16" spans="2:8" x14ac:dyDescent="0.2">
      <c r="B16" s="63" t="s">
        <v>11</v>
      </c>
      <c r="C16" s="151" t="s">
        <v>555</v>
      </c>
      <c r="D16" s="172">
        <v>36.833333333333336</v>
      </c>
      <c r="E16" s="37"/>
      <c r="F16" s="37"/>
    </row>
    <row r="17" spans="2:6" x14ac:dyDescent="0.2">
      <c r="B17" s="63" t="s">
        <v>12</v>
      </c>
      <c r="C17" s="151" t="s">
        <v>261</v>
      </c>
      <c r="D17" s="172">
        <v>79.566249769717317</v>
      </c>
      <c r="E17" s="37"/>
      <c r="F17" s="37"/>
    </row>
    <row r="18" spans="2:6" x14ac:dyDescent="0.2">
      <c r="B18" s="63" t="s">
        <v>13</v>
      </c>
      <c r="C18" s="151" t="s">
        <v>262</v>
      </c>
      <c r="D18" s="172">
        <v>50.205085193653275</v>
      </c>
      <c r="E18" s="37"/>
      <c r="F18" s="37"/>
    </row>
    <row r="19" spans="2:6" x14ac:dyDescent="0.2">
      <c r="B19" s="63" t="s">
        <v>14</v>
      </c>
      <c r="C19" s="151" t="s">
        <v>263</v>
      </c>
      <c r="D19" s="172">
        <v>63.557852572718964</v>
      </c>
      <c r="E19" s="37"/>
      <c r="F19" s="37"/>
    </row>
    <row r="20" spans="2:6" x14ac:dyDescent="0.2">
      <c r="B20" s="63" t="s">
        <v>15</v>
      </c>
      <c r="C20" s="151" t="s">
        <v>264</v>
      </c>
      <c r="D20" s="172">
        <v>39.360238218773262</v>
      </c>
      <c r="E20" s="37"/>
      <c r="F20" s="37"/>
    </row>
    <row r="21" spans="2:6" x14ac:dyDescent="0.2">
      <c r="B21" s="63" t="s">
        <v>16</v>
      </c>
      <c r="C21" s="151" t="s">
        <v>265</v>
      </c>
      <c r="D21" s="172">
        <v>49.548993871448452</v>
      </c>
      <c r="E21" s="37"/>
      <c r="F21" s="37"/>
    </row>
    <row r="22" spans="2:6" x14ac:dyDescent="0.2">
      <c r="B22" s="63" t="s">
        <v>17</v>
      </c>
      <c r="C22" s="151" t="s">
        <v>556</v>
      </c>
      <c r="D22" s="172">
        <v>23.239339857406758</v>
      </c>
      <c r="E22" s="37"/>
      <c r="F22" s="37"/>
    </row>
    <row r="23" spans="2:6" x14ac:dyDescent="0.2">
      <c r="B23" s="63" t="s">
        <v>18</v>
      </c>
      <c r="C23" s="151" t="s">
        <v>266</v>
      </c>
      <c r="D23" s="172">
        <v>41.167888761636831</v>
      </c>
      <c r="E23" s="37"/>
      <c r="F23" s="37"/>
    </row>
    <row r="24" spans="2:6" x14ac:dyDescent="0.2">
      <c r="B24" s="63" t="s">
        <v>19</v>
      </c>
      <c r="C24" s="151" t="s">
        <v>267</v>
      </c>
      <c r="D24" s="172">
        <v>63.729676517246347</v>
      </c>
      <c r="E24" s="37"/>
      <c r="F24" s="37"/>
    </row>
    <row r="25" spans="2:6" x14ac:dyDescent="0.2">
      <c r="B25" s="63" t="s">
        <v>20</v>
      </c>
      <c r="C25" s="151" t="s">
        <v>268</v>
      </c>
      <c r="D25" s="172">
        <v>88.326232584900751</v>
      </c>
      <c r="E25" s="37"/>
      <c r="F25" s="37"/>
    </row>
    <row r="26" spans="2:6" x14ac:dyDescent="0.2">
      <c r="B26" s="63" t="s">
        <v>21</v>
      </c>
      <c r="C26" s="151" t="s">
        <v>269</v>
      </c>
      <c r="D26" s="172">
        <v>51.15100622556826</v>
      </c>
      <c r="E26" s="37"/>
      <c r="F26" s="37"/>
    </row>
    <row r="27" spans="2:6" x14ac:dyDescent="0.2">
      <c r="B27" s="63" t="s">
        <v>22</v>
      </c>
      <c r="C27" s="151" t="s">
        <v>270</v>
      </c>
      <c r="D27" s="172">
        <v>20.459527654634854</v>
      </c>
      <c r="E27" s="37"/>
      <c r="F27" s="37"/>
    </row>
    <row r="28" spans="2:6" x14ac:dyDescent="0.2">
      <c r="B28" s="63" t="s">
        <v>23</v>
      </c>
      <c r="C28" s="151" t="s">
        <v>271</v>
      </c>
      <c r="D28" s="172">
        <v>17.53524108388125</v>
      </c>
      <c r="E28" s="37"/>
      <c r="F28" s="37"/>
    </row>
    <row r="29" spans="2:6" x14ac:dyDescent="0.2">
      <c r="B29" s="63" t="s">
        <v>24</v>
      </c>
      <c r="C29" s="151" t="s">
        <v>272</v>
      </c>
      <c r="D29" s="172">
        <v>12.832339104709249</v>
      </c>
      <c r="E29" s="37"/>
      <c r="F29" s="37"/>
    </row>
    <row r="30" spans="2:6" x14ac:dyDescent="0.2">
      <c r="B30" s="63" t="s">
        <v>25</v>
      </c>
      <c r="C30" s="151" t="s">
        <v>273</v>
      </c>
      <c r="D30" s="172">
        <v>24.82616386750794</v>
      </c>
      <c r="E30" s="37"/>
      <c r="F30" s="37"/>
    </row>
    <row r="31" spans="2:6" x14ac:dyDescent="0.2">
      <c r="B31" s="63" t="s">
        <v>26</v>
      </c>
      <c r="C31" s="151" t="s">
        <v>274</v>
      </c>
      <c r="D31" s="172">
        <v>60.701400513625636</v>
      </c>
      <c r="E31" s="37"/>
      <c r="F31" s="37"/>
    </row>
    <row r="32" spans="2:6" x14ac:dyDescent="0.2">
      <c r="B32" s="63" t="s">
        <v>27</v>
      </c>
      <c r="C32" s="151" t="s">
        <v>275</v>
      </c>
      <c r="D32" s="172">
        <v>41.753330622058748</v>
      </c>
      <c r="E32" s="37"/>
      <c r="F32" s="37"/>
    </row>
    <row r="33" spans="2:6" x14ac:dyDescent="0.2">
      <c r="B33" s="63" t="s">
        <v>497</v>
      </c>
      <c r="C33" s="151"/>
      <c r="D33" s="172">
        <v>54.910570363779385</v>
      </c>
      <c r="E33" s="37"/>
      <c r="F33" s="37"/>
    </row>
    <row r="34" spans="2:6" x14ac:dyDescent="0.2">
      <c r="B34" s="63" t="s">
        <v>498</v>
      </c>
      <c r="C34" s="151"/>
      <c r="D34" s="172">
        <v>78.054545108788659</v>
      </c>
      <c r="E34" s="37"/>
      <c r="F34" s="37"/>
    </row>
    <row r="35" spans="2:6" x14ac:dyDescent="0.2">
      <c r="B35" s="63" t="s">
        <v>499</v>
      </c>
      <c r="C35" s="151"/>
      <c r="D35" s="172">
        <v>65.459035623880965</v>
      </c>
      <c r="E35" s="37"/>
      <c r="F35" s="37"/>
    </row>
    <row r="36" spans="2:6" x14ac:dyDescent="0.2">
      <c r="B36" s="63" t="s">
        <v>500</v>
      </c>
      <c r="C36" s="151"/>
      <c r="D36" s="172">
        <v>64.835822557521254</v>
      </c>
      <c r="E36" s="37"/>
      <c r="F36" s="37"/>
    </row>
    <row r="37" spans="2:6" x14ac:dyDescent="0.2">
      <c r="B37" s="63" t="s">
        <v>501</v>
      </c>
      <c r="C37" s="151"/>
      <c r="D37" s="172">
        <v>84.920339846600839</v>
      </c>
      <c r="E37" s="37"/>
      <c r="F37" s="37"/>
    </row>
    <row r="38" spans="2:6" x14ac:dyDescent="0.2">
      <c r="B38" s="63" t="s">
        <v>502</v>
      </c>
      <c r="C38" s="151"/>
      <c r="D38" s="172">
        <v>90.818236668265286</v>
      </c>
      <c r="E38" s="37"/>
      <c r="F38" s="37"/>
    </row>
    <row r="39" spans="2:6" x14ac:dyDescent="0.2">
      <c r="B39" s="63" t="s">
        <v>503</v>
      </c>
      <c r="C39" s="151"/>
      <c r="D39" s="172">
        <v>84.159639430066875</v>
      </c>
      <c r="E39" s="37"/>
      <c r="F39" s="37"/>
    </row>
    <row r="40" spans="2:6" x14ac:dyDescent="0.2">
      <c r="B40" s="63" t="s">
        <v>87</v>
      </c>
      <c r="C40" s="151" t="s">
        <v>170</v>
      </c>
      <c r="D40" s="172">
        <v>40.324745034889965</v>
      </c>
      <c r="E40" s="37"/>
      <c r="F40" s="37"/>
    </row>
    <row r="41" spans="2:6" x14ac:dyDescent="0.2">
      <c r="B41" s="63" t="s">
        <v>28</v>
      </c>
      <c r="C41" s="151" t="s">
        <v>276</v>
      </c>
      <c r="D41" s="172">
        <v>15.685716993649891</v>
      </c>
      <c r="E41" s="37"/>
      <c r="F41" s="37"/>
    </row>
    <row r="42" spans="2:6" x14ac:dyDescent="0.2">
      <c r="B42" s="63" t="s">
        <v>29</v>
      </c>
      <c r="C42" s="151" t="s">
        <v>277</v>
      </c>
      <c r="D42" s="172">
        <v>25.969591746072041</v>
      </c>
      <c r="E42" s="37"/>
      <c r="F42" s="37"/>
    </row>
    <row r="43" spans="2:6" x14ac:dyDescent="0.2">
      <c r="B43" s="63" t="s">
        <v>30</v>
      </c>
      <c r="C43" s="151" t="s">
        <v>278</v>
      </c>
      <c r="D43" s="172">
        <v>54.300720045306214</v>
      </c>
      <c r="E43" s="37"/>
      <c r="F43" s="37"/>
    </row>
    <row r="44" spans="2:6" x14ac:dyDescent="0.2">
      <c r="B44" s="63" t="s">
        <v>31</v>
      </c>
      <c r="C44" s="151" t="s">
        <v>279</v>
      </c>
      <c r="D44" s="172">
        <v>48.693773511603005</v>
      </c>
      <c r="E44" s="37"/>
      <c r="F44" s="37"/>
    </row>
    <row r="45" spans="2:6" x14ac:dyDescent="0.2">
      <c r="B45" s="63" t="s">
        <v>32</v>
      </c>
      <c r="C45" s="151" t="s">
        <v>280</v>
      </c>
      <c r="D45" s="172">
        <v>47.141871497872209</v>
      </c>
      <c r="E45" s="37"/>
      <c r="F45" s="37"/>
    </row>
    <row r="46" spans="2:6" x14ac:dyDescent="0.2">
      <c r="B46" s="63" t="s">
        <v>33</v>
      </c>
      <c r="C46" s="151" t="s">
        <v>281</v>
      </c>
      <c r="D46" s="172">
        <v>32.655685795233595</v>
      </c>
      <c r="E46" s="37"/>
      <c r="F46" s="37"/>
    </row>
    <row r="47" spans="2:6" x14ac:dyDescent="0.2">
      <c r="B47" s="63" t="s">
        <v>34</v>
      </c>
      <c r="C47" s="151" t="s">
        <v>282</v>
      </c>
      <c r="D47" s="172">
        <v>41.956623457419418</v>
      </c>
      <c r="E47" s="37"/>
      <c r="F47" s="37"/>
    </row>
    <row r="48" spans="2:6" x14ac:dyDescent="0.2">
      <c r="B48" s="63" t="s">
        <v>35</v>
      </c>
      <c r="C48" s="151" t="s">
        <v>283</v>
      </c>
      <c r="D48" s="172">
        <v>49.865660276150749</v>
      </c>
      <c r="E48" s="37"/>
      <c r="F48" s="37"/>
    </row>
    <row r="49" spans="2:6" x14ac:dyDescent="0.2">
      <c r="B49" s="63" t="s">
        <v>203</v>
      </c>
      <c r="C49" s="151" t="s">
        <v>284</v>
      </c>
      <c r="D49" s="172">
        <v>44.405241064796421</v>
      </c>
      <c r="E49" s="37"/>
      <c r="F49" s="37"/>
    </row>
    <row r="50" spans="2:6" x14ac:dyDescent="0.2">
      <c r="B50" s="63" t="s">
        <v>204</v>
      </c>
      <c r="C50" s="151" t="s">
        <v>285</v>
      </c>
      <c r="D50" s="172">
        <v>40.795178227051451</v>
      </c>
      <c r="E50" s="37"/>
      <c r="F50" s="37"/>
    </row>
    <row r="51" spans="2:6" x14ac:dyDescent="0.2">
      <c r="B51" s="63" t="s">
        <v>205</v>
      </c>
      <c r="C51" s="151" t="s">
        <v>286</v>
      </c>
      <c r="D51" s="172">
        <v>61.703843562909753</v>
      </c>
      <c r="E51" s="37"/>
      <c r="F51" s="37"/>
    </row>
    <row r="52" spans="2:6" x14ac:dyDescent="0.2">
      <c r="B52" s="63" t="s">
        <v>206</v>
      </c>
      <c r="C52" s="151" t="s">
        <v>287</v>
      </c>
      <c r="D52" s="172">
        <v>62.498885013168582</v>
      </c>
      <c r="E52" s="37"/>
      <c r="F52" s="37"/>
    </row>
    <row r="53" spans="2:6" x14ac:dyDescent="0.2">
      <c r="B53" s="63" t="s">
        <v>207</v>
      </c>
      <c r="C53" s="151" t="s">
        <v>288</v>
      </c>
      <c r="D53" s="172">
        <v>60.750819878487917</v>
      </c>
      <c r="E53" s="37"/>
      <c r="F53" s="37"/>
    </row>
    <row r="54" spans="2:6" x14ac:dyDescent="0.2">
      <c r="B54" s="63" t="s">
        <v>208</v>
      </c>
      <c r="C54" s="151" t="s">
        <v>289</v>
      </c>
      <c r="D54" s="172">
        <v>42.801286611822</v>
      </c>
      <c r="E54" s="37"/>
      <c r="F54" s="37"/>
    </row>
    <row r="55" spans="2:6" x14ac:dyDescent="0.2">
      <c r="B55" s="63" t="s">
        <v>209</v>
      </c>
      <c r="C55" s="151" t="s">
        <v>290</v>
      </c>
      <c r="D55" s="172">
        <v>56.098089829633459</v>
      </c>
      <c r="E55" s="37"/>
      <c r="F55" s="37"/>
    </row>
    <row r="56" spans="2:6" x14ac:dyDescent="0.2">
      <c r="B56" s="63" t="s">
        <v>210</v>
      </c>
      <c r="C56" s="151" t="s">
        <v>291</v>
      </c>
      <c r="D56" s="172">
        <v>53.889249839273148</v>
      </c>
      <c r="E56" s="37"/>
      <c r="F56" s="37"/>
    </row>
    <row r="57" spans="2:6" x14ac:dyDescent="0.2">
      <c r="B57" s="63" t="s">
        <v>211</v>
      </c>
      <c r="C57" s="151" t="s">
        <v>292</v>
      </c>
      <c r="D57" s="172">
        <v>56.690031368420399</v>
      </c>
      <c r="E57" s="37"/>
      <c r="F57" s="37"/>
    </row>
    <row r="58" spans="2:6" x14ac:dyDescent="0.2">
      <c r="B58" s="63" t="s">
        <v>212</v>
      </c>
      <c r="C58" s="151" t="s">
        <v>293</v>
      </c>
      <c r="D58" s="172">
        <v>32.832505199907558</v>
      </c>
      <c r="E58" s="37"/>
      <c r="F58" s="37"/>
    </row>
    <row r="59" spans="2:6" x14ac:dyDescent="0.2">
      <c r="B59" s="63" t="s">
        <v>213</v>
      </c>
      <c r="C59" s="151" t="s">
        <v>294</v>
      </c>
      <c r="D59" s="172">
        <v>68.807560899505276</v>
      </c>
      <c r="E59" s="37"/>
      <c r="F59" s="37"/>
    </row>
    <row r="60" spans="2:6" x14ac:dyDescent="0.2">
      <c r="B60" s="63" t="s">
        <v>214</v>
      </c>
      <c r="C60" s="151" t="s">
        <v>295</v>
      </c>
      <c r="D60" s="172">
        <v>60.139484978540771</v>
      </c>
      <c r="E60" s="37"/>
      <c r="F60" s="37"/>
    </row>
    <row r="61" spans="2:6" x14ac:dyDescent="0.2">
      <c r="B61" s="63" t="s">
        <v>215</v>
      </c>
      <c r="C61" s="151" t="s">
        <v>296</v>
      </c>
      <c r="D61" s="172">
        <v>46.059978891313158</v>
      </c>
      <c r="E61" s="37"/>
      <c r="F61" s="37"/>
    </row>
    <row r="62" spans="2:6" x14ac:dyDescent="0.2">
      <c r="B62" s="63" t="s">
        <v>216</v>
      </c>
      <c r="C62" s="151" t="s">
        <v>297</v>
      </c>
      <c r="D62" s="172">
        <v>88.539694560141356</v>
      </c>
      <c r="E62" s="37"/>
      <c r="F62" s="37"/>
    </row>
    <row r="63" spans="2:6" x14ac:dyDescent="0.2">
      <c r="B63" s="63" t="s">
        <v>217</v>
      </c>
      <c r="C63" s="151" t="s">
        <v>298</v>
      </c>
      <c r="D63" s="172">
        <v>57.295886836503463</v>
      </c>
      <c r="E63" s="37"/>
      <c r="F63" s="37"/>
    </row>
    <row r="64" spans="2:6" x14ac:dyDescent="0.2">
      <c r="B64" s="63" t="s">
        <v>218</v>
      </c>
      <c r="C64" s="151" t="s">
        <v>299</v>
      </c>
      <c r="D64" s="172">
        <v>42.880492464444913</v>
      </c>
      <c r="E64" s="37"/>
      <c r="F64" s="37"/>
    </row>
    <row r="65" spans="2:6" x14ac:dyDescent="0.2">
      <c r="B65" s="63" t="s">
        <v>219</v>
      </c>
      <c r="C65" s="151" t="s">
        <v>300</v>
      </c>
      <c r="D65" s="172">
        <v>53.441313274818526</v>
      </c>
      <c r="E65" s="37"/>
      <c r="F65" s="37"/>
    </row>
    <row r="66" spans="2:6" x14ac:dyDescent="0.2">
      <c r="B66" s="63" t="s">
        <v>220</v>
      </c>
      <c r="C66" s="151" t="s">
        <v>301</v>
      </c>
      <c r="D66" s="172">
        <v>46.574254611075233</v>
      </c>
      <c r="E66" s="37"/>
      <c r="F66" s="37"/>
    </row>
    <row r="67" spans="2:6" x14ac:dyDescent="0.2">
      <c r="B67" s="63" t="s">
        <v>221</v>
      </c>
      <c r="C67" s="151" t="s">
        <v>302</v>
      </c>
      <c r="D67" s="172">
        <v>36.072677687955753</v>
      </c>
      <c r="E67" s="37"/>
      <c r="F67" s="37"/>
    </row>
    <row r="68" spans="2:6" x14ac:dyDescent="0.2">
      <c r="B68" s="63" t="s">
        <v>222</v>
      </c>
      <c r="C68" s="151" t="s">
        <v>303</v>
      </c>
      <c r="D68" s="172">
        <v>24.118771160916435</v>
      </c>
      <c r="E68" s="37"/>
      <c r="F68" s="37"/>
    </row>
    <row r="69" spans="2:6" x14ac:dyDescent="0.2">
      <c r="B69" s="63" t="s">
        <v>223</v>
      </c>
      <c r="C69" s="151" t="s">
        <v>304</v>
      </c>
      <c r="D69" s="172">
        <v>33.751725817402843</v>
      </c>
      <c r="E69" s="37"/>
      <c r="F69" s="37"/>
    </row>
    <row r="70" spans="2:6" x14ac:dyDescent="0.2">
      <c r="B70" s="63" t="s">
        <v>224</v>
      </c>
      <c r="C70" s="151" t="s">
        <v>305</v>
      </c>
      <c r="D70" s="172">
        <v>60.784688631701577</v>
      </c>
      <c r="E70" s="37"/>
      <c r="F70" s="37"/>
    </row>
    <row r="71" spans="2:6" x14ac:dyDescent="0.2">
      <c r="B71" s="63" t="s">
        <v>225</v>
      </c>
      <c r="C71" s="151" t="s">
        <v>306</v>
      </c>
      <c r="D71" s="172">
        <v>63.900647000767627</v>
      </c>
      <c r="E71" s="37"/>
      <c r="F71" s="37"/>
    </row>
    <row r="72" spans="2:6" x14ac:dyDescent="0.2">
      <c r="B72" s="63" t="s">
        <v>226</v>
      </c>
      <c r="C72" s="151" t="s">
        <v>307</v>
      </c>
      <c r="D72" s="172">
        <v>50.821837928458194</v>
      </c>
      <c r="E72" s="37"/>
      <c r="F72" s="37"/>
    </row>
    <row r="73" spans="2:6" x14ac:dyDescent="0.2">
      <c r="B73" s="63" t="s">
        <v>227</v>
      </c>
      <c r="C73" s="151" t="s">
        <v>308</v>
      </c>
      <c r="D73" s="172">
        <v>49.011304762263968</v>
      </c>
      <c r="E73" s="37"/>
      <c r="F73" s="37"/>
    </row>
    <row r="74" spans="2:6" x14ac:dyDescent="0.2">
      <c r="B74" s="63" t="s">
        <v>228</v>
      </c>
      <c r="C74" s="151" t="s">
        <v>309</v>
      </c>
      <c r="D74" s="172">
        <v>42.731771387819286</v>
      </c>
      <c r="E74" s="37"/>
      <c r="F74" s="37"/>
    </row>
    <row r="75" spans="2:6" x14ac:dyDescent="0.2">
      <c r="B75" s="63" t="s">
        <v>229</v>
      </c>
      <c r="C75" s="151" t="s">
        <v>310</v>
      </c>
      <c r="D75" s="172">
        <v>36.276308523041052</v>
      </c>
      <c r="E75" s="37"/>
      <c r="F75" s="37"/>
    </row>
    <row r="76" spans="2:6" x14ac:dyDescent="0.2">
      <c r="B76" s="63" t="s">
        <v>230</v>
      </c>
      <c r="C76" s="151" t="s">
        <v>311</v>
      </c>
      <c r="D76" s="172">
        <v>56.566091370558382</v>
      </c>
      <c r="E76" s="37"/>
      <c r="F76" s="37"/>
    </row>
    <row r="77" spans="2:6" x14ac:dyDescent="0.2">
      <c r="B77" s="63" t="s">
        <v>231</v>
      </c>
      <c r="C77" s="151" t="s">
        <v>312</v>
      </c>
      <c r="D77" s="172">
        <v>47.415247320019589</v>
      </c>
      <c r="E77" s="37"/>
      <c r="F77" s="37"/>
    </row>
    <row r="78" spans="2:6" x14ac:dyDescent="0.2">
      <c r="B78" s="63" t="s">
        <v>232</v>
      </c>
      <c r="C78" s="151" t="s">
        <v>313</v>
      </c>
      <c r="D78" s="172">
        <v>66.757388780886373</v>
      </c>
      <c r="E78" s="37"/>
      <c r="F78" s="37"/>
    </row>
    <row r="79" spans="2:6" x14ac:dyDescent="0.2">
      <c r="B79" s="63" t="s">
        <v>233</v>
      </c>
      <c r="C79" s="151" t="s">
        <v>314</v>
      </c>
      <c r="D79" s="172">
        <v>23.130249955560934</v>
      </c>
      <c r="E79" s="37"/>
      <c r="F79" s="37"/>
    </row>
    <row r="80" spans="2:6" x14ac:dyDescent="0.2">
      <c r="B80" s="63" t="s">
        <v>234</v>
      </c>
      <c r="C80" s="151" t="s">
        <v>315</v>
      </c>
      <c r="D80" s="172">
        <v>65.505781908570199</v>
      </c>
      <c r="E80" s="37"/>
      <c r="F80" s="37"/>
    </row>
    <row r="81" spans="2:6" x14ac:dyDescent="0.2">
      <c r="B81" s="63" t="s">
        <v>235</v>
      </c>
      <c r="C81" s="151" t="s">
        <v>316</v>
      </c>
      <c r="D81" s="172">
        <v>37.372127678014763</v>
      </c>
      <c r="E81" s="37"/>
      <c r="F81" s="37"/>
    </row>
    <row r="82" spans="2:6" x14ac:dyDescent="0.2">
      <c r="B82" s="63" t="s">
        <v>236</v>
      </c>
      <c r="C82" s="151" t="s">
        <v>317</v>
      </c>
      <c r="D82" s="172">
        <v>43.10369684523485</v>
      </c>
      <c r="E82" s="37"/>
      <c r="F82" s="37"/>
    </row>
    <row r="83" spans="2:6" x14ac:dyDescent="0.2">
      <c r="B83" s="63" t="s">
        <v>237</v>
      </c>
      <c r="C83" s="151" t="s">
        <v>318</v>
      </c>
      <c r="D83" s="172">
        <v>28.557240486170056</v>
      </c>
      <c r="E83" s="37"/>
      <c r="F83" s="37"/>
    </row>
    <row r="84" spans="2:6" x14ac:dyDescent="0.2">
      <c r="B84" s="63" t="s">
        <v>238</v>
      </c>
      <c r="C84" s="151" t="s">
        <v>319</v>
      </c>
      <c r="D84" s="172">
        <v>32.491300436397289</v>
      </c>
      <c r="E84" s="37"/>
      <c r="F84" s="37"/>
    </row>
    <row r="85" spans="2:6" x14ac:dyDescent="0.2">
      <c r="B85" s="63" t="s">
        <v>239</v>
      </c>
      <c r="C85" s="151" t="s">
        <v>320</v>
      </c>
      <c r="D85" s="172">
        <v>58.594885998821681</v>
      </c>
      <c r="E85" s="37"/>
      <c r="F85" s="37"/>
    </row>
    <row r="86" spans="2:6" x14ac:dyDescent="0.2">
      <c r="B86" s="63" t="s">
        <v>240</v>
      </c>
      <c r="C86" s="151" t="s">
        <v>321</v>
      </c>
      <c r="D86" s="172">
        <v>34.965992540299162</v>
      </c>
      <c r="E86" s="37"/>
      <c r="F86" s="37"/>
    </row>
    <row r="87" spans="2:6" x14ac:dyDescent="0.2">
      <c r="B87" s="63" t="s">
        <v>36</v>
      </c>
      <c r="C87" s="151" t="s">
        <v>322</v>
      </c>
      <c r="D87" s="172">
        <v>25.581074556865989</v>
      </c>
      <c r="E87" s="37"/>
      <c r="F87" s="37"/>
    </row>
    <row r="88" spans="2:6" x14ac:dyDescent="0.2">
      <c r="B88" s="63" t="s">
        <v>37</v>
      </c>
      <c r="C88" s="151" t="s">
        <v>323</v>
      </c>
      <c r="D88" s="172">
        <v>9.9906234645118506</v>
      </c>
      <c r="E88" s="37"/>
      <c r="F88" s="37"/>
    </row>
    <row r="89" spans="2:6" x14ac:dyDescent="0.2">
      <c r="B89" s="63" t="s">
        <v>38</v>
      </c>
      <c r="C89" s="151" t="s">
        <v>324</v>
      </c>
      <c r="D89" s="172">
        <v>33.701050455905282</v>
      </c>
      <c r="E89" s="37"/>
      <c r="F89" s="37"/>
    </row>
    <row r="90" spans="2:6" x14ac:dyDescent="0.2">
      <c r="B90" s="63" t="s">
        <v>39</v>
      </c>
      <c r="C90" s="151" t="s">
        <v>325</v>
      </c>
      <c r="D90" s="172">
        <v>27.524858277503263</v>
      </c>
      <c r="E90" s="37"/>
      <c r="F90" s="37"/>
    </row>
    <row r="91" spans="2:6" x14ac:dyDescent="0.2">
      <c r="B91" s="63" t="s">
        <v>40</v>
      </c>
      <c r="C91" s="151" t="s">
        <v>326</v>
      </c>
      <c r="D91" s="172">
        <v>33.428183339402096</v>
      </c>
      <c r="E91" s="37"/>
      <c r="F91" s="37"/>
    </row>
    <row r="92" spans="2:6" x14ac:dyDescent="0.2">
      <c r="B92" s="63" t="s">
        <v>41</v>
      </c>
      <c r="C92" s="151" t="s">
        <v>327</v>
      </c>
      <c r="D92" s="172">
        <v>43.121772867272824</v>
      </c>
      <c r="E92" s="37"/>
      <c r="F92" s="37"/>
    </row>
    <row r="93" spans="2:6" x14ac:dyDescent="0.2">
      <c r="B93" s="63" t="s">
        <v>42</v>
      </c>
      <c r="C93" s="151" t="s">
        <v>328</v>
      </c>
      <c r="D93" s="172">
        <v>37.595232707248996</v>
      </c>
      <c r="E93" s="37"/>
      <c r="F93" s="37"/>
    </row>
    <row r="94" spans="2:6" x14ac:dyDescent="0.2">
      <c r="B94" s="63" t="s">
        <v>43</v>
      </c>
      <c r="C94" s="151" t="s">
        <v>329</v>
      </c>
      <c r="D94" s="172">
        <v>60.780415568666783</v>
      </c>
      <c r="E94" s="37"/>
      <c r="F94" s="37"/>
    </row>
    <row r="95" spans="2:6" x14ac:dyDescent="0.2">
      <c r="B95" s="63" t="s">
        <v>44</v>
      </c>
      <c r="C95" s="151" t="s">
        <v>330</v>
      </c>
      <c r="D95" s="172">
        <v>80.051923395013333</v>
      </c>
      <c r="E95" s="37"/>
      <c r="F95" s="37"/>
    </row>
    <row r="96" spans="2:6" x14ac:dyDescent="0.2">
      <c r="B96" s="63" t="s">
        <v>45</v>
      </c>
      <c r="C96" s="151" t="s">
        <v>331</v>
      </c>
      <c r="D96" s="172">
        <v>56.476166473127954</v>
      </c>
      <c r="E96" s="37"/>
      <c r="F96" s="37"/>
    </row>
    <row r="97" spans="2:6" x14ac:dyDescent="0.2">
      <c r="B97" s="63" t="s">
        <v>241</v>
      </c>
      <c r="C97" s="151" t="s">
        <v>332</v>
      </c>
      <c r="D97" s="172">
        <v>32.665456484675261</v>
      </c>
      <c r="E97" s="37"/>
      <c r="F97" s="37"/>
    </row>
    <row r="98" spans="2:6" x14ac:dyDescent="0.2">
      <c r="B98" s="63" t="s">
        <v>242</v>
      </c>
      <c r="C98" s="151" t="s">
        <v>333</v>
      </c>
      <c r="D98" s="172">
        <v>29.302704855338597</v>
      </c>
      <c r="E98" s="37"/>
      <c r="F98" s="37"/>
    </row>
    <row r="99" spans="2:6" x14ac:dyDescent="0.2">
      <c r="B99" s="63" t="s">
        <v>243</v>
      </c>
      <c r="C99" s="151" t="s">
        <v>334</v>
      </c>
      <c r="D99" s="172">
        <v>59.218571068108147</v>
      </c>
      <c r="E99" s="37"/>
      <c r="F99" s="37"/>
    </row>
    <row r="100" spans="2:6" x14ac:dyDescent="0.2">
      <c r="B100" s="63" t="s">
        <v>244</v>
      </c>
      <c r="C100" s="151" t="s">
        <v>335</v>
      </c>
      <c r="D100" s="172">
        <v>78.089522690011449</v>
      </c>
      <c r="E100" s="37"/>
      <c r="F100" s="37"/>
    </row>
    <row r="101" spans="2:6" x14ac:dyDescent="0.2">
      <c r="B101" s="63" t="s">
        <v>245</v>
      </c>
      <c r="C101" s="151" t="s">
        <v>336</v>
      </c>
      <c r="D101" s="172">
        <v>41.458177030694223</v>
      </c>
      <c r="E101" s="37"/>
      <c r="F101" s="37"/>
    </row>
    <row r="102" spans="2:6" x14ac:dyDescent="0.2">
      <c r="B102" s="63" t="s">
        <v>246</v>
      </c>
      <c r="C102" s="151" t="s">
        <v>337</v>
      </c>
      <c r="D102" s="172">
        <v>56.475683123977319</v>
      </c>
      <c r="E102" s="37"/>
      <c r="F102" s="37"/>
    </row>
    <row r="103" spans="2:6" x14ac:dyDescent="0.2">
      <c r="B103" s="63" t="s">
        <v>247</v>
      </c>
      <c r="C103" s="151" t="s">
        <v>338</v>
      </c>
      <c r="D103" s="172">
        <v>49.820497311221253</v>
      </c>
      <c r="E103" s="37"/>
      <c r="F103" s="37"/>
    </row>
    <row r="104" spans="2:6" x14ac:dyDescent="0.2">
      <c r="B104" s="63" t="s">
        <v>248</v>
      </c>
      <c r="C104" s="151" t="s">
        <v>339</v>
      </c>
      <c r="D104" s="172">
        <v>45.100114306966162</v>
      </c>
      <c r="E104" s="37"/>
      <c r="F104" s="37"/>
    </row>
    <row r="105" spans="2:6" x14ac:dyDescent="0.2">
      <c r="B105" s="63" t="s">
        <v>249</v>
      </c>
      <c r="C105" s="151" t="s">
        <v>340</v>
      </c>
      <c r="D105" s="172">
        <v>40.415418923223953</v>
      </c>
      <c r="E105" s="37"/>
      <c r="F105" s="37"/>
    </row>
    <row r="106" spans="2:6" x14ac:dyDescent="0.2">
      <c r="B106" s="63" t="s">
        <v>504</v>
      </c>
      <c r="C106" s="151" t="s">
        <v>557</v>
      </c>
      <c r="D106" s="172">
        <v>24.493927125506072</v>
      </c>
      <c r="E106" s="37"/>
      <c r="F106" s="37"/>
    </row>
    <row r="107" spans="2:6" x14ac:dyDescent="0.2">
      <c r="B107" s="63" t="s">
        <v>46</v>
      </c>
      <c r="C107" s="151" t="s">
        <v>341</v>
      </c>
      <c r="D107" s="172">
        <v>89.712923060972287</v>
      </c>
      <c r="E107" s="37"/>
      <c r="F107" s="37"/>
    </row>
    <row r="108" spans="2:6" x14ac:dyDescent="0.2">
      <c r="B108" s="63" t="s">
        <v>47</v>
      </c>
      <c r="C108" s="151" t="s">
        <v>342</v>
      </c>
      <c r="D108" s="172">
        <v>93.457467083247053</v>
      </c>
      <c r="E108" s="37"/>
      <c r="F108" s="37"/>
    </row>
    <row r="109" spans="2:6" x14ac:dyDescent="0.2">
      <c r="B109" s="63" t="s">
        <v>48</v>
      </c>
      <c r="C109" s="151" t="s">
        <v>343</v>
      </c>
      <c r="D109" s="172">
        <v>97.696684204086623</v>
      </c>
      <c r="E109" s="37"/>
      <c r="F109" s="37"/>
    </row>
    <row r="110" spans="2:6" x14ac:dyDescent="0.2">
      <c r="B110" s="63" t="s">
        <v>49</v>
      </c>
      <c r="C110" s="151" t="s">
        <v>344</v>
      </c>
      <c r="D110" s="172">
        <v>55.83534284660557</v>
      </c>
      <c r="E110" s="37"/>
      <c r="F110" s="37"/>
    </row>
    <row r="111" spans="2:6" x14ac:dyDescent="0.2">
      <c r="B111" s="63" t="s">
        <v>50</v>
      </c>
      <c r="C111" s="151" t="s">
        <v>345</v>
      </c>
      <c r="D111" s="172">
        <v>39.470425885247856</v>
      </c>
      <c r="E111" s="37"/>
      <c r="F111" s="37"/>
    </row>
    <row r="112" spans="2:6" x14ac:dyDescent="0.2">
      <c r="B112" s="63" t="s">
        <v>51</v>
      </c>
      <c r="C112" s="151" t="s">
        <v>346</v>
      </c>
      <c r="D112" s="172">
        <v>35.713482039886365</v>
      </c>
      <c r="E112" s="37"/>
      <c r="F112" s="37"/>
    </row>
    <row r="113" spans="2:6" x14ac:dyDescent="0.2">
      <c r="B113" s="63" t="s">
        <v>52</v>
      </c>
      <c r="C113" s="151" t="s">
        <v>347</v>
      </c>
      <c r="D113" s="172">
        <v>33.511312339627239</v>
      </c>
      <c r="E113" s="37"/>
      <c r="F113" s="37"/>
    </row>
    <row r="114" spans="2:6" x14ac:dyDescent="0.2">
      <c r="B114" s="63" t="s">
        <v>53</v>
      </c>
      <c r="C114" s="151" t="s">
        <v>348</v>
      </c>
      <c r="D114" s="172">
        <v>39.996043912570464</v>
      </c>
      <c r="E114" s="37"/>
      <c r="F114" s="37"/>
    </row>
    <row r="115" spans="2:6" x14ac:dyDescent="0.2">
      <c r="B115" s="63" t="s">
        <v>54</v>
      </c>
      <c r="C115" s="151" t="s">
        <v>349</v>
      </c>
      <c r="D115" s="172">
        <v>35.94166685458422</v>
      </c>
      <c r="E115" s="37"/>
      <c r="F115" s="37"/>
    </row>
    <row r="116" spans="2:6" x14ac:dyDescent="0.2">
      <c r="B116" s="63" t="s">
        <v>55</v>
      </c>
      <c r="C116" s="151" t="s">
        <v>350</v>
      </c>
      <c r="D116" s="172">
        <v>16.782915271871889</v>
      </c>
      <c r="E116" s="37"/>
      <c r="F116" s="37"/>
    </row>
    <row r="117" spans="2:6" x14ac:dyDescent="0.2">
      <c r="B117" s="63" t="s">
        <v>56</v>
      </c>
      <c r="C117" s="151" t="s">
        <v>351</v>
      </c>
      <c r="D117" s="172">
        <v>65.151615237920183</v>
      </c>
      <c r="E117" s="37"/>
      <c r="F117" s="37"/>
    </row>
    <row r="118" spans="2:6" x14ac:dyDescent="0.2">
      <c r="B118" s="63" t="s">
        <v>57</v>
      </c>
      <c r="C118" s="151" t="s">
        <v>352</v>
      </c>
      <c r="D118" s="172">
        <v>32.953768259912195</v>
      </c>
      <c r="E118" s="37"/>
      <c r="F118" s="37"/>
    </row>
    <row r="119" spans="2:6" x14ac:dyDescent="0.2">
      <c r="B119" s="63" t="s">
        <v>58</v>
      </c>
      <c r="C119" s="151" t="s">
        <v>558</v>
      </c>
      <c r="D119" s="172">
        <v>15.849186592478334</v>
      </c>
      <c r="E119" s="37"/>
      <c r="F119" s="37"/>
    </row>
    <row r="120" spans="2:6" x14ac:dyDescent="0.2">
      <c r="B120" s="63" t="s">
        <v>59</v>
      </c>
      <c r="C120" s="151" t="s">
        <v>353</v>
      </c>
      <c r="D120" s="172">
        <v>31.173335084253061</v>
      </c>
      <c r="E120" s="37"/>
      <c r="F120" s="37"/>
    </row>
    <row r="121" spans="2:6" x14ac:dyDescent="0.2">
      <c r="B121" s="63" t="s">
        <v>60</v>
      </c>
      <c r="C121" s="151" t="s">
        <v>354</v>
      </c>
      <c r="D121" s="172">
        <v>27.232801665756966</v>
      </c>
      <c r="E121" s="37"/>
      <c r="F121" s="37"/>
    </row>
    <row r="122" spans="2:6" x14ac:dyDescent="0.2">
      <c r="B122" s="63" t="s">
        <v>61</v>
      </c>
      <c r="C122" s="151" t="s">
        <v>355</v>
      </c>
      <c r="D122" s="172">
        <v>2.395127717806508</v>
      </c>
      <c r="E122" s="37"/>
      <c r="F122" s="37"/>
    </row>
    <row r="123" spans="2:6" x14ac:dyDescent="0.2">
      <c r="B123" s="63" t="s">
        <v>62</v>
      </c>
      <c r="C123" s="151" t="s">
        <v>559</v>
      </c>
      <c r="D123" s="172">
        <v>33.333333333333329</v>
      </c>
      <c r="E123" s="37"/>
      <c r="F123" s="37"/>
    </row>
    <row r="124" spans="2:6" x14ac:dyDescent="0.2">
      <c r="B124" s="63" t="s">
        <v>63</v>
      </c>
      <c r="C124" s="151" t="s">
        <v>560</v>
      </c>
      <c r="D124" s="172">
        <v>37.29449144714966</v>
      </c>
      <c r="E124" s="37"/>
      <c r="F124" s="37"/>
    </row>
    <row r="125" spans="2:6" x14ac:dyDescent="0.2">
      <c r="B125" s="63" t="s">
        <v>147</v>
      </c>
      <c r="C125" s="151" t="s">
        <v>356</v>
      </c>
      <c r="D125" s="172">
        <v>31.354383143970999</v>
      </c>
      <c r="E125" s="37"/>
      <c r="F125" s="37"/>
    </row>
    <row r="126" spans="2:6" x14ac:dyDescent="0.2">
      <c r="B126" s="63" t="s">
        <v>148</v>
      </c>
      <c r="C126" s="151" t="s">
        <v>357</v>
      </c>
      <c r="D126" s="172">
        <v>20.735368509028525</v>
      </c>
      <c r="E126" s="37"/>
      <c r="F126" s="37"/>
    </row>
    <row r="127" spans="2:6" x14ac:dyDescent="0.2">
      <c r="B127" s="63" t="s">
        <v>149</v>
      </c>
      <c r="C127" s="151" t="s">
        <v>358</v>
      </c>
      <c r="D127" s="172">
        <v>19.563726785398771</v>
      </c>
      <c r="E127" s="37"/>
      <c r="F127" s="37"/>
    </row>
    <row r="128" spans="2:6" x14ac:dyDescent="0.2">
      <c r="B128" s="63" t="s">
        <v>150</v>
      </c>
      <c r="C128" s="151" t="s">
        <v>359</v>
      </c>
      <c r="D128" s="172">
        <v>58.438368503078465</v>
      </c>
      <c r="E128" s="37"/>
      <c r="F128" s="37"/>
    </row>
    <row r="129" spans="2:6" x14ac:dyDescent="0.2">
      <c r="B129" s="63" t="s">
        <v>151</v>
      </c>
      <c r="C129" s="151" t="s">
        <v>360</v>
      </c>
      <c r="D129" s="172">
        <v>61.893175074183979</v>
      </c>
      <c r="E129" s="37"/>
      <c r="F129" s="37"/>
    </row>
    <row r="130" spans="2:6" x14ac:dyDescent="0.2">
      <c r="B130" s="63" t="s">
        <v>64</v>
      </c>
      <c r="C130" s="151" t="s">
        <v>361</v>
      </c>
      <c r="D130" s="172">
        <v>6.6473117059086428</v>
      </c>
      <c r="E130" s="37"/>
      <c r="F130" s="37"/>
    </row>
    <row r="131" spans="2:6" x14ac:dyDescent="0.2">
      <c r="B131" s="63" t="s">
        <v>505</v>
      </c>
      <c r="C131" s="151" t="s">
        <v>561</v>
      </c>
      <c r="D131" s="172">
        <v>21.070729217262045</v>
      </c>
      <c r="E131" s="37"/>
      <c r="F131" s="37"/>
    </row>
    <row r="132" spans="2:6" x14ac:dyDescent="0.2">
      <c r="B132" s="63" t="s">
        <v>506</v>
      </c>
      <c r="C132" s="151" t="s">
        <v>366</v>
      </c>
      <c r="D132" s="172">
        <v>50.068384432016657</v>
      </c>
      <c r="E132" s="37"/>
      <c r="F132" s="37"/>
    </row>
    <row r="133" spans="2:6" x14ac:dyDescent="0.2">
      <c r="B133" s="63" t="s">
        <v>507</v>
      </c>
      <c r="C133" s="151" t="s">
        <v>369</v>
      </c>
      <c r="D133" s="172">
        <v>73.400967691587326</v>
      </c>
      <c r="E133" s="37"/>
      <c r="F133" s="37"/>
    </row>
    <row r="134" spans="2:6" x14ac:dyDescent="0.2">
      <c r="B134" s="63" t="s">
        <v>508</v>
      </c>
      <c r="C134" s="151" t="s">
        <v>365</v>
      </c>
      <c r="D134" s="172">
        <v>66.666247012059202</v>
      </c>
      <c r="E134" s="37"/>
      <c r="F134" s="37"/>
    </row>
    <row r="135" spans="2:6" x14ac:dyDescent="0.2">
      <c r="B135" s="63" t="s">
        <v>509</v>
      </c>
      <c r="C135" s="151" t="s">
        <v>364</v>
      </c>
      <c r="D135" s="172">
        <v>28.993109691034704</v>
      </c>
      <c r="E135" s="37"/>
      <c r="F135" s="37"/>
    </row>
    <row r="136" spans="2:6" x14ac:dyDescent="0.2">
      <c r="B136" s="63" t="s">
        <v>510</v>
      </c>
      <c r="C136" s="151" t="s">
        <v>562</v>
      </c>
      <c r="D136" s="172">
        <v>28.653689013498095</v>
      </c>
      <c r="E136" s="37"/>
      <c r="F136" s="37"/>
    </row>
    <row r="137" spans="2:6" x14ac:dyDescent="0.2">
      <c r="B137" s="63" t="s">
        <v>511</v>
      </c>
      <c r="C137" s="151" t="s">
        <v>363</v>
      </c>
      <c r="D137" s="172">
        <v>15.219141995277289</v>
      </c>
      <c r="E137" s="37"/>
      <c r="F137" s="37"/>
    </row>
    <row r="138" spans="2:6" x14ac:dyDescent="0.2">
      <c r="B138" s="63" t="s">
        <v>512</v>
      </c>
      <c r="C138" s="151" t="s">
        <v>368</v>
      </c>
      <c r="D138" s="172">
        <v>30.853052092548587</v>
      </c>
      <c r="E138" s="37"/>
      <c r="F138" s="37"/>
    </row>
    <row r="139" spans="2:6" x14ac:dyDescent="0.2">
      <c r="B139" s="63" t="s">
        <v>513</v>
      </c>
      <c r="C139" s="151" t="s">
        <v>362</v>
      </c>
      <c r="D139" s="172">
        <v>26.348028787515439</v>
      </c>
      <c r="E139" s="37"/>
      <c r="F139" s="37"/>
    </row>
    <row r="140" spans="2:6" x14ac:dyDescent="0.2">
      <c r="B140" s="63" t="s">
        <v>514</v>
      </c>
      <c r="C140" s="151" t="s">
        <v>367</v>
      </c>
      <c r="D140" s="172">
        <v>49.635319357488733</v>
      </c>
      <c r="E140" s="37"/>
      <c r="F140" s="37"/>
    </row>
    <row r="141" spans="2:6" x14ac:dyDescent="0.2">
      <c r="B141" s="63" t="s">
        <v>515</v>
      </c>
      <c r="C141" s="151" t="s">
        <v>563</v>
      </c>
      <c r="D141" s="172">
        <v>57.206230298142543</v>
      </c>
      <c r="E141" s="37"/>
      <c r="F141" s="37"/>
    </row>
    <row r="142" spans="2:6" x14ac:dyDescent="0.2">
      <c r="B142" s="63" t="s">
        <v>516</v>
      </c>
      <c r="C142" s="151" t="s">
        <v>370</v>
      </c>
      <c r="D142" s="172">
        <v>56.711312062262564</v>
      </c>
      <c r="E142" s="37"/>
      <c r="F142" s="37"/>
    </row>
    <row r="143" spans="2:6" x14ac:dyDescent="0.2">
      <c r="B143" s="63" t="s">
        <v>517</v>
      </c>
      <c r="C143" s="151" t="s">
        <v>372</v>
      </c>
      <c r="D143" s="172">
        <v>41.074979699531831</v>
      </c>
      <c r="E143" s="37"/>
      <c r="F143" s="37"/>
    </row>
    <row r="144" spans="2:6" x14ac:dyDescent="0.2">
      <c r="B144" s="63" t="s">
        <v>518</v>
      </c>
      <c r="C144" s="151" t="s">
        <v>374</v>
      </c>
      <c r="D144" s="172">
        <v>87.46409056603774</v>
      </c>
      <c r="E144" s="37"/>
      <c r="F144" s="37"/>
    </row>
    <row r="145" spans="2:6" x14ac:dyDescent="0.2">
      <c r="B145" s="63" t="s">
        <v>519</v>
      </c>
      <c r="C145" s="151" t="s">
        <v>371</v>
      </c>
      <c r="D145" s="172">
        <v>30.520466547999526</v>
      </c>
      <c r="E145" s="37"/>
      <c r="F145" s="37"/>
    </row>
    <row r="146" spans="2:6" x14ac:dyDescent="0.2">
      <c r="B146" s="63" t="s">
        <v>520</v>
      </c>
      <c r="C146" s="151" t="s">
        <v>377</v>
      </c>
      <c r="D146" s="172">
        <v>55.011307679082336</v>
      </c>
      <c r="E146" s="37"/>
      <c r="F146" s="37"/>
    </row>
    <row r="147" spans="2:6" x14ac:dyDescent="0.2">
      <c r="B147" s="63" t="s">
        <v>521</v>
      </c>
      <c r="C147" s="151" t="s">
        <v>373</v>
      </c>
      <c r="D147" s="172">
        <v>55.258687380210482</v>
      </c>
      <c r="E147" s="37"/>
      <c r="F147" s="37"/>
    </row>
    <row r="148" spans="2:6" x14ac:dyDescent="0.2">
      <c r="B148" s="63" t="s">
        <v>522</v>
      </c>
      <c r="C148" s="151" t="s">
        <v>376</v>
      </c>
      <c r="D148" s="172">
        <v>81.160274488727353</v>
      </c>
      <c r="E148" s="37"/>
      <c r="F148" s="37"/>
    </row>
    <row r="149" spans="2:6" x14ac:dyDescent="0.2">
      <c r="B149" s="63" t="s">
        <v>523</v>
      </c>
      <c r="C149" s="151" t="s">
        <v>375</v>
      </c>
      <c r="D149" s="172">
        <v>67.272574862215635</v>
      </c>
      <c r="E149" s="37"/>
      <c r="F149" s="37"/>
    </row>
    <row r="150" spans="2:6" x14ac:dyDescent="0.2">
      <c r="B150" s="63" t="s">
        <v>524</v>
      </c>
      <c r="C150" s="151" t="s">
        <v>378</v>
      </c>
      <c r="D150" s="172">
        <v>67.879883257685364</v>
      </c>
      <c r="E150" s="37"/>
      <c r="F150" s="37"/>
    </row>
    <row r="151" spans="2:6" x14ac:dyDescent="0.2">
      <c r="B151" s="63" t="s">
        <v>525</v>
      </c>
      <c r="C151" s="151" t="s">
        <v>379</v>
      </c>
      <c r="D151" s="172">
        <v>89.462996389891686</v>
      </c>
      <c r="E151" s="37"/>
      <c r="F151" s="37"/>
    </row>
    <row r="152" spans="2:6" x14ac:dyDescent="0.2">
      <c r="B152" s="63" t="s">
        <v>526</v>
      </c>
      <c r="C152" s="151" t="s">
        <v>380</v>
      </c>
      <c r="D152" s="172">
        <v>34.543337215105637</v>
      </c>
      <c r="E152" s="37"/>
      <c r="F152" s="37"/>
    </row>
    <row r="153" spans="2:6" x14ac:dyDescent="0.2">
      <c r="B153" s="63" t="s">
        <v>527</v>
      </c>
      <c r="C153" s="151" t="s">
        <v>381</v>
      </c>
      <c r="D153" s="172">
        <v>33.188036169719453</v>
      </c>
      <c r="E153" s="37"/>
      <c r="F153" s="37"/>
    </row>
    <row r="154" spans="2:6" x14ac:dyDescent="0.2">
      <c r="B154" s="63" t="s">
        <v>528</v>
      </c>
      <c r="C154" s="151" t="s">
        <v>382</v>
      </c>
      <c r="D154" s="172">
        <v>49.360541923152603</v>
      </c>
      <c r="E154" s="37"/>
      <c r="F154" s="37"/>
    </row>
    <row r="155" spans="2:6" x14ac:dyDescent="0.2">
      <c r="B155" s="63" t="s">
        <v>529</v>
      </c>
      <c r="C155" s="151" t="s">
        <v>383</v>
      </c>
      <c r="D155" s="172">
        <v>27.826654483748857</v>
      </c>
      <c r="E155" s="37"/>
      <c r="F155" s="37"/>
    </row>
    <row r="156" spans="2:6" x14ac:dyDescent="0.2">
      <c r="B156" s="63" t="s">
        <v>530</v>
      </c>
      <c r="C156" s="151" t="s">
        <v>469</v>
      </c>
      <c r="D156" s="172">
        <v>6.4774508096813506</v>
      </c>
      <c r="E156" s="37"/>
      <c r="F156" s="37"/>
    </row>
    <row r="157" spans="2:6" x14ac:dyDescent="0.2">
      <c r="B157" s="63" t="s">
        <v>531</v>
      </c>
      <c r="C157" s="151" t="s">
        <v>564</v>
      </c>
      <c r="D157" s="172">
        <v>24.348643350539177</v>
      </c>
      <c r="E157" s="37"/>
      <c r="F157" s="37"/>
    </row>
    <row r="158" spans="2:6" x14ac:dyDescent="0.2">
      <c r="B158" s="63" t="s">
        <v>65</v>
      </c>
      <c r="C158" s="151" t="s">
        <v>384</v>
      </c>
      <c r="D158" s="172">
        <v>86.74750115504672</v>
      </c>
      <c r="E158" s="37"/>
      <c r="F158" s="37"/>
    </row>
    <row r="159" spans="2:6" x14ac:dyDescent="0.2">
      <c r="B159" s="63" t="s">
        <v>532</v>
      </c>
      <c r="C159" s="151" t="s">
        <v>565</v>
      </c>
      <c r="D159" s="172">
        <v>40.264928511354078</v>
      </c>
      <c r="E159" s="37"/>
      <c r="F159" s="37"/>
    </row>
    <row r="160" spans="2:6" x14ac:dyDescent="0.2">
      <c r="B160" s="63" t="s">
        <v>533</v>
      </c>
      <c r="C160" s="151" t="s">
        <v>566</v>
      </c>
      <c r="D160" s="172">
        <v>24.522596294728615</v>
      </c>
      <c r="E160" s="37"/>
      <c r="F160" s="37"/>
    </row>
    <row r="161" spans="2:6" x14ac:dyDescent="0.2">
      <c r="B161" s="63" t="s">
        <v>534</v>
      </c>
      <c r="C161" s="151" t="s">
        <v>567</v>
      </c>
      <c r="D161" s="172">
        <v>29.96538497520816</v>
      </c>
      <c r="E161" s="37"/>
      <c r="F161" s="37"/>
    </row>
    <row r="162" spans="2:6" x14ac:dyDescent="0.2">
      <c r="B162" s="63" t="s">
        <v>535</v>
      </c>
      <c r="C162" s="151" t="s">
        <v>568</v>
      </c>
      <c r="D162" s="172">
        <v>25.540931992290382</v>
      </c>
      <c r="E162" s="37"/>
      <c r="F162" s="37"/>
    </row>
    <row r="163" spans="2:6" x14ac:dyDescent="0.2">
      <c r="B163" s="63" t="s">
        <v>90</v>
      </c>
      <c r="C163" s="151" t="s">
        <v>385</v>
      </c>
      <c r="D163" s="172">
        <v>21.882136240251626</v>
      </c>
      <c r="E163" s="37"/>
      <c r="F163" s="37"/>
    </row>
    <row r="164" spans="2:6" x14ac:dyDescent="0.2">
      <c r="B164" s="63" t="s">
        <v>91</v>
      </c>
      <c r="C164" s="151" t="s">
        <v>386</v>
      </c>
      <c r="D164" s="172">
        <v>17.631580439726203</v>
      </c>
      <c r="E164" s="37"/>
      <c r="F164" s="37"/>
    </row>
    <row r="165" spans="2:6" x14ac:dyDescent="0.2">
      <c r="B165" s="63" t="s">
        <v>92</v>
      </c>
      <c r="C165" s="151" t="s">
        <v>387</v>
      </c>
      <c r="D165" s="172">
        <v>13.448037953525423</v>
      </c>
      <c r="E165" s="37"/>
      <c r="F165" s="37"/>
    </row>
    <row r="166" spans="2:6" x14ac:dyDescent="0.2">
      <c r="B166" s="63" t="s">
        <v>93</v>
      </c>
      <c r="C166" s="151" t="s">
        <v>388</v>
      </c>
      <c r="D166" s="172">
        <v>28.284406010578504</v>
      </c>
      <c r="E166" s="37"/>
      <c r="F166" s="37"/>
    </row>
    <row r="167" spans="2:6" x14ac:dyDescent="0.2">
      <c r="B167" s="63" t="s">
        <v>94</v>
      </c>
      <c r="C167" s="151" t="s">
        <v>389</v>
      </c>
      <c r="D167" s="172">
        <v>24.284887727078878</v>
      </c>
      <c r="E167" s="37"/>
      <c r="F167" s="37"/>
    </row>
    <row r="168" spans="2:6" x14ac:dyDescent="0.2">
      <c r="B168" s="63" t="s">
        <v>95</v>
      </c>
      <c r="C168" s="151" t="s">
        <v>390</v>
      </c>
      <c r="D168" s="172">
        <v>23.03693972166095</v>
      </c>
      <c r="E168" s="37"/>
      <c r="F168" s="37"/>
    </row>
    <row r="169" spans="2:6" x14ac:dyDescent="0.2">
      <c r="B169" s="63" t="s">
        <v>536</v>
      </c>
      <c r="C169" s="151" t="s">
        <v>569</v>
      </c>
      <c r="D169" s="172">
        <v>98.999935856612041</v>
      </c>
      <c r="E169" s="37"/>
      <c r="F169" s="37"/>
    </row>
    <row r="170" spans="2:6" x14ac:dyDescent="0.2">
      <c r="B170" s="63" t="s">
        <v>537</v>
      </c>
      <c r="C170" s="151" t="s">
        <v>570</v>
      </c>
      <c r="D170" s="172">
        <v>92.718155491894166</v>
      </c>
      <c r="E170" s="37"/>
      <c r="F170" s="37"/>
    </row>
    <row r="171" spans="2:6" x14ac:dyDescent="0.2">
      <c r="B171" s="63" t="s">
        <v>538</v>
      </c>
      <c r="C171" s="151" t="s">
        <v>571</v>
      </c>
      <c r="D171" s="172">
        <v>84.677112161251429</v>
      </c>
      <c r="E171" s="37"/>
      <c r="F171" s="37"/>
    </row>
    <row r="172" spans="2:6" x14ac:dyDescent="0.2">
      <c r="B172" s="63" t="s">
        <v>539</v>
      </c>
      <c r="C172" s="151"/>
      <c r="D172" s="172">
        <v>99.982963136486575</v>
      </c>
      <c r="E172" s="37"/>
      <c r="F172" s="37"/>
    </row>
    <row r="173" spans="2:6" x14ac:dyDescent="0.2">
      <c r="B173" s="63" t="s">
        <v>66</v>
      </c>
      <c r="C173" s="151" t="s">
        <v>391</v>
      </c>
      <c r="D173" s="172">
        <v>42.665308567495686</v>
      </c>
      <c r="E173" s="37"/>
      <c r="F173" s="37"/>
    </row>
    <row r="174" spans="2:6" x14ac:dyDescent="0.2">
      <c r="B174" s="63" t="s">
        <v>67</v>
      </c>
      <c r="C174" s="151" t="s">
        <v>392</v>
      </c>
      <c r="D174" s="172">
        <v>97.114011167380866</v>
      </c>
      <c r="E174" s="37"/>
      <c r="F174" s="37"/>
    </row>
    <row r="175" spans="2:6" x14ac:dyDescent="0.2">
      <c r="B175" s="63" t="s">
        <v>68</v>
      </c>
      <c r="C175" s="151" t="s">
        <v>393</v>
      </c>
      <c r="D175" s="172">
        <v>49.690360183962476</v>
      </c>
      <c r="E175" s="37"/>
      <c r="F175" s="37"/>
    </row>
    <row r="176" spans="2:6" x14ac:dyDescent="0.2">
      <c r="B176" s="63" t="s">
        <v>69</v>
      </c>
      <c r="C176" s="151" t="s">
        <v>394</v>
      </c>
      <c r="D176" s="172">
        <v>45.325699985600579</v>
      </c>
      <c r="E176" s="37"/>
      <c r="F176" s="37"/>
    </row>
    <row r="177" spans="2:6" x14ac:dyDescent="0.2">
      <c r="B177" s="63" t="s">
        <v>70</v>
      </c>
      <c r="C177" s="151" t="s">
        <v>403</v>
      </c>
      <c r="D177" s="172">
        <v>53.937447404653227</v>
      </c>
      <c r="E177" s="37"/>
      <c r="F177" s="37"/>
    </row>
    <row r="178" spans="2:6" x14ac:dyDescent="0.2">
      <c r="B178" s="63" t="s">
        <v>71</v>
      </c>
      <c r="C178" s="151" t="s">
        <v>404</v>
      </c>
      <c r="D178" s="172">
        <v>38.670347741801983</v>
      </c>
      <c r="E178" s="37"/>
      <c r="F178" s="37"/>
    </row>
    <row r="179" spans="2:6" x14ac:dyDescent="0.2">
      <c r="B179" s="63" t="s">
        <v>72</v>
      </c>
      <c r="C179" s="151" t="s">
        <v>405</v>
      </c>
      <c r="D179" s="172">
        <v>41.472696801824874</v>
      </c>
      <c r="E179" s="37"/>
      <c r="F179" s="37"/>
    </row>
    <row r="180" spans="2:6" x14ac:dyDescent="0.2">
      <c r="B180" s="63" t="s">
        <v>73</v>
      </c>
      <c r="C180" s="151" t="s">
        <v>406</v>
      </c>
      <c r="D180" s="172">
        <v>14.674269958252278</v>
      </c>
      <c r="E180" s="37"/>
      <c r="F180" s="37"/>
    </row>
    <row r="181" spans="2:6" x14ac:dyDescent="0.2">
      <c r="B181" s="63" t="s">
        <v>74</v>
      </c>
      <c r="C181" s="151" t="s">
        <v>407</v>
      </c>
      <c r="D181" s="172">
        <v>40.246820027063599</v>
      </c>
      <c r="E181" s="37"/>
      <c r="F181" s="37"/>
    </row>
    <row r="182" spans="2:6" x14ac:dyDescent="0.2">
      <c r="B182" s="63" t="s">
        <v>75</v>
      </c>
      <c r="C182" s="151" t="s">
        <v>408</v>
      </c>
      <c r="D182" s="172">
        <v>39.057178506473164</v>
      </c>
      <c r="E182" s="37"/>
      <c r="F182" s="37"/>
    </row>
    <row r="183" spans="2:6" x14ac:dyDescent="0.2">
      <c r="B183" s="63" t="s">
        <v>76</v>
      </c>
      <c r="C183" s="151" t="s">
        <v>409</v>
      </c>
      <c r="D183" s="172">
        <v>39.808259433167976</v>
      </c>
      <c r="E183" s="37"/>
      <c r="F183" s="37"/>
    </row>
    <row r="184" spans="2:6" x14ac:dyDescent="0.2">
      <c r="B184" s="63" t="s">
        <v>77</v>
      </c>
      <c r="C184" s="151" t="s">
        <v>410</v>
      </c>
      <c r="D184" s="172">
        <v>79.223995775437274</v>
      </c>
      <c r="E184" s="37"/>
      <c r="F184" s="37"/>
    </row>
    <row r="185" spans="2:6" x14ac:dyDescent="0.2">
      <c r="B185" s="63" t="s">
        <v>78</v>
      </c>
      <c r="C185" s="151" t="s">
        <v>411</v>
      </c>
      <c r="D185" s="172">
        <v>82.700260676976143</v>
      </c>
      <c r="E185" s="37"/>
      <c r="F185" s="37"/>
    </row>
    <row r="186" spans="2:6" x14ac:dyDescent="0.2">
      <c r="B186" s="63" t="s">
        <v>79</v>
      </c>
      <c r="C186" s="151" t="s">
        <v>395</v>
      </c>
      <c r="D186" s="172">
        <v>76.759424240682506</v>
      </c>
      <c r="E186" s="37"/>
      <c r="F186" s="37"/>
    </row>
    <row r="187" spans="2:6" x14ac:dyDescent="0.2">
      <c r="B187" s="63" t="s">
        <v>80</v>
      </c>
      <c r="C187" s="151" t="s">
        <v>396</v>
      </c>
      <c r="D187" s="172">
        <v>25.426001378293094</v>
      </c>
      <c r="E187" s="37"/>
      <c r="F187" s="37"/>
    </row>
    <row r="188" spans="2:6" x14ac:dyDescent="0.2">
      <c r="B188" s="63" t="s">
        <v>81</v>
      </c>
      <c r="C188" s="151" t="s">
        <v>397</v>
      </c>
      <c r="D188" s="172">
        <v>27.678118576653056</v>
      </c>
      <c r="E188" s="37"/>
      <c r="F188" s="37"/>
    </row>
    <row r="189" spans="2:6" x14ac:dyDescent="0.2">
      <c r="B189" s="63" t="s">
        <v>82</v>
      </c>
      <c r="C189" s="151" t="s">
        <v>398</v>
      </c>
      <c r="D189" s="172">
        <v>40.281808227988634</v>
      </c>
      <c r="E189" s="37"/>
      <c r="F189" s="37"/>
    </row>
    <row r="190" spans="2:6" x14ac:dyDescent="0.2">
      <c r="B190" s="63" t="s">
        <v>83</v>
      </c>
      <c r="C190" s="151" t="s">
        <v>399</v>
      </c>
      <c r="D190" s="172">
        <v>35.088500413991348</v>
      </c>
      <c r="E190" s="37"/>
      <c r="F190" s="37"/>
    </row>
    <row r="191" spans="2:6" x14ac:dyDescent="0.2">
      <c r="B191" s="63" t="s">
        <v>84</v>
      </c>
      <c r="C191" s="151" t="s">
        <v>400</v>
      </c>
      <c r="D191" s="172">
        <v>38.64375542064181</v>
      </c>
      <c r="E191" s="37"/>
      <c r="F191" s="37"/>
    </row>
    <row r="192" spans="2:6" x14ac:dyDescent="0.2">
      <c r="B192" s="63" t="s">
        <v>85</v>
      </c>
      <c r="C192" s="151" t="s">
        <v>401</v>
      </c>
      <c r="D192" s="172">
        <v>36.776345198131317</v>
      </c>
      <c r="E192" s="37"/>
      <c r="F192" s="37"/>
    </row>
    <row r="193" spans="2:6" x14ac:dyDescent="0.2">
      <c r="B193" s="63" t="s">
        <v>86</v>
      </c>
      <c r="C193" s="151" t="s">
        <v>402</v>
      </c>
      <c r="D193" s="172">
        <v>51.972994270614237</v>
      </c>
      <c r="E193" s="37"/>
      <c r="F193" s="37"/>
    </row>
    <row r="194" spans="2:6" x14ac:dyDescent="0.2">
      <c r="B194" s="63" t="s">
        <v>540</v>
      </c>
      <c r="C194" s="151" t="s">
        <v>572</v>
      </c>
      <c r="D194" s="172">
        <v>28.188596677571482</v>
      </c>
      <c r="E194" s="37"/>
      <c r="F194" s="37"/>
    </row>
    <row r="195" spans="2:6" x14ac:dyDescent="0.2">
      <c r="B195" s="63" t="s">
        <v>541</v>
      </c>
      <c r="C195" s="151" t="s">
        <v>573</v>
      </c>
      <c r="D195" s="172">
        <v>30.909466688803594</v>
      </c>
      <c r="E195" s="37"/>
      <c r="F195" s="37"/>
    </row>
    <row r="196" spans="2:6" x14ac:dyDescent="0.2">
      <c r="B196" s="63" t="s">
        <v>89</v>
      </c>
      <c r="C196" s="151" t="s">
        <v>173</v>
      </c>
      <c r="D196" s="172">
        <v>75.220227644245313</v>
      </c>
      <c r="E196" s="37"/>
      <c r="F196" s="37"/>
    </row>
    <row r="197" spans="2:6" x14ac:dyDescent="0.2">
      <c r="B197" s="63" t="s">
        <v>88</v>
      </c>
      <c r="C197" s="151" t="s">
        <v>412</v>
      </c>
      <c r="D197" s="172">
        <v>43.757043682385095</v>
      </c>
      <c r="E197" s="37"/>
      <c r="F197" s="37"/>
    </row>
    <row r="198" spans="2:6" x14ac:dyDescent="0.2">
      <c r="B198" s="63" t="s">
        <v>96</v>
      </c>
      <c r="C198" s="151" t="s">
        <v>175</v>
      </c>
      <c r="D198" s="172">
        <v>53.569971440228478</v>
      </c>
      <c r="E198" s="37"/>
      <c r="F198" s="37"/>
    </row>
    <row r="199" spans="2:6" x14ac:dyDescent="0.2">
      <c r="B199" s="63" t="s">
        <v>97</v>
      </c>
      <c r="C199" s="151" t="s">
        <v>413</v>
      </c>
      <c r="D199" s="172">
        <v>47.081475978207031</v>
      </c>
      <c r="E199" s="37"/>
      <c r="F199" s="37"/>
    </row>
    <row r="200" spans="2:6" x14ac:dyDescent="0.2">
      <c r="B200" s="63" t="s">
        <v>98</v>
      </c>
      <c r="C200" s="151" t="s">
        <v>414</v>
      </c>
      <c r="D200" s="172">
        <v>89.815111823932995</v>
      </c>
      <c r="E200" s="37"/>
      <c r="F200" s="37"/>
    </row>
    <row r="201" spans="2:6" x14ac:dyDescent="0.2">
      <c r="B201" s="63" t="s">
        <v>99</v>
      </c>
      <c r="C201" s="151" t="s">
        <v>415</v>
      </c>
      <c r="D201" s="172">
        <v>57.747256818380833</v>
      </c>
      <c r="E201" s="37"/>
      <c r="F201" s="37"/>
    </row>
    <row r="202" spans="2:6" x14ac:dyDescent="0.2">
      <c r="B202" s="63" t="s">
        <v>100</v>
      </c>
      <c r="C202" s="151" t="s">
        <v>416</v>
      </c>
      <c r="D202" s="172">
        <v>90.16375869074723</v>
      </c>
      <c r="E202" s="37"/>
      <c r="F202" s="37"/>
    </row>
    <row r="203" spans="2:6" x14ac:dyDescent="0.2">
      <c r="B203" s="63" t="s">
        <v>101</v>
      </c>
      <c r="C203" s="151" t="s">
        <v>417</v>
      </c>
      <c r="D203" s="172">
        <v>84.980842911877403</v>
      </c>
      <c r="E203" s="37"/>
      <c r="F203" s="37"/>
    </row>
    <row r="204" spans="2:6" x14ac:dyDescent="0.2">
      <c r="B204" s="63" t="s">
        <v>102</v>
      </c>
      <c r="C204" s="151" t="s">
        <v>418</v>
      </c>
      <c r="D204" s="172">
        <v>22.182712736218271</v>
      </c>
      <c r="E204" s="37"/>
      <c r="F204" s="37"/>
    </row>
    <row r="205" spans="2:6" x14ac:dyDescent="0.2">
      <c r="B205" s="63" t="s">
        <v>103</v>
      </c>
      <c r="C205" s="151" t="s">
        <v>419</v>
      </c>
      <c r="D205" s="172">
        <v>94.545597360772916</v>
      </c>
      <c r="E205" s="37"/>
      <c r="F205" s="37"/>
    </row>
    <row r="206" spans="2:6" x14ac:dyDescent="0.2">
      <c r="B206" s="63" t="s">
        <v>104</v>
      </c>
      <c r="C206" s="151" t="s">
        <v>420</v>
      </c>
      <c r="D206" s="172">
        <v>59.25949178346648</v>
      </c>
      <c r="E206" s="37"/>
      <c r="F206" s="37"/>
    </row>
    <row r="207" spans="2:6" x14ac:dyDescent="0.2">
      <c r="B207" s="63" t="s">
        <v>105</v>
      </c>
      <c r="C207" s="151" t="s">
        <v>421</v>
      </c>
      <c r="D207" s="172">
        <v>61.767417038618277</v>
      </c>
      <c r="E207" s="37"/>
      <c r="F207" s="37"/>
    </row>
    <row r="208" spans="2:6" x14ac:dyDescent="0.2">
      <c r="B208" s="63" t="s">
        <v>106</v>
      </c>
      <c r="C208" s="151" t="s">
        <v>422</v>
      </c>
      <c r="D208" s="172">
        <v>24.768176766252509</v>
      </c>
      <c r="E208" s="37"/>
      <c r="F208" s="37"/>
    </row>
    <row r="209" spans="2:6" x14ac:dyDescent="0.2">
      <c r="B209" s="63" t="s">
        <v>107</v>
      </c>
      <c r="C209" s="151" t="s">
        <v>423</v>
      </c>
      <c r="D209" s="172">
        <v>60.622858168491447</v>
      </c>
      <c r="E209" s="37"/>
      <c r="F209" s="37"/>
    </row>
    <row r="210" spans="2:6" x14ac:dyDescent="0.2">
      <c r="B210" s="63" t="s">
        <v>108</v>
      </c>
      <c r="C210" s="151" t="s">
        <v>424</v>
      </c>
      <c r="D210" s="172">
        <v>46.701137750966936</v>
      </c>
      <c r="E210" s="37"/>
      <c r="F210" s="37"/>
    </row>
    <row r="211" spans="2:6" x14ac:dyDescent="0.2">
      <c r="B211" s="63" t="s">
        <v>542</v>
      </c>
      <c r="C211" s="151"/>
      <c r="D211" s="172">
        <v>61.964855753453264</v>
      </c>
      <c r="E211" s="37"/>
      <c r="F211" s="37"/>
    </row>
    <row r="212" spans="2:6" x14ac:dyDescent="0.2">
      <c r="B212" s="63" t="s">
        <v>543</v>
      </c>
      <c r="C212" s="151"/>
      <c r="D212" s="172">
        <v>70.895370433215888</v>
      </c>
      <c r="E212" s="37"/>
      <c r="F212" s="37"/>
    </row>
    <row r="213" spans="2:6" x14ac:dyDescent="0.2">
      <c r="B213" s="63" t="s">
        <v>544</v>
      </c>
      <c r="C213" s="151"/>
      <c r="D213" s="172">
        <v>99.110398627214124</v>
      </c>
      <c r="E213" s="37"/>
      <c r="F213" s="37"/>
    </row>
    <row r="214" spans="2:6" x14ac:dyDescent="0.2">
      <c r="B214" s="63" t="s">
        <v>545</v>
      </c>
      <c r="C214" s="151"/>
      <c r="D214" s="172">
        <v>28.753779465150643</v>
      </c>
      <c r="E214" s="37"/>
      <c r="F214" s="37"/>
    </row>
    <row r="215" spans="2:6" x14ac:dyDescent="0.2">
      <c r="B215" s="63" t="s">
        <v>546</v>
      </c>
      <c r="C215" s="151"/>
      <c r="D215" s="172">
        <v>57.336457475777337</v>
      </c>
      <c r="E215" s="37"/>
      <c r="F215" s="37"/>
    </row>
    <row r="216" spans="2:6" x14ac:dyDescent="0.2">
      <c r="B216" s="63" t="s">
        <v>547</v>
      </c>
      <c r="C216" s="151"/>
      <c r="D216" s="172">
        <v>96.918694866617074</v>
      </c>
      <c r="E216" s="37"/>
      <c r="F216" s="37"/>
    </row>
    <row r="217" spans="2:6" x14ac:dyDescent="0.2">
      <c r="B217" s="63" t="s">
        <v>118</v>
      </c>
      <c r="C217" s="151" t="s">
        <v>426</v>
      </c>
      <c r="D217" s="172">
        <v>36.537644029694206</v>
      </c>
      <c r="E217" s="37"/>
      <c r="F217" s="37"/>
    </row>
    <row r="218" spans="2:6" x14ac:dyDescent="0.2">
      <c r="B218" s="63" t="s">
        <v>119</v>
      </c>
      <c r="C218" s="151" t="s">
        <v>427</v>
      </c>
      <c r="D218" s="172">
        <v>24.936052256010537</v>
      </c>
      <c r="E218" s="37"/>
      <c r="F218" s="37"/>
    </row>
    <row r="219" spans="2:6" x14ac:dyDescent="0.2">
      <c r="B219" s="63" t="s">
        <v>120</v>
      </c>
      <c r="C219" s="151" t="s">
        <v>432</v>
      </c>
      <c r="D219" s="172">
        <v>22.932291624888705</v>
      </c>
      <c r="E219" s="37"/>
      <c r="F219" s="37"/>
    </row>
    <row r="220" spans="2:6" x14ac:dyDescent="0.2">
      <c r="B220" s="63" t="s">
        <v>121</v>
      </c>
      <c r="C220" s="151" t="s">
        <v>433</v>
      </c>
      <c r="D220" s="172">
        <v>23.287436231191016</v>
      </c>
      <c r="E220" s="37"/>
      <c r="F220" s="37"/>
    </row>
    <row r="221" spans="2:6" x14ac:dyDescent="0.2">
      <c r="B221" s="63" t="s">
        <v>122</v>
      </c>
      <c r="C221" s="151" t="s">
        <v>434</v>
      </c>
      <c r="D221" s="172">
        <v>27.285182021968662</v>
      </c>
      <c r="E221" s="37"/>
      <c r="F221" s="37"/>
    </row>
    <row r="222" spans="2:6" x14ac:dyDescent="0.2">
      <c r="B222" s="63" t="s">
        <v>123</v>
      </c>
      <c r="C222" s="151" t="s">
        <v>435</v>
      </c>
      <c r="D222" s="172">
        <v>15.513395814746438</v>
      </c>
      <c r="E222" s="37"/>
      <c r="F222" s="37"/>
    </row>
    <row r="223" spans="2:6" x14ac:dyDescent="0.2">
      <c r="B223" s="63" t="s">
        <v>124</v>
      </c>
      <c r="C223" s="151" t="s">
        <v>436</v>
      </c>
      <c r="D223" s="172">
        <v>11.072611042949513</v>
      </c>
      <c r="E223" s="37"/>
      <c r="F223" s="37"/>
    </row>
    <row r="224" spans="2:6" x14ac:dyDescent="0.2">
      <c r="B224" s="63" t="s">
        <v>125</v>
      </c>
      <c r="C224" s="151" t="s">
        <v>437</v>
      </c>
      <c r="D224" s="172">
        <v>17.714727768079751</v>
      </c>
      <c r="E224" s="37"/>
      <c r="F224" s="37"/>
    </row>
    <row r="225" spans="2:6" x14ac:dyDescent="0.2">
      <c r="B225" s="63" t="s">
        <v>126</v>
      </c>
      <c r="C225" s="151" t="s">
        <v>438</v>
      </c>
      <c r="D225" s="172">
        <v>41.790775413673373</v>
      </c>
      <c r="E225" s="37"/>
      <c r="F225" s="37"/>
    </row>
    <row r="226" spans="2:6" x14ac:dyDescent="0.2">
      <c r="B226" s="63" t="s">
        <v>127</v>
      </c>
      <c r="C226" s="151" t="s">
        <v>439</v>
      </c>
      <c r="D226" s="172">
        <v>22.100326649791509</v>
      </c>
      <c r="E226" s="37"/>
      <c r="F226" s="37"/>
    </row>
    <row r="227" spans="2:6" x14ac:dyDescent="0.2">
      <c r="B227" s="63" t="s">
        <v>548</v>
      </c>
      <c r="C227" s="151" t="s">
        <v>425</v>
      </c>
      <c r="D227" s="172">
        <v>20.514708911870134</v>
      </c>
      <c r="E227" s="37"/>
      <c r="F227" s="37"/>
    </row>
    <row r="228" spans="2:6" x14ac:dyDescent="0.2">
      <c r="B228" s="63" t="s">
        <v>549</v>
      </c>
      <c r="C228" s="151" t="s">
        <v>430</v>
      </c>
      <c r="D228" s="172">
        <v>23.007990890465059</v>
      </c>
      <c r="E228" s="37"/>
      <c r="F228" s="37"/>
    </row>
    <row r="229" spans="2:6" x14ac:dyDescent="0.2">
      <c r="B229" s="63" t="s">
        <v>550</v>
      </c>
      <c r="C229" s="151" t="s">
        <v>428</v>
      </c>
      <c r="D229" s="172">
        <v>17.62304996522921</v>
      </c>
      <c r="E229" s="37"/>
      <c r="F229" s="37"/>
    </row>
    <row r="230" spans="2:6" x14ac:dyDescent="0.2">
      <c r="B230" s="63" t="s">
        <v>551</v>
      </c>
      <c r="C230" s="151" t="s">
        <v>429</v>
      </c>
      <c r="D230" s="172">
        <v>29.650034946581656</v>
      </c>
      <c r="E230" s="37"/>
      <c r="F230" s="37"/>
    </row>
    <row r="231" spans="2:6" x14ac:dyDescent="0.2">
      <c r="B231" s="63" t="s">
        <v>552</v>
      </c>
      <c r="C231" s="151" t="s">
        <v>431</v>
      </c>
      <c r="D231" s="172">
        <v>55.84495491854986</v>
      </c>
      <c r="E231" s="37"/>
      <c r="F231" s="37"/>
    </row>
    <row r="232" spans="2:6" x14ac:dyDescent="0.2">
      <c r="B232" s="63" t="s">
        <v>553</v>
      </c>
      <c r="C232" s="151" t="s">
        <v>574</v>
      </c>
      <c r="D232" s="172">
        <v>35.877816964552572</v>
      </c>
      <c r="E232" s="37"/>
      <c r="F232" s="37"/>
    </row>
    <row r="233" spans="2:6" x14ac:dyDescent="0.2">
      <c r="B233" s="63" t="s">
        <v>554</v>
      </c>
      <c r="C233" s="151" t="s">
        <v>575</v>
      </c>
      <c r="D233" s="172">
        <v>34.048349901741993</v>
      </c>
      <c r="E233" s="37"/>
      <c r="F233" s="37"/>
    </row>
    <row r="234" spans="2:6" x14ac:dyDescent="0.2">
      <c r="B234" s="63" t="s">
        <v>128</v>
      </c>
      <c r="C234" s="151" t="s">
        <v>440</v>
      </c>
      <c r="D234" s="172">
        <v>44.697372844434462</v>
      </c>
      <c r="E234" s="37"/>
      <c r="F234" s="37"/>
    </row>
    <row r="235" spans="2:6" x14ac:dyDescent="0.2">
      <c r="B235" s="63" t="s">
        <v>129</v>
      </c>
      <c r="C235" s="151" t="s">
        <v>441</v>
      </c>
      <c r="D235" s="172">
        <v>30.059142189752002</v>
      </c>
      <c r="E235" s="37"/>
      <c r="F235" s="37"/>
    </row>
    <row r="236" spans="2:6" x14ac:dyDescent="0.2">
      <c r="B236" s="63" t="s">
        <v>130</v>
      </c>
      <c r="C236" s="151" t="s">
        <v>442</v>
      </c>
      <c r="D236" s="172">
        <v>54.118683650798914</v>
      </c>
      <c r="E236" s="37"/>
      <c r="F236" s="37"/>
    </row>
    <row r="237" spans="2:6" x14ac:dyDescent="0.2">
      <c r="B237" s="63" t="s">
        <v>131</v>
      </c>
      <c r="C237" s="151" t="s">
        <v>443</v>
      </c>
      <c r="D237" s="172">
        <v>53.683885686574897</v>
      </c>
      <c r="E237" s="37"/>
      <c r="F237" s="37"/>
    </row>
    <row r="238" spans="2:6" x14ac:dyDescent="0.2">
      <c r="B238" s="63" t="s">
        <v>132</v>
      </c>
      <c r="C238" s="151" t="s">
        <v>444</v>
      </c>
      <c r="D238" s="172">
        <v>69.792047753635885</v>
      </c>
      <c r="E238" s="37"/>
      <c r="F238" s="37"/>
    </row>
    <row r="239" spans="2:6" x14ac:dyDescent="0.2">
      <c r="B239" s="63" t="s">
        <v>133</v>
      </c>
      <c r="C239" s="151" t="s">
        <v>445</v>
      </c>
      <c r="D239" s="172">
        <v>96.650971549837521</v>
      </c>
      <c r="E239" s="37"/>
      <c r="F239" s="37"/>
    </row>
    <row r="240" spans="2:6" x14ac:dyDescent="0.2">
      <c r="B240" s="63" t="s">
        <v>134</v>
      </c>
      <c r="C240" s="151" t="s">
        <v>446</v>
      </c>
      <c r="D240" s="172">
        <v>12.380538662033015</v>
      </c>
      <c r="E240" s="37"/>
      <c r="F240" s="37"/>
    </row>
    <row r="241" spans="2:6" x14ac:dyDescent="0.2">
      <c r="B241" s="63" t="s">
        <v>135</v>
      </c>
      <c r="C241" s="151" t="s">
        <v>447</v>
      </c>
      <c r="D241" s="172">
        <v>54.597431607450609</v>
      </c>
      <c r="E241" s="37"/>
      <c r="F241" s="37"/>
    </row>
    <row r="242" spans="2:6" x14ac:dyDescent="0.2">
      <c r="B242" s="63" t="s">
        <v>136</v>
      </c>
      <c r="C242" s="151" t="s">
        <v>448</v>
      </c>
      <c r="D242" s="172">
        <v>67.422283986591154</v>
      </c>
      <c r="E242" s="37"/>
      <c r="F242" s="37"/>
    </row>
    <row r="243" spans="2:6" x14ac:dyDescent="0.2">
      <c r="B243" s="63" t="s">
        <v>137</v>
      </c>
      <c r="C243" s="151" t="s">
        <v>449</v>
      </c>
      <c r="D243" s="172">
        <v>35.728049780585046</v>
      </c>
      <c r="E243" s="37"/>
      <c r="F243" s="37"/>
    </row>
    <row r="244" spans="2:6" x14ac:dyDescent="0.2">
      <c r="B244" s="63" t="s">
        <v>138</v>
      </c>
      <c r="C244" s="151" t="s">
        <v>450</v>
      </c>
      <c r="D244" s="172">
        <v>15.120945663027024</v>
      </c>
      <c r="E244" s="37"/>
      <c r="F244" s="37"/>
    </row>
    <row r="245" spans="2:6" x14ac:dyDescent="0.2">
      <c r="B245" s="63" t="s">
        <v>139</v>
      </c>
      <c r="C245" s="151" t="s">
        <v>451</v>
      </c>
      <c r="D245" s="172">
        <v>15.283435430206163</v>
      </c>
      <c r="E245" s="37"/>
      <c r="F245" s="37"/>
    </row>
    <row r="246" spans="2:6" x14ac:dyDescent="0.2">
      <c r="B246" s="63" t="s">
        <v>140</v>
      </c>
      <c r="C246" s="151" t="s">
        <v>452</v>
      </c>
      <c r="D246" s="172">
        <v>6.1192873741285823</v>
      </c>
      <c r="E246" s="37"/>
      <c r="F246" s="37"/>
    </row>
    <row r="247" spans="2:6" x14ac:dyDescent="0.2">
      <c r="B247" s="63" t="s">
        <v>141</v>
      </c>
      <c r="C247" s="151" t="s">
        <v>453</v>
      </c>
      <c r="D247" s="172">
        <v>21.796204651037439</v>
      </c>
      <c r="E247" s="37"/>
      <c r="F247" s="37"/>
    </row>
    <row r="248" spans="2:6" x14ac:dyDescent="0.2">
      <c r="B248" s="63" t="s">
        <v>142</v>
      </c>
      <c r="C248" s="151" t="s">
        <v>454</v>
      </c>
      <c r="D248" s="172">
        <v>38.040359523197907</v>
      </c>
      <c r="E248" s="37"/>
      <c r="F248" s="37"/>
    </row>
    <row r="249" spans="2:6" x14ac:dyDescent="0.2">
      <c r="B249" s="63" t="s">
        <v>152</v>
      </c>
      <c r="C249" s="151" t="s">
        <v>455</v>
      </c>
      <c r="D249" s="172">
        <v>52.13850888424647</v>
      </c>
      <c r="E249" s="37"/>
      <c r="F249" s="37"/>
    </row>
    <row r="250" spans="2:6" x14ac:dyDescent="0.2">
      <c r="B250" s="63" t="s">
        <v>153</v>
      </c>
      <c r="C250" s="151" t="s">
        <v>456</v>
      </c>
      <c r="D250" s="172">
        <v>41.95174028245826</v>
      </c>
      <c r="E250" s="37"/>
      <c r="F250" s="37"/>
    </row>
    <row r="251" spans="2:6" x14ac:dyDescent="0.2">
      <c r="B251" s="63" t="s">
        <v>154</v>
      </c>
      <c r="C251" s="151" t="s">
        <v>457</v>
      </c>
      <c r="D251" s="172">
        <v>76.680118439754693</v>
      </c>
      <c r="E251" s="37"/>
      <c r="F251" s="37"/>
    </row>
    <row r="252" spans="2:6" x14ac:dyDescent="0.2">
      <c r="B252" s="63" t="s">
        <v>155</v>
      </c>
      <c r="C252" s="151" t="s">
        <v>458</v>
      </c>
      <c r="D252" s="172">
        <v>36.035651727470402</v>
      </c>
      <c r="E252" s="37"/>
      <c r="F252" s="37"/>
    </row>
    <row r="253" spans="2:6" x14ac:dyDescent="0.2">
      <c r="B253" s="63" t="s">
        <v>156</v>
      </c>
      <c r="C253" s="151" t="s">
        <v>459</v>
      </c>
      <c r="D253" s="172">
        <v>49.726973531729477</v>
      </c>
      <c r="E253" s="37"/>
      <c r="F253" s="37"/>
    </row>
    <row r="254" spans="2:6" x14ac:dyDescent="0.2">
      <c r="B254" s="63" t="s">
        <v>157</v>
      </c>
      <c r="C254" s="151" t="s">
        <v>460</v>
      </c>
      <c r="D254" s="172">
        <v>66.004083118362956</v>
      </c>
      <c r="E254" s="37"/>
      <c r="F254" s="37"/>
    </row>
    <row r="255" spans="2:6" x14ac:dyDescent="0.2">
      <c r="B255" s="63" t="s">
        <v>158</v>
      </c>
      <c r="C255" s="64" t="s">
        <v>461</v>
      </c>
      <c r="D255" s="172">
        <v>89.525235201395844</v>
      </c>
      <c r="E255" s="37"/>
      <c r="F255" s="37"/>
    </row>
    <row r="256" spans="2:6" x14ac:dyDescent="0.2">
      <c r="B256" s="63" t="s">
        <v>159</v>
      </c>
      <c r="C256" s="65" t="s">
        <v>462</v>
      </c>
      <c r="D256" s="172">
        <v>80.163424266137696</v>
      </c>
      <c r="E256" s="37"/>
      <c r="F256" s="37"/>
    </row>
    <row r="257" spans="2:4" x14ac:dyDescent="0.2">
      <c r="B257" s="63" t="s">
        <v>250</v>
      </c>
      <c r="C257" s="65" t="s">
        <v>463</v>
      </c>
      <c r="D257" s="172">
        <v>63.595640056615068</v>
      </c>
    </row>
    <row r="258" spans="2:4" x14ac:dyDescent="0.2">
      <c r="B258" s="63" t="s">
        <v>251</v>
      </c>
      <c r="C258" s="65" t="s">
        <v>464</v>
      </c>
      <c r="D258" s="172">
        <v>83.201210416400301</v>
      </c>
    </row>
    <row r="259" spans="2:4" x14ac:dyDescent="0.2">
      <c r="B259" s="63" t="s">
        <v>143</v>
      </c>
      <c r="C259" s="65" t="s">
        <v>465</v>
      </c>
      <c r="D259" s="172">
        <v>19.160980257534785</v>
      </c>
    </row>
    <row r="260" spans="2:4" x14ac:dyDescent="0.2">
      <c r="B260" s="63" t="s">
        <v>144</v>
      </c>
      <c r="C260" s="5" t="s">
        <v>466</v>
      </c>
      <c r="D260" s="173">
        <v>16.375622680465458</v>
      </c>
    </row>
    <row r="261" spans="2:4" x14ac:dyDescent="0.2">
      <c r="B261" s="63" t="s">
        <v>145</v>
      </c>
      <c r="C261" s="5" t="s">
        <v>467</v>
      </c>
      <c r="D261" s="173">
        <v>67.283514172536002</v>
      </c>
    </row>
    <row r="262" spans="2:4" x14ac:dyDescent="0.2">
      <c r="B262" s="63" t="s">
        <v>146</v>
      </c>
      <c r="C262" s="5" t="s">
        <v>468</v>
      </c>
      <c r="D262" s="173">
        <v>50.579735095867747</v>
      </c>
    </row>
    <row r="284" spans="2:2" x14ac:dyDescent="0.2">
      <c r="B284" s="43" t="s">
        <v>193</v>
      </c>
    </row>
    <row r="286" spans="2:2" x14ac:dyDescent="0.2">
      <c r="B286" s="1" t="s">
        <v>9</v>
      </c>
    </row>
    <row r="287" spans="2:2" x14ac:dyDescent="0.2">
      <c r="B287" s="1" t="s">
        <v>470</v>
      </c>
    </row>
    <row r="289" spans="2:2" x14ac:dyDescent="0.2">
      <c r="B289" s="3" t="s">
        <v>496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Map 1</vt:lpstr>
      <vt:lpstr>'Figure 4'!_Ref320098105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 (ESTAT)</dc:creator>
  <cp:lastModifiedBy>COOK Edward (ESTAT)</cp:lastModifiedBy>
  <cp:lastPrinted>2017-03-02T10:21:30Z</cp:lastPrinted>
  <dcterms:created xsi:type="dcterms:W3CDTF">2012-04-23T07:07:45Z</dcterms:created>
  <dcterms:modified xsi:type="dcterms:W3CDTF">2023-01-25T15:54:00Z</dcterms:modified>
</cp:coreProperties>
</file>