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Structural Business Statistics_SBS\06 Dissemination\3 Statistics Explained\2025\C_Manufacturing_29.1.2025\"/>
    </mc:Choice>
  </mc:AlternateContent>
  <xr:revisionPtr revIDLastSave="0" documentId="8_{027151AB-69AB-4A3A-90AC-A57C0BC66E93}" xr6:coauthVersionLast="47" xr6:coauthVersionMax="47" xr10:uidLastSave="{00000000-0000-0000-0000-000000000000}"/>
  <bookViews>
    <workbookView xWindow="28680" yWindow="-120" windowWidth="29040" windowHeight="15840" firstSheet="1" activeTab="13" xr2:uid="{00000000-000D-0000-FFFF-FFFF00000000}"/>
  </bookViews>
  <sheets>
    <sheet name="Table 1" sheetId="2" r:id="rId1"/>
    <sheet name="Figure 1" sheetId="1" r:id="rId2"/>
    <sheet name="Table 2a" sheetId="5" r:id="rId3"/>
    <sheet name="Table 2b" sheetId="6" r:id="rId4"/>
    <sheet name="Figure 2" sheetId="13" r:id="rId5"/>
    <sheet name="Figure 3" sheetId="14" r:id="rId6"/>
    <sheet name="Table 3" sheetId="7" r:id="rId7"/>
    <sheet name="Table 4a" sheetId="8" r:id="rId8"/>
    <sheet name="Figure 4" sheetId="15" r:id="rId9"/>
    <sheet name="Table 4b" sheetId="9" r:id="rId10"/>
    <sheet name="Table 5" sheetId="10" r:id="rId11"/>
    <sheet name="Figure 5" sheetId="16" r:id="rId12"/>
    <sheet name="Table 6a" sheetId="11" r:id="rId13"/>
    <sheet name="Table 6b" sheetId="12" r:id="rId14"/>
  </sheets>
  <externalReferences>
    <externalReference r:id="rId15"/>
  </externalReferences>
  <definedNames>
    <definedName name="Average_personnel_costs">'[1]General stats'!$R$45:$R$124</definedName>
    <definedName name="COUNTRY">'[1]Figure 3'!#REF!</definedName>
    <definedName name="EU">'[1]Figure 3'!$O$13:$O$39</definedName>
    <definedName name="eu_status">[1]codes!$G$42:$G$45</definedName>
    <definedName name="FIRST">'[1]Figure 3'!$R$13:$R$39</definedName>
    <definedName name="fourth">'[1]Figure 3'!$W$13:$W$39</definedName>
    <definedName name="MORE_LESS">[1]codes!$L$62:$L$70</definedName>
    <definedName name="NACE">'[1]General stats'!$L$45:$L$124</definedName>
    <definedName name="Persons_employed">'[1]General stats'!$M$45:$M$124</definedName>
    <definedName name="_xlnm.Print_Area" localSheetId="0">'Table 1'!$A$2:$D$24</definedName>
    <definedName name="PRVO">'[1]Figure 3'!#REF!</definedName>
    <definedName name="Regions">'[1]Figure 7'!$P$40:$P$362</definedName>
    <definedName name="second">'[1]Figure 3'!$S$13:$S$39</definedName>
    <definedName name="table">[1]codes!$I$42:$I$55</definedName>
    <definedName name="third">'[1]Figure 3'!$V$13:$V$39</definedName>
    <definedName name="transport">#REF!</definedName>
    <definedName name="Value_added___million_euro">'[1]General stats'!$O$45:$O$124</definedName>
    <definedName name="year">[1]codes!$H$42:$H$46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6" l="1"/>
  <c r="B32" i="15"/>
  <c r="G5" i="14"/>
  <c r="B5" i="14"/>
  <c r="B38" i="12"/>
  <c r="I17" i="2" l="1"/>
  <c r="I16" i="2"/>
  <c r="I15" i="2"/>
  <c r="G2" i="2" s="1"/>
  <c r="H13" i="2"/>
  <c r="H12" i="2"/>
  <c r="H11" i="2"/>
  <c r="H10" i="2"/>
</calcChain>
</file>

<file path=xl/sharedStrings.xml><?xml version="1.0" encoding="utf-8"?>
<sst xmlns="http://schemas.openxmlformats.org/spreadsheetml/2006/main" count="558" uniqueCount="153">
  <si>
    <t>Value</t>
  </si>
  <si>
    <t>Main indicators</t>
  </si>
  <si>
    <t>Number of enterprises (number)</t>
  </si>
  <si>
    <t xml:space="preserve">Number of persons employed (number) </t>
  </si>
  <si>
    <t>Net turnover (€ million)</t>
  </si>
  <si>
    <t>Purchases of goods and services (€ million)</t>
  </si>
  <si>
    <t>Employee benefits expense (€ million)</t>
  </si>
  <si>
    <t>Value added (€ million)</t>
  </si>
  <si>
    <t>Gross operating surplus (€ million)</t>
  </si>
  <si>
    <t>Share in business economy total (%)</t>
  </si>
  <si>
    <t>Number of enterprises</t>
  </si>
  <si>
    <t>Number of persons employed</t>
  </si>
  <si>
    <t>Value added</t>
  </si>
  <si>
    <t>Derived indicators</t>
  </si>
  <si>
    <t>Apparent labour productivity (thousand € per head)</t>
  </si>
  <si>
    <t>Employee benefits expense (thousand € per head)</t>
  </si>
  <si>
    <t>Wage-adjusted labour productivity (%)</t>
  </si>
  <si>
    <t>Gross operative rate (%)</t>
  </si>
  <si>
    <t>Enterprises - number</t>
  </si>
  <si>
    <t>Persons employed - number</t>
  </si>
  <si>
    <t>Net turnover - million euro</t>
  </si>
  <si>
    <t>Purchases of goods and services (total) - million euro</t>
  </si>
  <si>
    <t>Employee benefits expense - million euro</t>
  </si>
  <si>
    <t>Value added - million euro</t>
  </si>
  <si>
    <t>Gross operating surplus - million euro</t>
  </si>
  <si>
    <t>Apparent labour productivity - thousand euro</t>
  </si>
  <si>
    <t>Average employee benefits expense - thousand euro</t>
  </si>
  <si>
    <t>Wage adjusted labour productivity - percentage</t>
  </si>
  <si>
    <t>Gross operative rate - percentage</t>
  </si>
  <si>
    <t>INDIC_SB/NACE_R2</t>
  </si>
  <si>
    <t>Business economy</t>
  </si>
  <si>
    <t>(% share of sectoral total)</t>
  </si>
  <si>
    <t>Employment</t>
  </si>
  <si>
    <t>Manufacture of chemicals and chemical products</t>
  </si>
  <si>
    <t>Manufacture of computer, electronic and optical products</t>
  </si>
  <si>
    <t>Other manufacturing</t>
  </si>
  <si>
    <t>Manufacture of basic pharmaceutical products and pharmaceutical preparations</t>
  </si>
  <si>
    <t>Note:  Some activities are missing</t>
  </si>
  <si>
    <t>Note:  Ranked on value added.</t>
  </si>
  <si>
    <t>Manufacturing</t>
  </si>
  <si>
    <t>Manufacture of machinery and equipment n.e.c.</t>
  </si>
  <si>
    <t>Manufacture of food products</t>
  </si>
  <si>
    <t>Manufacture of motor vehicles, trailers and semi-trailers</t>
  </si>
  <si>
    <t>Manufacture of fabricated metal products, except  machinery and equipment</t>
  </si>
  <si>
    <t>Manufacture of electrical equipment</t>
  </si>
  <si>
    <t>Manufacture of rubber and plastic products</t>
  </si>
  <si>
    <t>Manufacture of basic metals</t>
  </si>
  <si>
    <t>Manufacture of other non-metallic mineral products</t>
  </si>
  <si>
    <t>Manufacture of coke and refined petroleum products</t>
  </si>
  <si>
    <t>Repair and installation of machinery and equipment</t>
  </si>
  <si>
    <t>Manufacture of other transport equipment</t>
  </si>
  <si>
    <t>Manufacture of wood and of products of wood and cork, except furniture; manufacture of articles of straw and plaiting materials</t>
  </si>
  <si>
    <t>Manufacture of paper and paper products</t>
  </si>
  <si>
    <t>Manufacture of beverages</t>
  </si>
  <si>
    <t>Manufacture of furniture</t>
  </si>
  <si>
    <t>Manufacture of textiles</t>
  </si>
  <si>
    <t>Printing and reproduction of recorded media</t>
  </si>
  <si>
    <t>Manufacture of wearing apparel</t>
  </si>
  <si>
    <t>Manufacture of leather and related products</t>
  </si>
  <si>
    <t>Manufacture of tobacco products</t>
  </si>
  <si>
    <t>Number of 
persons employed</t>
  </si>
  <si>
    <t>Net turnover</t>
  </si>
  <si>
    <t>Value 
added</t>
  </si>
  <si>
    <t>Employee benefits expense</t>
  </si>
  <si>
    <t>(thousands)</t>
  </si>
  <si>
    <t>(€ million)</t>
  </si>
  <si>
    <t>(:) not available</t>
  </si>
  <si>
    <t>:</t>
  </si>
  <si>
    <t>Apparent labour productivity</t>
  </si>
  <si>
    <t>Average employee benefits expense</t>
  </si>
  <si>
    <t>Wage-adjusted labour productivity</t>
  </si>
  <si>
    <t>Gross 
operative rate</t>
  </si>
  <si>
    <t>(thousand € per head)</t>
  </si>
  <si>
    <t>(%)</t>
  </si>
  <si>
    <t xml:space="preserve">Highest
value added </t>
  </si>
  <si>
    <t>(% share of 
EU value added)</t>
  </si>
  <si>
    <t>Most 
specialised</t>
  </si>
  <si>
    <t>(% share of 
the business economy value added)</t>
  </si>
  <si>
    <t>Note: The data set is incomplete with some missing combinations of Member State, activity and indicator; the information presented is drawn from the available data; for more details refer to the database online.</t>
  </si>
  <si>
    <t>Germany</t>
  </si>
  <si>
    <t>Ireland</t>
  </si>
  <si>
    <t>Greece</t>
  </si>
  <si>
    <t>Austria</t>
  </si>
  <si>
    <t>Italy</t>
  </si>
  <si>
    <t>Portugal</t>
  </si>
  <si>
    <t>Bulgaria</t>
  </si>
  <si>
    <t>Latvia</t>
  </si>
  <si>
    <t>Finland</t>
  </si>
  <si>
    <t>Malta</t>
  </si>
  <si>
    <t>Hungary</t>
  </si>
  <si>
    <t>Lithuania</t>
  </si>
  <si>
    <t>Belgium</t>
  </si>
  <si>
    <t>Slovenia</t>
  </si>
  <si>
    <t>Poland</t>
  </si>
  <si>
    <t>Slovakia</t>
  </si>
  <si>
    <t>Manufacture of fabricated metal products, except machinery and equipment</t>
  </si>
  <si>
    <t>France</t>
  </si>
  <si>
    <t>Denmark</t>
  </si>
  <si>
    <t>Number of 
enterprises</t>
  </si>
  <si>
    <t>Turnover</t>
  </si>
  <si>
    <t xml:space="preserve">Gross investment in tangible non-current assets </t>
  </si>
  <si>
    <t>(€  million)</t>
  </si>
  <si>
    <t>EU</t>
  </si>
  <si>
    <t>Czechia</t>
  </si>
  <si>
    <t>Estonia</t>
  </si>
  <si>
    <t>Spain</t>
  </si>
  <si>
    <t>Croatia</t>
  </si>
  <si>
    <t>Cyprus</t>
  </si>
  <si>
    <t>Luxembourg</t>
  </si>
  <si>
    <t>Netherlands</t>
  </si>
  <si>
    <t>Romania</t>
  </si>
  <si>
    <t>Sweden</t>
  </si>
  <si>
    <t>Norway</t>
  </si>
  <si>
    <t>Switzerland</t>
  </si>
  <si>
    <t>Apparent
labour productivity</t>
  </si>
  <si>
    <t>Wage-adjusted 
labour productivity</t>
  </si>
  <si>
    <t>All enterprises</t>
  </si>
  <si>
    <t>All SMEs</t>
  </si>
  <si>
    <t>Micro</t>
  </si>
  <si>
    <t>Small</t>
  </si>
  <si>
    <t>Medium-sized</t>
  </si>
  <si>
    <t>Large</t>
  </si>
  <si>
    <t>Note:  For confidentiality issues rounded or calculated figures have been used. The sum of all categories does not equal the total of all enterprises due to estimated values with lower reliability.</t>
  </si>
  <si>
    <r>
      <t>Source:</t>
    </r>
    <r>
      <rPr>
        <sz val="10"/>
        <rFont val="Arial"/>
        <family val="2"/>
      </rPr>
      <t xml:space="preserve"> Eurostat (online data code: sbs_sc_ovw)</t>
    </r>
  </si>
  <si>
    <t>Total</t>
  </si>
  <si>
    <t>SMEs</t>
  </si>
  <si>
    <t>(% of total)</t>
  </si>
  <si>
    <t>Iceland</t>
  </si>
  <si>
    <t>(% share of value added and employment in the business economy total)</t>
  </si>
  <si>
    <t>Ranked on value added</t>
  </si>
  <si>
    <t>(cumulative share of the five principal Member States as a % of the EU total)</t>
  </si>
  <si>
    <t>Manufacturing
(NACE Section C)</t>
  </si>
  <si>
    <t>(% share)</t>
  </si>
  <si>
    <t>(% share of sectoral employment)</t>
  </si>
  <si>
    <t>Note: Activities which are not shown are incomplete. For the purpose of the article some percentages have been calculated for confidential data, which causes a lower reliability.</t>
  </si>
  <si>
    <t>(% share of sectoral value added)</t>
  </si>
  <si>
    <t>Manufacture of wood and of products of wood and cork, except furniture</t>
  </si>
  <si>
    <r>
      <t>Source:</t>
    </r>
    <r>
      <rPr>
        <sz val="10"/>
        <rFont val="Arial"/>
        <family val="2"/>
      </rPr>
      <t xml:space="preserve"> Eurostat (online data code: sbs_ovw_act)</t>
    </r>
  </si>
  <si>
    <t>Table 1: Key indicator, Manufacturing (NACE Section C), EU, 2022</t>
  </si>
  <si>
    <t>Figure 1: Sectoral analysis of Manufacturing (NACE Section C), EU, 2022</t>
  </si>
  <si>
    <t>Table 2a: Sectoral analysis of key indicators, Manufacturing (NACE Section C), EU, 2022</t>
  </si>
  <si>
    <t>Table 2b: Sectoral analysis of key indicators, Manufacturing (NACE Section C), EU, 2022</t>
  </si>
  <si>
    <t>Figure 2: Relative importance of Manufacturing (NACE Section C), EU, 2022</t>
  </si>
  <si>
    <t>Figure 3: Concentration of value added and employment, Manufacturing (NACE Section C), EU, 2022</t>
  </si>
  <si>
    <t>Table 3: Largest and most specialised Member States in Manufacturing (NACE Section C), EU, 2022</t>
  </si>
  <si>
    <t>Table 4a: Key indicators, Manufacturing (NACE Section C), EU, 2022</t>
  </si>
  <si>
    <t>Table 4b: Key indicators, Manufacturing (NACE Section C), EU, 2022</t>
  </si>
  <si>
    <t>Table 5: Key size class indicators, Manufacturing (NACE Section C), EU, 2022</t>
  </si>
  <si>
    <t>Figure 4: Sectoral analysis of employment by enterprise size class, Manufacturing (NACE Section C), EU, 2022</t>
  </si>
  <si>
    <t>Figure 5: Sectoral analysis of value added by enterprise size class, Manufacturing (NACE Section C), EU, 2022</t>
  </si>
  <si>
    <t>Table 6a: Number of persons employed by enterprise size class, Manufacturing (NACE Section C), EU, 2022</t>
  </si>
  <si>
    <t>Table 6b: Value added by enterprise size class, Manufacturing (NACE Section C), EU, 2022</t>
  </si>
  <si>
    <t>Note:Data for activities which are not shown are incomplete. For the purpose of the article some percentages have been rounded for confidential data, which causes a lower reliability.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</si>
</sst>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_i"/>
    <numFmt numFmtId="165" formatCode="#\ ###\ ###"/>
    <numFmt numFmtId="166" formatCode="0.0"/>
    <numFmt numFmtId="167" formatCode="_(* #,##0.00_);_(* \(#,##0.00\);_(* &quot;-&quot;??_);_(@_)"/>
    <numFmt numFmtId="168" formatCode="#\ ###.0,"/>
    <numFmt numFmtId="169" formatCode="##\ ##0.0,"/>
    <numFmt numFmtId="170" formatCode="#\ ###\ ###.0"/>
    <numFmt numFmtId="171" formatCode="0.0,"/>
    <numFmt numFmtId="172" formatCode="#,##0.0"/>
    <numFmt numFmtId="173" formatCode="#\ ##0.0,"/>
    <numFmt numFmtId="174" formatCode="#\ ###0.0,"/>
    <numFmt numFmtId="175" formatCode="#,##0.0_ ;\-#,##0.0\ "/>
  </numFmts>
  <fonts count="1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Myriad Pro"/>
      <family val="2"/>
    </font>
    <font>
      <b/>
      <sz val="10"/>
      <color indexed="9"/>
      <name val="Arial"/>
      <family val="2"/>
    </font>
    <font>
      <sz val="9"/>
      <name val="Myriad Pro"/>
    </font>
    <font>
      <b/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u/>
      <sz val="9"/>
      <color theme="10"/>
      <name val="Myriad Pro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E04040"/>
      <name val="Arial"/>
      <family val="2"/>
    </font>
    <font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indexed="55"/>
      </patternFill>
    </fill>
    <fill>
      <patternFill patternType="solid">
        <fgColor rgb="FFCDD6F3"/>
        <bgColor rgb="FF000000"/>
      </patternFill>
    </fill>
    <fill>
      <patternFill patternType="solid">
        <fgColor rgb="FF9BACE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rgb="FF000000"/>
      </patternFill>
    </fill>
  </fills>
  <borders count="6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thin">
        <color indexed="8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hair">
        <color rgb="FFA6A6A6"/>
      </left>
      <right/>
      <top style="thin">
        <color auto="1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auto="1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 style="hair">
        <color rgb="FFA6A6A6"/>
      </left>
      <right style="hair">
        <color rgb="FFA6A6A6"/>
      </right>
      <top/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rgb="FF000000"/>
      </top>
      <bottom/>
      <diagonal/>
    </border>
    <border>
      <left/>
      <right style="thin">
        <color indexed="22"/>
      </right>
      <top style="thin">
        <color rgb="FF000000"/>
      </top>
      <bottom/>
      <diagonal/>
    </border>
    <border>
      <left style="thin">
        <color indexed="22"/>
      </left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auto="1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auto="1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thin">
        <color rgb="FF000000"/>
      </right>
      <top style="hair">
        <color rgb="FFC0C0C0"/>
      </top>
      <bottom style="thin">
        <color rgb="FF000000"/>
      </bottom>
      <diagonal/>
    </border>
    <border>
      <left style="thin">
        <color rgb="FF00000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thin">
        <color auto="1"/>
      </left>
      <right/>
      <top/>
      <bottom style="hair">
        <color rgb="FFC0C0C0"/>
      </bottom>
      <diagonal/>
    </border>
    <border>
      <left style="hair">
        <color rgb="FFC0C0C0"/>
      </left>
      <right style="thin">
        <color rgb="FF000000"/>
      </right>
      <top/>
      <bottom style="hair">
        <color rgb="FFC0C0C0"/>
      </bottom>
      <diagonal/>
    </border>
    <border>
      <left style="thin">
        <color rgb="FF000000"/>
      </left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thin">
        <color auto="1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rgb="FF000000"/>
      </right>
      <top style="hair">
        <color rgb="FFC0C0C0"/>
      </top>
      <bottom style="hair">
        <color rgb="FFC0C0C0"/>
      </bottom>
      <diagonal/>
    </border>
    <border>
      <left style="thin">
        <color rgb="FF000000"/>
      </left>
      <right/>
      <top style="hair">
        <color rgb="FFC0C0C0"/>
      </top>
      <bottom style="hair">
        <color rgb="FFC0C0C0"/>
      </bottom>
      <diagonal/>
    </border>
    <border>
      <left style="thin">
        <color auto="1"/>
      </left>
      <right/>
      <top style="hair">
        <color rgb="FFC0C0C0"/>
      </top>
      <bottom style="thin">
        <color auto="1"/>
      </bottom>
      <diagonal/>
    </border>
    <border>
      <left style="hair">
        <color rgb="FFC0C0C0"/>
      </left>
      <right/>
      <top style="hair">
        <color rgb="FFC0C0C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22"/>
      </top>
      <bottom style="thin">
        <color rgb="FF000000"/>
      </bottom>
      <diagonal/>
    </border>
  </borders>
  <cellStyleXfs count="8">
    <xf numFmtId="0" fontId="0" fillId="0" borderId="0"/>
    <xf numFmtId="164" fontId="3" fillId="0" borderId="0" applyFill="0" applyBorder="0" applyProtection="0">
      <alignment horizontal="right"/>
    </xf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8" borderId="10" applyNumberFormat="0" applyAlignment="0" applyProtection="0"/>
    <xf numFmtId="0" fontId="11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2" applyFont="1"/>
    <xf numFmtId="0" fontId="2" fillId="4" borderId="0" xfId="2" applyFont="1" applyFill="1"/>
    <xf numFmtId="0" fontId="2" fillId="5" borderId="0" xfId="2" applyFont="1" applyFill="1" applyBorder="1"/>
    <xf numFmtId="0" fontId="1" fillId="0" borderId="0" xfId="2" applyFont="1" applyFill="1" applyAlignment="1">
      <alignment horizontal="left"/>
    </xf>
    <xf numFmtId="0" fontId="1" fillId="0" borderId="0" xfId="2" applyFont="1" applyAlignment="1">
      <alignment horizontal="left"/>
    </xf>
    <xf numFmtId="0" fontId="6" fillId="6" borderId="8" xfId="2" applyFont="1" applyFill="1" applyBorder="1" applyAlignment="1">
      <alignment horizontal="left" vertical="center"/>
    </xf>
    <xf numFmtId="0" fontId="2" fillId="0" borderId="0" xfId="2" applyFont="1" applyAlignment="1">
      <alignment horizontal="left"/>
    </xf>
    <xf numFmtId="0" fontId="1" fillId="4" borderId="0" xfId="2" applyFont="1" applyFill="1" applyAlignment="1">
      <alignment horizontal="left"/>
    </xf>
    <xf numFmtId="0" fontId="1" fillId="7" borderId="8" xfId="2" applyFont="1" applyFill="1" applyBorder="1" applyAlignment="1">
      <alignment horizontal="left" vertical="center"/>
    </xf>
    <xf numFmtId="3" fontId="2" fillId="0" borderId="9" xfId="2" applyNumberFormat="1" applyFont="1" applyFill="1" applyBorder="1" applyAlignment="1"/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3" borderId="2" xfId="2" applyFont="1" applyFill="1" applyBorder="1" applyAlignment="1">
      <alignment horizontal="left" indent="1"/>
    </xf>
    <xf numFmtId="3" fontId="2" fillId="3" borderId="3" xfId="2" applyNumberFormat="1" applyFont="1" applyFill="1" applyBorder="1" applyAlignment="1">
      <alignment horizontal="right" indent="1"/>
    </xf>
    <xf numFmtId="0" fontId="2" fillId="0" borderId="4" xfId="2" applyFont="1" applyBorder="1" applyAlignment="1">
      <alignment horizontal="left" indent="2"/>
    </xf>
    <xf numFmtId="0" fontId="2" fillId="0" borderId="5" xfId="2" applyFont="1" applyBorder="1" applyAlignment="1">
      <alignment horizontal="left" indent="2"/>
    </xf>
    <xf numFmtId="0" fontId="2" fillId="4" borderId="0" xfId="2" applyFont="1" applyFill="1" applyAlignment="1">
      <alignment horizontal="left"/>
    </xf>
    <xf numFmtId="0" fontId="2" fillId="0" borderId="6" xfId="2" applyFont="1" applyBorder="1" applyAlignment="1">
      <alignment horizontal="left" indent="2"/>
    </xf>
    <xf numFmtId="0" fontId="2" fillId="0" borderId="0" xfId="2" applyFont="1" applyFill="1"/>
    <xf numFmtId="0" fontId="2" fillId="0" borderId="7" xfId="2" applyFont="1" applyBorder="1" applyAlignment="1">
      <alignment horizontal="left" indent="2"/>
    </xf>
    <xf numFmtId="0" fontId="4" fillId="0" borderId="0" xfId="2" applyFont="1" applyAlignment="1"/>
    <xf numFmtId="0" fontId="9" fillId="0" borderId="0" xfId="2" applyFont="1"/>
    <xf numFmtId="0" fontId="4" fillId="0" borderId="0" xfId="2" applyFont="1"/>
    <xf numFmtId="0" fontId="10" fillId="0" borderId="0" xfId="2" applyFont="1"/>
    <xf numFmtId="0" fontId="12" fillId="0" borderId="0" xfId="5" applyFont="1"/>
    <xf numFmtId="0" fontId="13" fillId="0" borderId="0" xfId="0" applyFont="1"/>
    <xf numFmtId="164" fontId="2" fillId="0" borderId="0" xfId="1" applyFont="1" applyFill="1" applyBorder="1">
      <alignment horizontal="right"/>
    </xf>
    <xf numFmtId="0" fontId="1" fillId="0" borderId="0" xfId="0" applyFont="1"/>
    <xf numFmtId="0" fontId="1" fillId="9" borderId="13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3" xfId="0" applyFont="1" applyFill="1" applyBorder="1" applyAlignment="1">
      <alignment horizontal="center" wrapText="1"/>
    </xf>
    <xf numFmtId="164" fontId="1" fillId="10" borderId="11" xfId="1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" fillId="0" borderId="23" xfId="0" applyFont="1" applyBorder="1" applyAlignment="1">
      <alignment horizontal="left" vertical="top" wrapText="1"/>
    </xf>
    <xf numFmtId="0" fontId="1" fillId="9" borderId="1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4" fontId="1" fillId="3" borderId="17" xfId="1" applyFont="1" applyFill="1" applyBorder="1" applyAlignment="1">
      <alignment horizontal="left" wrapText="1"/>
    </xf>
    <xf numFmtId="167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vertical="center"/>
    </xf>
    <xf numFmtId="0" fontId="1" fillId="0" borderId="2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37" xfId="0" applyFont="1" applyBorder="1" applyAlignment="1">
      <alignment horizontal="left" vertical="center" indent="1"/>
    </xf>
    <xf numFmtId="0" fontId="1" fillId="0" borderId="40" xfId="0" applyFont="1" applyBorder="1" applyAlignment="1">
      <alignment horizontal="left" vertical="center" indent="1"/>
    </xf>
    <xf numFmtId="0" fontId="1" fillId="9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/>
    </xf>
    <xf numFmtId="0" fontId="1" fillId="0" borderId="0" xfId="7" applyFont="1" applyFill="1" applyBorder="1" applyAlignment="1">
      <alignment horizontal="left"/>
    </xf>
    <xf numFmtId="0" fontId="2" fillId="0" borderId="0" xfId="7" applyFont="1" applyFill="1" applyBorder="1" applyAlignment="1">
      <alignment horizontal="left"/>
    </xf>
    <xf numFmtId="0" fontId="1" fillId="9" borderId="1" xfId="7" applyFont="1" applyFill="1" applyBorder="1" applyAlignment="1">
      <alignment horizontal="center" vertical="center"/>
    </xf>
    <xf numFmtId="0" fontId="1" fillId="9" borderId="14" xfId="7" applyFont="1" applyFill="1" applyBorder="1" applyAlignment="1">
      <alignment horizontal="center" vertical="center" wrapText="1"/>
    </xf>
    <xf numFmtId="0" fontId="1" fillId="10" borderId="1" xfId="7" applyFont="1" applyFill="1" applyBorder="1" applyAlignment="1">
      <alignment horizontal="left" indent="1"/>
    </xf>
    <xf numFmtId="0" fontId="1" fillId="0" borderId="13" xfId="7" applyFont="1" applyFill="1" applyBorder="1" applyAlignment="1">
      <alignment horizontal="left" indent="2"/>
    </xf>
    <xf numFmtId="0" fontId="1" fillId="0" borderId="11" xfId="7" applyFont="1" applyFill="1" applyBorder="1" applyAlignment="1">
      <alignment horizontal="left" indent="3"/>
    </xf>
    <xf numFmtId="0" fontId="1" fillId="0" borderId="40" xfId="7" applyFont="1" applyFill="1" applyBorder="1" applyAlignment="1">
      <alignment horizontal="left" indent="3"/>
    </xf>
    <xf numFmtId="0" fontId="1" fillId="0" borderId="3" xfId="7" applyFont="1" applyFill="1" applyBorder="1" applyAlignment="1">
      <alignment horizontal="left" indent="2"/>
    </xf>
    <xf numFmtId="0" fontId="2" fillId="0" borderId="0" xfId="7" applyFont="1" applyFill="1" applyBorder="1"/>
    <xf numFmtId="172" fontId="2" fillId="0" borderId="0" xfId="7" applyNumberFormat="1" applyFont="1" applyFill="1" applyBorder="1"/>
    <xf numFmtId="0" fontId="1" fillId="9" borderId="32" xfId="7" applyFont="1" applyFill="1" applyBorder="1" applyAlignment="1">
      <alignment horizontal="center" vertical="center" wrapText="1"/>
    </xf>
    <xf numFmtId="0" fontId="1" fillId="9" borderId="13" xfId="7" applyFont="1" applyFill="1" applyBorder="1" applyAlignment="1">
      <alignment horizontal="center" vertical="center" wrapText="1"/>
    </xf>
    <xf numFmtId="3" fontId="1" fillId="9" borderId="34" xfId="7" applyNumberFormat="1" applyFont="1" applyFill="1" applyBorder="1" applyAlignment="1">
      <alignment horizontal="center" vertical="center"/>
    </xf>
    <xf numFmtId="0" fontId="1" fillId="10" borderId="1" xfId="7" applyFont="1" applyFill="1" applyBorder="1" applyAlignment="1"/>
    <xf numFmtId="172" fontId="2" fillId="10" borderId="14" xfId="7" applyNumberFormat="1" applyFont="1" applyFill="1" applyBorder="1" applyAlignment="1">
      <alignment horizontal="right" indent="4"/>
    </xf>
    <xf numFmtId="175" fontId="2" fillId="10" borderId="1" xfId="6" applyNumberFormat="1" applyFont="1" applyFill="1" applyBorder="1" applyAlignment="1">
      <alignment horizontal="right" indent="4"/>
    </xf>
    <xf numFmtId="172" fontId="2" fillId="10" borderId="1" xfId="7" applyNumberFormat="1" applyFont="1" applyFill="1" applyBorder="1" applyAlignment="1">
      <alignment horizontal="right" indent="4"/>
    </xf>
    <xf numFmtId="0" fontId="1" fillId="0" borderId="13" xfId="7" applyFont="1" applyFill="1" applyBorder="1" applyAlignment="1">
      <alignment horizontal="left" indent="1"/>
    </xf>
    <xf numFmtId="172" fontId="2" fillId="0" borderId="32" xfId="7" applyNumberFormat="1" applyFont="1" applyFill="1" applyBorder="1" applyAlignment="1">
      <alignment horizontal="right" indent="4"/>
    </xf>
    <xf numFmtId="175" fontId="2" fillId="0" borderId="13" xfId="6" applyNumberFormat="1" applyFont="1" applyFill="1" applyBorder="1" applyAlignment="1">
      <alignment horizontal="right" indent="4"/>
    </xf>
    <xf numFmtId="166" fontId="2" fillId="0" borderId="13" xfId="7" applyNumberFormat="1" applyFont="1" applyFill="1" applyBorder="1" applyAlignment="1">
      <alignment horizontal="right" indent="4"/>
    </xf>
    <xf numFmtId="172" fontId="2" fillId="0" borderId="13" xfId="7" applyNumberFormat="1" applyFont="1" applyFill="1" applyBorder="1" applyAlignment="1">
      <alignment horizontal="right" indent="4"/>
    </xf>
    <xf numFmtId="0" fontId="1" fillId="0" borderId="11" xfId="7" applyFont="1" applyFill="1" applyBorder="1" applyAlignment="1">
      <alignment horizontal="left" indent="1"/>
    </xf>
    <xf numFmtId="172" fontId="2" fillId="0" borderId="36" xfId="7" applyNumberFormat="1" applyFont="1" applyFill="1" applyBorder="1" applyAlignment="1">
      <alignment horizontal="right" indent="4"/>
    </xf>
    <xf numFmtId="175" fontId="2" fillId="0" borderId="11" xfId="6" applyNumberFormat="1" applyFont="1" applyFill="1" applyBorder="1" applyAlignment="1">
      <alignment horizontal="right" indent="4"/>
    </xf>
    <xf numFmtId="166" fontId="2" fillId="0" borderId="11" xfId="7" applyNumberFormat="1" applyFont="1" applyFill="1" applyBorder="1" applyAlignment="1">
      <alignment horizontal="right" indent="4"/>
    </xf>
    <xf numFmtId="172" fontId="2" fillId="0" borderId="11" xfId="7" applyNumberFormat="1" applyFont="1" applyFill="1" applyBorder="1" applyAlignment="1">
      <alignment horizontal="right" indent="4"/>
    </xf>
    <xf numFmtId="175" fontId="2" fillId="0" borderId="11" xfId="7" applyNumberFormat="1" applyFont="1" applyFill="1" applyBorder="1" applyAlignment="1">
      <alignment horizontal="right" indent="4"/>
    </xf>
    <xf numFmtId="0" fontId="1" fillId="0" borderId="12" xfId="7" applyFont="1" applyFill="1" applyBorder="1" applyAlignment="1">
      <alignment horizontal="left" indent="1"/>
    </xf>
    <xf numFmtId="172" fontId="2" fillId="0" borderId="34" xfId="7" applyNumberFormat="1" applyFont="1" applyFill="1" applyBorder="1" applyAlignment="1">
      <alignment horizontal="right" indent="4"/>
    </xf>
    <xf numFmtId="175" fontId="2" fillId="0" borderId="12" xfId="7" applyNumberFormat="1" applyFont="1" applyFill="1" applyBorder="1" applyAlignment="1">
      <alignment horizontal="right" indent="4"/>
    </xf>
    <xf numFmtId="166" fontId="2" fillId="0" borderId="12" xfId="7" applyNumberFormat="1" applyFont="1" applyFill="1" applyBorder="1" applyAlignment="1">
      <alignment horizontal="right" indent="4"/>
    </xf>
    <xf numFmtId="172" fontId="2" fillId="0" borderId="12" xfId="7" applyNumberFormat="1" applyFont="1" applyFill="1" applyBorder="1" applyAlignment="1">
      <alignment horizontal="right" indent="4"/>
    </xf>
    <xf numFmtId="0" fontId="1" fillId="0" borderId="37" xfId="7" applyFont="1" applyFill="1" applyBorder="1" applyAlignment="1">
      <alignment horizontal="left" indent="1"/>
    </xf>
    <xf numFmtId="172" fontId="2" fillId="0" borderId="39" xfId="7" applyNumberFormat="1" applyFont="1" applyFill="1" applyBorder="1" applyAlignment="1">
      <alignment horizontal="right" indent="4"/>
    </xf>
    <xf numFmtId="175" fontId="2" fillId="0" borderId="37" xfId="7" applyNumberFormat="1" applyFont="1" applyFill="1" applyBorder="1" applyAlignment="1">
      <alignment horizontal="right" indent="4"/>
    </xf>
    <xf numFmtId="166" fontId="2" fillId="0" borderId="37" xfId="7" applyNumberFormat="1" applyFont="1" applyFill="1" applyBorder="1" applyAlignment="1">
      <alignment horizontal="right" indent="4"/>
    </xf>
    <xf numFmtId="172" fontId="2" fillId="0" borderId="37" xfId="7" applyNumberFormat="1" applyFont="1" applyFill="1" applyBorder="1" applyAlignment="1">
      <alignment horizontal="right" indent="4"/>
    </xf>
    <xf numFmtId="0" fontId="1" fillId="0" borderId="40" xfId="7" applyFont="1" applyFill="1" applyBorder="1" applyAlignment="1">
      <alignment horizontal="left" indent="1"/>
    </xf>
    <xf numFmtId="172" fontId="2" fillId="0" borderId="42" xfId="7" applyNumberFormat="1" applyFont="1" applyFill="1" applyBorder="1" applyAlignment="1">
      <alignment horizontal="right" indent="4"/>
    </xf>
    <xf numFmtId="175" fontId="2" fillId="0" borderId="40" xfId="7" applyNumberFormat="1" applyFont="1" applyFill="1" applyBorder="1" applyAlignment="1">
      <alignment horizontal="right" indent="4"/>
    </xf>
    <xf numFmtId="166" fontId="2" fillId="0" borderId="40" xfId="7" applyNumberFormat="1" applyFont="1" applyFill="1" applyBorder="1" applyAlignment="1">
      <alignment horizontal="right" indent="4"/>
    </xf>
    <xf numFmtId="172" fontId="2" fillId="0" borderId="40" xfId="7" applyNumberFormat="1" applyFont="1" applyFill="1" applyBorder="1" applyAlignment="1">
      <alignment horizontal="right" indent="4"/>
    </xf>
    <xf numFmtId="0" fontId="1" fillId="0" borderId="2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1" fillId="0" borderId="12" xfId="0" applyFont="1" applyBorder="1" applyAlignment="1">
      <alignment horizontal="left"/>
    </xf>
    <xf numFmtId="0" fontId="13" fillId="0" borderId="0" xfId="0" applyFont="1" applyAlignment="1"/>
    <xf numFmtId="0" fontId="15" fillId="0" borderId="0" xfId="0" applyFont="1"/>
    <xf numFmtId="0" fontId="16" fillId="0" borderId="0" xfId="0" applyFont="1" applyAlignment="1">
      <alignment wrapText="1"/>
    </xf>
    <xf numFmtId="0" fontId="16" fillId="11" borderId="0" xfId="0" applyFont="1" applyFill="1"/>
    <xf numFmtId="0" fontId="16" fillId="11" borderId="0" xfId="0" applyFont="1" applyFill="1" applyAlignment="1">
      <alignment wrapText="1"/>
    </xf>
    <xf numFmtId="0" fontId="16" fillId="0" borderId="0" xfId="0" applyFont="1"/>
    <xf numFmtId="172" fontId="2" fillId="0" borderId="20" xfId="0" applyNumberFormat="1" applyFont="1" applyBorder="1" applyAlignment="1">
      <alignment horizontal="center"/>
    </xf>
    <xf numFmtId="172" fontId="2" fillId="0" borderId="48" xfId="0" applyNumberFormat="1" applyFont="1" applyBorder="1" applyAlignment="1">
      <alignment horizontal="right" indent="5"/>
    </xf>
    <xf numFmtId="172" fontId="2" fillId="0" borderId="49" xfId="0" applyNumberFormat="1" applyFont="1" applyBorder="1" applyAlignment="1">
      <alignment horizontal="center"/>
    </xf>
    <xf numFmtId="172" fontId="2" fillId="0" borderId="50" xfId="0" applyNumberFormat="1" applyFont="1" applyBorder="1" applyAlignment="1">
      <alignment horizontal="right" indent="2"/>
    </xf>
    <xf numFmtId="172" fontId="2" fillId="0" borderId="51" xfId="0" applyNumberFormat="1" applyFont="1" applyBorder="1" applyAlignment="1">
      <alignment horizontal="center"/>
    </xf>
    <xf numFmtId="172" fontId="2" fillId="0" borderId="11" xfId="0" applyNumberFormat="1" applyFont="1" applyBorder="1" applyAlignment="1">
      <alignment horizontal="center"/>
    </xf>
    <xf numFmtId="172" fontId="2" fillId="0" borderId="53" xfId="0" applyNumberFormat="1" applyFont="1" applyBorder="1" applyAlignment="1">
      <alignment horizontal="right" indent="5"/>
    </xf>
    <xf numFmtId="172" fontId="2" fillId="0" borderId="54" xfId="0" applyNumberFormat="1" applyFont="1" applyBorder="1" applyAlignment="1">
      <alignment horizontal="center"/>
    </xf>
    <xf numFmtId="172" fontId="2" fillId="0" borderId="55" xfId="0" applyNumberFormat="1" applyFont="1" applyBorder="1" applyAlignment="1">
      <alignment horizontal="right" indent="2"/>
    </xf>
    <xf numFmtId="172" fontId="2" fillId="0" borderId="56" xfId="0" applyNumberFormat="1" applyFont="1" applyBorder="1" applyAlignment="1">
      <alignment horizontal="center"/>
    </xf>
    <xf numFmtId="172" fontId="2" fillId="0" borderId="44" xfId="0" applyNumberFormat="1" applyFont="1" applyBorder="1" applyAlignment="1">
      <alignment horizontal="center"/>
    </xf>
    <xf numFmtId="172" fontId="2" fillId="0" borderId="45" xfId="0" applyNumberFormat="1" applyFont="1" applyBorder="1" applyAlignment="1">
      <alignment horizontal="right" indent="5"/>
    </xf>
    <xf numFmtId="172" fontId="2" fillId="0" borderId="57" xfId="0" applyNumberFormat="1" applyFont="1" applyBorder="1" applyAlignment="1">
      <alignment horizontal="center"/>
    </xf>
    <xf numFmtId="172" fontId="2" fillId="0" borderId="58" xfId="0" applyNumberFormat="1" applyFont="1" applyBorder="1" applyAlignment="1">
      <alignment horizontal="right" indent="5"/>
    </xf>
    <xf numFmtId="172" fontId="2" fillId="0" borderId="46" xfId="0" applyNumberFormat="1" applyFont="1" applyBorder="1" applyAlignment="1">
      <alignment horizontal="right" indent="2"/>
    </xf>
    <xf numFmtId="172" fontId="2" fillId="0" borderId="47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164" fontId="1" fillId="10" borderId="11" xfId="1" applyFont="1" applyFill="1" applyBorder="1" applyAlignment="1">
      <alignment horizontal="center" vertical="center" wrapText="1"/>
    </xf>
    <xf numFmtId="164" fontId="1" fillId="10" borderId="1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1" xfId="7" applyFont="1" applyFill="1" applyBorder="1" applyAlignment="1">
      <alignment horizontal="left" indent="2"/>
    </xf>
    <xf numFmtId="164" fontId="1" fillId="10" borderId="11" xfId="1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0" fontId="2" fillId="0" borderId="0" xfId="7" applyFont="1" applyFill="1" applyBorder="1" applyAlignment="1">
      <alignment vertical="top"/>
    </xf>
    <xf numFmtId="164" fontId="1" fillId="0" borderId="11" xfId="1" applyFont="1" applyFill="1" applyBorder="1" applyAlignment="1">
      <alignment horizontal="left" wrapText="1"/>
    </xf>
    <xf numFmtId="164" fontId="1" fillId="0" borderId="20" xfId="1" applyFont="1" applyFill="1" applyBorder="1" applyAlignment="1">
      <alignment horizontal="left" wrapText="1"/>
    </xf>
    <xf numFmtId="164" fontId="1" fillId="0" borderId="20" xfId="1" applyFont="1" applyFill="1" applyBorder="1" applyAlignment="1">
      <alignment horizontal="center" wrapText="1"/>
    </xf>
    <xf numFmtId="0" fontId="2" fillId="0" borderId="11" xfId="7" applyFont="1" applyFill="1" applyBorder="1" applyAlignment="1">
      <alignment horizontal="left" wrapText="1" indent="2"/>
    </xf>
    <xf numFmtId="0" fontId="1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1" fillId="9" borderId="16" xfId="7" applyFont="1" applyFill="1" applyBorder="1" applyAlignment="1">
      <alignment horizontal="center" vertical="center"/>
    </xf>
    <xf numFmtId="0" fontId="1" fillId="9" borderId="0" xfId="7" applyFont="1" applyFill="1" applyBorder="1" applyAlignment="1">
      <alignment horizontal="center" vertical="center"/>
    </xf>
    <xf numFmtId="169" fontId="2" fillId="5" borderId="32" xfId="7" applyNumberFormat="1" applyFont="1" applyFill="1" applyBorder="1" applyAlignment="1">
      <alignment horizontal="right" indent="3"/>
    </xf>
    <xf numFmtId="172" fontId="2" fillId="5" borderId="32" xfId="7" applyNumberFormat="1" applyFont="1" applyFill="1" applyBorder="1" applyAlignment="1">
      <alignment horizontal="right" indent="4"/>
    </xf>
    <xf numFmtId="175" fontId="2" fillId="5" borderId="13" xfId="6" applyNumberFormat="1" applyFont="1" applyFill="1" applyBorder="1" applyAlignment="1">
      <alignment horizontal="right" indent="4"/>
    </xf>
    <xf numFmtId="166" fontId="2" fillId="5" borderId="13" xfId="7" applyNumberFormat="1" applyFont="1" applyFill="1" applyBorder="1" applyAlignment="1">
      <alignment horizontal="right" indent="4"/>
    </xf>
    <xf numFmtId="172" fontId="2" fillId="5" borderId="13" xfId="7" applyNumberFormat="1" applyFont="1" applyFill="1" applyBorder="1" applyAlignment="1">
      <alignment horizontal="right" indent="4"/>
    </xf>
    <xf numFmtId="169" fontId="2" fillId="5" borderId="36" xfId="7" applyNumberFormat="1" applyFont="1" applyFill="1" applyBorder="1" applyAlignment="1">
      <alignment horizontal="right" indent="3"/>
    </xf>
    <xf numFmtId="172" fontId="2" fillId="5" borderId="36" xfId="7" applyNumberFormat="1" applyFont="1" applyFill="1" applyBorder="1" applyAlignment="1">
      <alignment horizontal="right" indent="4"/>
    </xf>
    <xf numFmtId="175" fontId="2" fillId="5" borderId="11" xfId="6" applyNumberFormat="1" applyFont="1" applyFill="1" applyBorder="1" applyAlignment="1">
      <alignment horizontal="right" indent="4"/>
    </xf>
    <xf numFmtId="166" fontId="2" fillId="5" borderId="11" xfId="7" applyNumberFormat="1" applyFont="1" applyFill="1" applyBorder="1" applyAlignment="1">
      <alignment horizontal="right" indent="4"/>
    </xf>
    <xf numFmtId="172" fontId="2" fillId="5" borderId="11" xfId="7" applyNumberFormat="1" applyFont="1" applyFill="1" applyBorder="1" applyAlignment="1">
      <alignment horizontal="right" indent="4"/>
    </xf>
    <xf numFmtId="175" fontId="2" fillId="5" borderId="11" xfId="7" applyNumberFormat="1" applyFont="1" applyFill="1" applyBorder="1" applyAlignment="1">
      <alignment horizontal="right" indent="4"/>
    </xf>
    <xf numFmtId="169" fontId="2" fillId="5" borderId="34" xfId="7" applyNumberFormat="1" applyFont="1" applyFill="1" applyBorder="1" applyAlignment="1">
      <alignment horizontal="right" indent="3"/>
    </xf>
    <xf numFmtId="172" fontId="2" fillId="5" borderId="34" xfId="7" applyNumberFormat="1" applyFont="1" applyFill="1" applyBorder="1" applyAlignment="1">
      <alignment horizontal="right" indent="4"/>
    </xf>
    <xf numFmtId="175" fontId="2" fillId="5" borderId="12" xfId="7" applyNumberFormat="1" applyFont="1" applyFill="1" applyBorder="1" applyAlignment="1">
      <alignment horizontal="right" indent="4"/>
    </xf>
    <xf numFmtId="166" fontId="2" fillId="5" borderId="12" xfId="7" applyNumberFormat="1" applyFont="1" applyFill="1" applyBorder="1" applyAlignment="1">
      <alignment horizontal="right" indent="4"/>
    </xf>
    <xf numFmtId="172" fontId="2" fillId="5" borderId="12" xfId="7" applyNumberFormat="1" applyFont="1" applyFill="1" applyBorder="1" applyAlignment="1">
      <alignment horizontal="right" indent="4"/>
    </xf>
    <xf numFmtId="169" fontId="2" fillId="5" borderId="39" xfId="7" applyNumberFormat="1" applyFont="1" applyFill="1" applyBorder="1" applyAlignment="1">
      <alignment horizontal="right" indent="3"/>
    </xf>
    <xf numFmtId="172" fontId="2" fillId="5" borderId="39" xfId="7" applyNumberFormat="1" applyFont="1" applyFill="1" applyBorder="1" applyAlignment="1">
      <alignment horizontal="right" indent="4"/>
    </xf>
    <xf numFmtId="175" fontId="2" fillId="5" borderId="37" xfId="7" applyNumberFormat="1" applyFont="1" applyFill="1" applyBorder="1" applyAlignment="1">
      <alignment horizontal="right" indent="4"/>
    </xf>
    <xf numFmtId="166" fontId="2" fillId="5" borderId="37" xfId="7" applyNumberFormat="1" applyFont="1" applyFill="1" applyBorder="1" applyAlignment="1">
      <alignment horizontal="right" indent="4"/>
    </xf>
    <xf numFmtId="172" fontId="2" fillId="5" borderId="37" xfId="7" applyNumberFormat="1" applyFont="1" applyFill="1" applyBorder="1" applyAlignment="1">
      <alignment horizontal="right" indent="4"/>
    </xf>
    <xf numFmtId="169" fontId="2" fillId="5" borderId="42" xfId="7" applyNumberFormat="1" applyFont="1" applyFill="1" applyBorder="1" applyAlignment="1">
      <alignment horizontal="right" indent="3"/>
    </xf>
    <xf numFmtId="172" fontId="2" fillId="5" borderId="42" xfId="7" applyNumberFormat="1" applyFont="1" applyFill="1" applyBorder="1" applyAlignment="1">
      <alignment horizontal="right" indent="4"/>
    </xf>
    <xf numFmtId="175" fontId="2" fillId="5" borderId="40" xfId="7" applyNumberFormat="1" applyFont="1" applyFill="1" applyBorder="1" applyAlignment="1">
      <alignment horizontal="right" indent="4"/>
    </xf>
    <xf numFmtId="166" fontId="2" fillId="5" borderId="40" xfId="7" applyNumberFormat="1" applyFont="1" applyFill="1" applyBorder="1" applyAlignment="1">
      <alignment horizontal="right" indent="4"/>
    </xf>
    <xf numFmtId="172" fontId="2" fillId="5" borderId="40" xfId="7" applyNumberFormat="1" applyFont="1" applyFill="1" applyBorder="1" applyAlignment="1">
      <alignment horizontal="right" indent="4"/>
    </xf>
    <xf numFmtId="172" fontId="2" fillId="5" borderId="21" xfId="0" applyNumberFormat="1" applyFont="1" applyFill="1" applyBorder="1" applyAlignment="1">
      <alignment horizontal="right" indent="4"/>
    </xf>
    <xf numFmtId="172" fontId="2" fillId="5" borderId="20" xfId="0" applyNumberFormat="1" applyFont="1" applyFill="1" applyBorder="1" applyAlignment="1">
      <alignment horizontal="right" indent="4"/>
    </xf>
    <xf numFmtId="172" fontId="2" fillId="5" borderId="36" xfId="0" applyNumberFormat="1" applyFont="1" applyFill="1" applyBorder="1" applyAlignment="1">
      <alignment horizontal="right" indent="4"/>
    </xf>
    <xf numFmtId="172" fontId="2" fillId="5" borderId="11" xfId="0" applyNumberFormat="1" applyFont="1" applyFill="1" applyBorder="1" applyAlignment="1">
      <alignment horizontal="right" indent="4"/>
    </xf>
    <xf numFmtId="172" fontId="2" fillId="5" borderId="39" xfId="0" applyNumberFormat="1" applyFont="1" applyFill="1" applyBorder="1" applyAlignment="1">
      <alignment horizontal="right" indent="4"/>
    </xf>
    <xf numFmtId="172" fontId="2" fillId="5" borderId="37" xfId="0" applyNumberFormat="1" applyFont="1" applyFill="1" applyBorder="1" applyAlignment="1">
      <alignment horizontal="right" indent="4"/>
    </xf>
    <xf numFmtId="172" fontId="2" fillId="5" borderId="42" xfId="0" applyNumberFormat="1" applyFont="1" applyFill="1" applyBorder="1" applyAlignment="1">
      <alignment horizontal="right" indent="4"/>
    </xf>
    <xf numFmtId="172" fontId="2" fillId="5" borderId="40" xfId="0" applyNumberFormat="1" applyFont="1" applyFill="1" applyBorder="1" applyAlignment="1">
      <alignment horizontal="right" indent="4"/>
    </xf>
    <xf numFmtId="0" fontId="2" fillId="5" borderId="0" xfId="0" applyFont="1" applyFill="1"/>
    <xf numFmtId="171" fontId="2" fillId="5" borderId="22" xfId="0" applyNumberFormat="1" applyFont="1" applyFill="1" applyBorder="1" applyAlignment="1" applyProtection="1">
      <alignment horizontal="right" vertical="center" indent="3"/>
      <protection locked="0"/>
    </xf>
    <xf numFmtId="168" fontId="2" fillId="5" borderId="22" xfId="0" applyNumberFormat="1" applyFont="1" applyFill="1" applyBorder="1" applyAlignment="1">
      <alignment horizontal="right" vertical="center" indent="3"/>
    </xf>
    <xf numFmtId="170" fontId="2" fillId="5" borderId="22" xfId="0" applyNumberFormat="1" applyFont="1" applyFill="1" applyBorder="1" applyAlignment="1">
      <alignment horizontal="right" vertical="center" indent="3"/>
    </xf>
    <xf numFmtId="170" fontId="2" fillId="5" borderId="21" xfId="0" applyNumberFormat="1" applyFont="1" applyFill="1" applyBorder="1" applyAlignment="1">
      <alignment horizontal="center" vertical="center"/>
    </xf>
    <xf numFmtId="171" fontId="2" fillId="5" borderId="35" xfId="0" applyNumberFormat="1" applyFont="1" applyFill="1" applyBorder="1" applyAlignment="1">
      <alignment horizontal="right" vertical="center" indent="3"/>
    </xf>
    <xf numFmtId="168" fontId="2" fillId="5" borderId="35" xfId="0" applyNumberFormat="1" applyFont="1" applyFill="1" applyBorder="1" applyAlignment="1">
      <alignment horizontal="right" vertical="center" indent="3"/>
    </xf>
    <xf numFmtId="170" fontId="2" fillId="5" borderId="35" xfId="0" applyNumberFormat="1" applyFont="1" applyFill="1" applyBorder="1" applyAlignment="1">
      <alignment horizontal="right" vertical="center" indent="3"/>
    </xf>
    <xf numFmtId="170" fontId="2" fillId="5" borderId="36" xfId="0" applyNumberFormat="1" applyFont="1" applyFill="1" applyBorder="1" applyAlignment="1">
      <alignment horizontal="center" vertical="center"/>
    </xf>
    <xf numFmtId="171" fontId="2" fillId="5" borderId="33" xfId="0" applyNumberFormat="1" applyFont="1" applyFill="1" applyBorder="1" applyAlignment="1">
      <alignment horizontal="right" vertical="center" indent="3"/>
    </xf>
    <xf numFmtId="168" fontId="2" fillId="5" borderId="33" xfId="0" applyNumberFormat="1" applyFont="1" applyFill="1" applyBorder="1" applyAlignment="1">
      <alignment horizontal="right" vertical="center" indent="3"/>
    </xf>
    <xf numFmtId="170" fontId="2" fillId="5" borderId="33" xfId="0" applyNumberFormat="1" applyFont="1" applyFill="1" applyBorder="1" applyAlignment="1">
      <alignment horizontal="right" vertical="center" indent="3"/>
    </xf>
    <xf numFmtId="170" fontId="2" fillId="5" borderId="34" xfId="0" applyNumberFormat="1" applyFont="1" applyFill="1" applyBorder="1" applyAlignment="1">
      <alignment horizontal="center" vertical="center"/>
    </xf>
    <xf numFmtId="171" fontId="2" fillId="5" borderId="38" xfId="0" applyNumberFormat="1" applyFont="1" applyFill="1" applyBorder="1" applyAlignment="1">
      <alignment horizontal="right" vertical="center" indent="3"/>
    </xf>
    <xf numFmtId="168" fontId="2" fillId="5" borderId="38" xfId="0" applyNumberFormat="1" applyFont="1" applyFill="1" applyBorder="1" applyAlignment="1">
      <alignment horizontal="right" vertical="center" indent="3"/>
    </xf>
    <xf numFmtId="170" fontId="2" fillId="5" borderId="38" xfId="0" applyNumberFormat="1" applyFont="1" applyFill="1" applyBorder="1" applyAlignment="1">
      <alignment horizontal="right" vertical="center" indent="3"/>
    </xf>
    <xf numFmtId="170" fontId="2" fillId="5" borderId="39" xfId="0" applyNumberFormat="1" applyFont="1" applyFill="1" applyBorder="1" applyAlignment="1">
      <alignment horizontal="center" vertical="center"/>
    </xf>
    <xf numFmtId="171" fontId="2" fillId="5" borderId="41" xfId="0" applyNumberFormat="1" applyFont="1" applyFill="1" applyBorder="1" applyAlignment="1">
      <alignment horizontal="right" vertical="center" indent="3"/>
    </xf>
    <xf numFmtId="168" fontId="2" fillId="5" borderId="41" xfId="0" applyNumberFormat="1" applyFont="1" applyFill="1" applyBorder="1" applyAlignment="1">
      <alignment horizontal="right" vertical="center" indent="3"/>
    </xf>
    <xf numFmtId="170" fontId="2" fillId="5" borderId="41" xfId="0" applyNumberFormat="1" applyFont="1" applyFill="1" applyBorder="1" applyAlignment="1">
      <alignment horizontal="right" vertical="center" indent="3"/>
    </xf>
    <xf numFmtId="170" fontId="2" fillId="5" borderId="42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top"/>
    </xf>
    <xf numFmtId="164" fontId="2" fillId="5" borderId="21" xfId="1" applyFont="1" applyFill="1" applyBorder="1" applyAlignment="1">
      <alignment horizontal="center"/>
    </xf>
    <xf numFmtId="164" fontId="2" fillId="5" borderId="22" xfId="1" applyFont="1" applyFill="1" applyBorder="1" applyAlignment="1">
      <alignment horizontal="right" indent="3"/>
    </xf>
    <xf numFmtId="164" fontId="2" fillId="5" borderId="20" xfId="1" applyFont="1" applyFill="1" applyBorder="1" applyAlignment="1">
      <alignment horizontal="center"/>
    </xf>
    <xf numFmtId="0" fontId="2" fillId="5" borderId="4" xfId="0" applyFont="1" applyFill="1" applyBorder="1" applyAlignment="1">
      <alignment horizontal="left" vertical="center" wrapText="1"/>
    </xf>
    <xf numFmtId="164" fontId="2" fillId="5" borderId="21" xfId="1" applyFont="1" applyFill="1" applyBorder="1" applyAlignment="1">
      <alignment horizontal="center" vertical="center"/>
    </xf>
    <xf numFmtId="164" fontId="2" fillId="5" borderId="20" xfId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left" vertical="top"/>
    </xf>
    <xf numFmtId="164" fontId="2" fillId="5" borderId="24" xfId="1" applyFont="1" applyFill="1" applyBorder="1" applyAlignment="1">
      <alignment horizontal="center"/>
    </xf>
    <xf numFmtId="164" fontId="2" fillId="5" borderId="25" xfId="1" applyFont="1" applyFill="1" applyBorder="1" applyAlignment="1">
      <alignment horizontal="right" indent="3"/>
    </xf>
    <xf numFmtId="164" fontId="2" fillId="5" borderId="23" xfId="1" applyFont="1" applyFill="1" applyBorder="1" applyAlignment="1">
      <alignment horizontal="center"/>
    </xf>
    <xf numFmtId="3" fontId="2" fillId="5" borderId="0" xfId="0" applyNumberFormat="1" applyFont="1" applyFill="1" applyAlignment="1">
      <alignment horizontal="right" indent="5"/>
    </xf>
    <xf numFmtId="172" fontId="2" fillId="5" borderId="0" xfId="0" applyNumberFormat="1" applyFont="1" applyFill="1" applyAlignment="1">
      <alignment horizontal="right" indent="9"/>
    </xf>
    <xf numFmtId="3" fontId="2" fillId="5" borderId="0" xfId="0" applyNumberFormat="1" applyFont="1" applyFill="1" applyAlignment="1">
      <alignment horizontal="right" indent="7"/>
    </xf>
    <xf numFmtId="172" fontId="2" fillId="5" borderId="0" xfId="0" applyNumberFormat="1" applyFont="1" applyFill="1" applyAlignment="1">
      <alignment horizontal="right" indent="8"/>
    </xf>
    <xf numFmtId="0" fontId="4" fillId="5" borderId="0" xfId="2" applyFont="1" applyFill="1" applyAlignment="1"/>
    <xf numFmtId="0" fontId="2" fillId="5" borderId="0" xfId="0" applyFont="1" applyFill="1" applyAlignment="1"/>
    <xf numFmtId="0" fontId="2" fillId="5" borderId="0" xfId="0" applyFont="1" applyFill="1" applyAlignment="1">
      <alignment wrapText="1"/>
    </xf>
    <xf numFmtId="164" fontId="2" fillId="5" borderId="0" xfId="1" applyFont="1" applyFill="1" applyBorder="1">
      <alignment horizontal="right"/>
    </xf>
    <xf numFmtId="0" fontId="2" fillId="5" borderId="0" xfId="0" applyFont="1" applyFill="1" applyBorder="1" applyAlignment="1">
      <alignment wrapText="1"/>
    </xf>
    <xf numFmtId="0" fontId="13" fillId="0" borderId="0" xfId="0" applyFont="1" applyFill="1"/>
    <xf numFmtId="0" fontId="18" fillId="0" borderId="0" xfId="0" applyFont="1" applyAlignment="1">
      <alignment horizontal="left"/>
    </xf>
    <xf numFmtId="171" fontId="2" fillId="5" borderId="21" xfId="1" applyNumberFormat="1" applyFont="1" applyFill="1" applyBorder="1" applyAlignment="1">
      <alignment horizontal="right" indent="3"/>
    </xf>
    <xf numFmtId="169" fontId="2" fillId="5" borderId="22" xfId="1" applyNumberFormat="1" applyFont="1" applyFill="1" applyBorder="1" applyAlignment="1">
      <alignment horizontal="right" indent="3"/>
    </xf>
    <xf numFmtId="170" fontId="2" fillId="5" borderId="20" xfId="1" applyNumberFormat="1" applyFont="1" applyFill="1" applyBorder="1" applyAlignment="1">
      <alignment horizontal="right" indent="3"/>
    </xf>
    <xf numFmtId="170" fontId="2" fillId="5" borderId="21" xfId="1" applyNumberFormat="1" applyFont="1" applyFill="1" applyBorder="1" applyAlignment="1">
      <alignment horizontal="right" indent="3"/>
    </xf>
    <xf numFmtId="171" fontId="2" fillId="5" borderId="24" xfId="1" applyNumberFormat="1" applyFont="1" applyFill="1" applyBorder="1" applyAlignment="1">
      <alignment horizontal="right" indent="3"/>
    </xf>
    <xf numFmtId="169" fontId="2" fillId="5" borderId="25" xfId="1" applyNumberFormat="1" applyFont="1" applyFill="1" applyBorder="1" applyAlignment="1">
      <alignment horizontal="right" indent="3"/>
    </xf>
    <xf numFmtId="170" fontId="2" fillId="5" borderId="23" xfId="1" applyNumberFormat="1" applyFont="1" applyFill="1" applyBorder="1" applyAlignment="1">
      <alignment horizontal="right" indent="3"/>
    </xf>
    <xf numFmtId="170" fontId="2" fillId="5" borderId="24" xfId="1" applyNumberFormat="1" applyFont="1" applyFill="1" applyBorder="1" applyAlignment="1">
      <alignment horizontal="right" indent="3"/>
    </xf>
    <xf numFmtId="168" fontId="2" fillId="3" borderId="18" xfId="1" applyNumberFormat="1" applyFont="1" applyFill="1" applyBorder="1" applyAlignment="1">
      <alignment horizontal="right" indent="3"/>
    </xf>
    <xf numFmtId="169" fontId="2" fillId="3" borderId="19" xfId="1" applyNumberFormat="1" applyFont="1" applyFill="1" applyBorder="1" applyAlignment="1">
      <alignment horizontal="right" indent="3"/>
    </xf>
    <xf numFmtId="170" fontId="2" fillId="3" borderId="17" xfId="1" applyNumberFormat="1" applyFont="1" applyFill="1" applyBorder="1" applyAlignment="1">
      <alignment horizontal="right" indent="3"/>
    </xf>
    <xf numFmtId="170" fontId="2" fillId="3" borderId="18" xfId="1" applyNumberFormat="1" applyFont="1" applyFill="1" applyBorder="1" applyAlignment="1">
      <alignment horizontal="right" indent="3"/>
    </xf>
    <xf numFmtId="165" fontId="2" fillId="5" borderId="4" xfId="1" applyNumberFormat="1" applyFont="1" applyFill="1" applyBorder="1">
      <alignment horizontal="right"/>
    </xf>
    <xf numFmtId="165" fontId="2" fillId="5" borderId="5" xfId="1" applyNumberFormat="1" applyFont="1" applyFill="1" applyBorder="1">
      <alignment horizontal="right"/>
    </xf>
    <xf numFmtId="165" fontId="2" fillId="5" borderId="6" xfId="1" applyNumberFormat="1" applyFont="1" applyFill="1" applyBorder="1">
      <alignment horizontal="right"/>
    </xf>
    <xf numFmtId="164" fontId="2" fillId="5" borderId="4" xfId="1" applyFont="1" applyFill="1" applyBorder="1">
      <alignment horizontal="right"/>
    </xf>
    <xf numFmtId="164" fontId="2" fillId="5" borderId="5" xfId="1" applyFont="1" applyFill="1" applyBorder="1">
      <alignment horizontal="right"/>
    </xf>
    <xf numFmtId="164" fontId="2" fillId="5" borderId="7" xfId="1" applyFont="1" applyFill="1" applyBorder="1">
      <alignment horizontal="right"/>
    </xf>
    <xf numFmtId="0" fontId="2" fillId="5" borderId="0" xfId="0" applyFont="1" applyFill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5" borderId="0" xfId="0" applyFont="1" applyFill="1" applyBorder="1"/>
    <xf numFmtId="0" fontId="2" fillId="0" borderId="60" xfId="0" applyFont="1" applyBorder="1" applyAlignment="1">
      <alignment horizontal="left" vertical="top" wrapText="1"/>
    </xf>
    <xf numFmtId="0" fontId="1" fillId="5" borderId="20" xfId="0" applyFont="1" applyFill="1" applyBorder="1" applyAlignment="1">
      <alignment horizontal="left"/>
    </xf>
    <xf numFmtId="164" fontId="2" fillId="5" borderId="11" xfId="1" applyFont="1" applyFill="1" applyBorder="1">
      <alignment horizontal="right"/>
    </xf>
    <xf numFmtId="164" fontId="2" fillId="5" borderId="12" xfId="1" applyFont="1" applyFill="1" applyBorder="1">
      <alignment horizontal="right"/>
    </xf>
    <xf numFmtId="172" fontId="2" fillId="5" borderId="52" xfId="0" applyNumberFormat="1" applyFont="1" applyFill="1" applyBorder="1" applyAlignment="1">
      <alignment horizontal="right" indent="5"/>
    </xf>
    <xf numFmtId="172" fontId="2" fillId="5" borderId="53" xfId="0" applyNumberFormat="1" applyFont="1" applyFill="1" applyBorder="1" applyAlignment="1">
      <alignment horizontal="right" indent="5"/>
    </xf>
    <xf numFmtId="172" fontId="2" fillId="5" borderId="45" xfId="0" applyNumberFormat="1" applyFont="1" applyFill="1" applyBorder="1" applyAlignment="1">
      <alignment horizontal="right" indent="5"/>
    </xf>
    <xf numFmtId="164" fontId="1" fillId="3" borderId="2" xfId="1" applyFont="1" applyFill="1" applyBorder="1" applyAlignment="1">
      <alignment horizontal="left"/>
    </xf>
    <xf numFmtId="164" fontId="2" fillId="3" borderId="26" xfId="1" applyFont="1" applyFill="1" applyBorder="1" applyAlignment="1">
      <alignment horizontal="center"/>
    </xf>
    <xf numFmtId="173" fontId="2" fillId="3" borderId="27" xfId="0" applyNumberFormat="1" applyFont="1" applyFill="1" applyBorder="1" applyAlignment="1">
      <alignment horizontal="right" vertical="center" indent="3"/>
    </xf>
    <xf numFmtId="172" fontId="2" fillId="3" borderId="14" xfId="0" applyNumberFormat="1" applyFont="1" applyFill="1" applyBorder="1" applyAlignment="1">
      <alignment horizontal="right" indent="4"/>
    </xf>
    <xf numFmtId="168" fontId="2" fillId="5" borderId="32" xfId="7" applyNumberFormat="1" applyFont="1" applyFill="1" applyBorder="1" applyAlignment="1">
      <alignment horizontal="right"/>
    </xf>
    <xf numFmtId="170" fontId="2" fillId="5" borderId="32" xfId="7" applyNumberFormat="1" applyFont="1" applyFill="1" applyBorder="1" applyAlignment="1">
      <alignment horizontal="right"/>
    </xf>
    <xf numFmtId="172" fontId="2" fillId="5" borderId="32" xfId="7" applyNumberFormat="1" applyFont="1" applyFill="1" applyBorder="1" applyAlignment="1">
      <alignment horizontal="right"/>
    </xf>
    <xf numFmtId="168" fontId="2" fillId="5" borderId="36" xfId="7" applyNumberFormat="1" applyFont="1" applyFill="1" applyBorder="1" applyAlignment="1">
      <alignment horizontal="right"/>
    </xf>
    <xf numFmtId="170" fontId="2" fillId="5" borderId="36" xfId="7" applyNumberFormat="1" applyFont="1" applyFill="1" applyBorder="1" applyAlignment="1">
      <alignment horizontal="right"/>
    </xf>
    <xf numFmtId="172" fontId="2" fillId="5" borderId="36" xfId="7" applyNumberFormat="1" applyFont="1" applyFill="1" applyBorder="1" applyAlignment="1">
      <alignment horizontal="right"/>
    </xf>
    <xf numFmtId="168" fontId="2" fillId="5" borderId="42" xfId="7" applyNumberFormat="1" applyFont="1" applyFill="1" applyBorder="1" applyAlignment="1">
      <alignment horizontal="right"/>
    </xf>
    <xf numFmtId="170" fontId="2" fillId="5" borderId="42" xfId="7" applyNumberFormat="1" applyFont="1" applyFill="1" applyBorder="1" applyAlignment="1">
      <alignment horizontal="right"/>
    </xf>
    <xf numFmtId="172" fontId="2" fillId="5" borderId="42" xfId="7" applyNumberFormat="1" applyFont="1" applyFill="1" applyBorder="1" applyAlignment="1">
      <alignment horizontal="right"/>
    </xf>
    <xf numFmtId="174" fontId="2" fillId="5" borderId="43" xfId="7" applyNumberFormat="1" applyFont="1" applyFill="1" applyBorder="1" applyAlignment="1">
      <alignment horizontal="right"/>
    </xf>
    <xf numFmtId="168" fontId="2" fillId="5" borderId="43" xfId="7" applyNumberFormat="1" applyFont="1" applyFill="1" applyBorder="1" applyAlignment="1">
      <alignment horizontal="right"/>
    </xf>
    <xf numFmtId="170" fontId="2" fillId="5" borderId="43" xfId="7" applyNumberFormat="1" applyFont="1" applyFill="1" applyBorder="1" applyAlignment="1">
      <alignment horizontal="right"/>
    </xf>
    <xf numFmtId="172" fontId="2" fillId="5" borderId="43" xfId="7" applyNumberFormat="1" applyFont="1" applyFill="1" applyBorder="1" applyAlignment="1">
      <alignment horizontal="right"/>
    </xf>
    <xf numFmtId="164" fontId="2" fillId="5" borderId="20" xfId="1" applyFont="1" applyFill="1" applyBorder="1">
      <alignment horizontal="right"/>
    </xf>
    <xf numFmtId="168" fontId="2" fillId="12" borderId="14" xfId="7" applyNumberFormat="1" applyFont="1" applyFill="1" applyBorder="1" applyAlignment="1">
      <alignment horizontal="right"/>
    </xf>
    <xf numFmtId="170" fontId="2" fillId="12" borderId="14" xfId="7" applyNumberFormat="1" applyFont="1" applyFill="1" applyBorder="1" applyAlignment="1">
      <alignment horizontal="right"/>
    </xf>
    <xf numFmtId="172" fontId="2" fillId="12" borderId="14" xfId="7" applyNumberFormat="1" applyFont="1" applyFill="1" applyBorder="1" applyAlignment="1">
      <alignment horizontal="right"/>
    </xf>
    <xf numFmtId="172" fontId="2" fillId="5" borderId="20" xfId="7" applyNumberFormat="1" applyFont="1" applyFill="1" applyBorder="1" applyAlignment="1">
      <alignment horizontal="right" indent="1"/>
    </xf>
    <xf numFmtId="169" fontId="2" fillId="12" borderId="14" xfId="7" applyNumberFormat="1" applyFont="1" applyFill="1" applyBorder="1" applyAlignment="1">
      <alignment horizontal="right" indent="3"/>
    </xf>
    <xf numFmtId="172" fontId="2" fillId="12" borderId="14" xfId="7" applyNumberFormat="1" applyFont="1" applyFill="1" applyBorder="1" applyAlignment="1">
      <alignment horizontal="right" indent="4"/>
    </xf>
    <xf numFmtId="175" fontId="2" fillId="12" borderId="1" xfId="6" applyNumberFormat="1" applyFont="1" applyFill="1" applyBorder="1" applyAlignment="1">
      <alignment horizontal="right" indent="4"/>
    </xf>
    <xf numFmtId="172" fontId="2" fillId="12" borderId="1" xfId="7" applyNumberFormat="1" applyFont="1" applyFill="1" applyBorder="1" applyAlignment="1">
      <alignment horizontal="right" indent="4"/>
    </xf>
    <xf numFmtId="0" fontId="4" fillId="0" borderId="0" xfId="0" applyFont="1" applyAlignment="1"/>
    <xf numFmtId="3" fontId="1" fillId="9" borderId="34" xfId="7" quotePrefix="1" applyNumberFormat="1" applyFont="1" applyFill="1" applyBorder="1" applyAlignment="1">
      <alignment horizontal="center" vertical="center"/>
    </xf>
    <xf numFmtId="170" fontId="2" fillId="0" borderId="21" xfId="7" applyNumberFormat="1" applyFont="1" applyBorder="1" applyAlignment="1">
      <alignment horizontal="right" indent="3"/>
    </xf>
    <xf numFmtId="170" fontId="2" fillId="0" borderId="16" xfId="7" applyNumberFormat="1" applyFont="1" applyBorder="1" applyAlignment="1">
      <alignment horizontal="right" indent="3"/>
    </xf>
    <xf numFmtId="170" fontId="2" fillId="0" borderId="34" xfId="7" applyNumberFormat="1" applyFont="1" applyBorder="1" applyAlignment="1">
      <alignment horizontal="right" indent="3"/>
    </xf>
    <xf numFmtId="170" fontId="2" fillId="0" borderId="32" xfId="7" applyNumberFormat="1" applyFont="1" applyBorder="1" applyAlignment="1">
      <alignment horizontal="right" indent="3"/>
    </xf>
    <xf numFmtId="170" fontId="2" fillId="0" borderId="43" xfId="7" applyNumberFormat="1" applyFont="1" applyBorder="1" applyAlignment="1">
      <alignment horizontal="right" indent="3"/>
    </xf>
    <xf numFmtId="172" fontId="2" fillId="3" borderId="14" xfId="7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9" borderId="13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wrapText="1"/>
    </xf>
    <xf numFmtId="3" fontId="1" fillId="9" borderId="33" xfId="0" applyNumberFormat="1" applyFont="1" applyFill="1" applyBorder="1" applyAlignment="1">
      <alignment horizontal="center" vertical="center"/>
    </xf>
    <xf numFmtId="0" fontId="1" fillId="9" borderId="33" xfId="0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left" vertical="top"/>
    </xf>
    <xf numFmtId="0" fontId="1" fillId="9" borderId="12" xfId="0" applyFont="1" applyFill="1" applyBorder="1" applyAlignment="1">
      <alignment horizontal="center" vertical="center"/>
    </xf>
    <xf numFmtId="0" fontId="1" fillId="9" borderId="16" xfId="7" applyFont="1" applyFill="1" applyBorder="1" applyAlignment="1">
      <alignment horizontal="center" vertical="center"/>
    </xf>
    <xf numFmtId="0" fontId="1" fillId="9" borderId="0" xfId="7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left" vertical="top" wrapText="1"/>
    </xf>
    <xf numFmtId="0" fontId="2" fillId="0" borderId="59" xfId="7" applyFont="1" applyFill="1" applyBorder="1" applyAlignment="1">
      <alignment horizontal="left" vertical="top" wrapText="1"/>
    </xf>
    <xf numFmtId="0" fontId="1" fillId="9" borderId="13" xfId="7" applyFont="1" applyFill="1" applyBorder="1" applyAlignment="1">
      <alignment horizontal="center" vertical="center"/>
    </xf>
    <xf numFmtId="0" fontId="1" fillId="9" borderId="12" xfId="7" applyFont="1" applyFill="1" applyBorder="1" applyAlignment="1">
      <alignment horizontal="center" vertical="center"/>
    </xf>
    <xf numFmtId="0" fontId="1" fillId="9" borderId="34" xfId="7" applyFont="1" applyFill="1" applyBorder="1" applyAlignment="1">
      <alignment horizontal="center" vertical="center"/>
    </xf>
    <xf numFmtId="164" fontId="2" fillId="12" borderId="12" xfId="1" applyFont="1" applyFill="1" applyBorder="1">
      <alignment horizontal="right"/>
    </xf>
  </cellXfs>
  <cellStyles count="8">
    <cellStyle name="Comma 2" xfId="6" xr:uid="{675C01DB-5D20-4D66-B46A-DB9733D25AF3}"/>
    <cellStyle name="Hyperlink" xfId="5" builtinId="8"/>
    <cellStyle name="Normal" xfId="0" builtinId="0"/>
    <cellStyle name="Normal 2" xfId="2" xr:uid="{419FF621-7A5F-4574-A409-E9D2C9B68F39}"/>
    <cellStyle name="Normal_2013 NNN Example for size class data" xfId="7" xr:uid="{78C6EDC8-55C9-4AFC-A8A9-FD079447F9A7}"/>
    <cellStyle name="NumberCellStyle" xfId="1" xr:uid="{CD4771FF-623F-4F2B-ABA3-627FA0FA1388}"/>
    <cellStyle name="Percent 2" xfId="3" xr:uid="{4274D283-0622-4916-B950-2E5883912236}"/>
    <cellStyle name="Vérification" xfId="4" xr:uid="{12BA9E41-0388-49B8-8934-AE3FD24E2CD9}"/>
  </cellStyles>
  <dxfs count="52"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rgb="FFFFFF99"/>
        </patternFill>
      </fill>
    </dxf>
    <dxf>
      <fill>
        <patternFill>
          <bgColor rgb="FFFF990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Sectoral analysis of Manufacturing (NACE Section C), EU, 2022</a:t>
            </a:r>
          </a:p>
          <a:p>
            <a:pPr algn="l">
              <a:defRPr sz="1800" b="1"/>
            </a:pPr>
            <a:r>
              <a:rPr lang="en-US" sz="1600" b="0"/>
              <a:t>(% share of sectoral total)</a:t>
            </a:r>
          </a:p>
        </c:rich>
      </c:tx>
      <c:layout>
        <c:manualLayout>
          <c:xMode val="edge"/>
          <c:yMode val="edge"/>
          <c:x val="5.3333333333333332E-3"/>
          <c:y val="1.1406002077155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245296948972661"/>
          <c:w val="0.99333333333333329"/>
          <c:h val="0.65261551336535173"/>
        </c:manualLayout>
      </c:layout>
      <c:barChart>
        <c:barDir val="bar"/>
        <c:grouping val="clustered"/>
        <c:varyColors val="0"/>
        <c:ser>
          <c:idx val="0"/>
          <c:order val="0"/>
          <c:tx>
            <c:v>Value added</c:v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1'!$B$7:$B$25</c:f>
              <c:strCache>
                <c:ptCount val="19"/>
                <c:pt idx="0">
                  <c:v>Manufacture of machinery and equipment n.e.c.</c:v>
                </c:pt>
                <c:pt idx="1">
                  <c:v>Manufacture of food products</c:v>
                </c:pt>
                <c:pt idx="2">
                  <c:v>Manufacture of motor vehicles, trailers and semi-trailers</c:v>
                </c:pt>
                <c:pt idx="3">
                  <c:v>Manufacture of fabricated metal products, except  machinery and equipment</c:v>
                </c:pt>
                <c:pt idx="4">
                  <c:v>Manufacture of chemicals and chemical products</c:v>
                </c:pt>
                <c:pt idx="5">
                  <c:v>Manufacture of electrical equipment</c:v>
                </c:pt>
                <c:pt idx="6">
                  <c:v>Manufacture of rubber and plastic products</c:v>
                </c:pt>
                <c:pt idx="7">
                  <c:v>Manufacture of basic metals</c:v>
                </c:pt>
                <c:pt idx="8">
                  <c:v>Manufacture of other non-metallic mineral products</c:v>
                </c:pt>
                <c:pt idx="9">
                  <c:v>Manufacture of coke and refined petroleum products</c:v>
                </c:pt>
                <c:pt idx="10">
                  <c:v>Manufacture of other transport equipment</c:v>
                </c:pt>
                <c:pt idx="11">
                  <c:v>Other manufacturing</c:v>
                </c:pt>
                <c:pt idx="12">
                  <c:v>Repair and installation of machinery and equipment</c:v>
                </c:pt>
                <c:pt idx="13">
                  <c:v>Manufacture of paper and paper products</c:v>
                </c:pt>
                <c:pt idx="14">
                  <c:v>Manufacture of wood and of products of wood and cork, except furniture; manufacture of articles of straw and plaiting materials</c:v>
                </c:pt>
                <c:pt idx="15">
                  <c:v>Manufacture of beverages</c:v>
                </c:pt>
                <c:pt idx="16">
                  <c:v>Manufacture of wearing apparel</c:v>
                </c:pt>
                <c:pt idx="17">
                  <c:v>Manufacture of leather and related products</c:v>
                </c:pt>
                <c:pt idx="18">
                  <c:v>Manufacture of tobacco products</c:v>
                </c:pt>
              </c:strCache>
            </c:strRef>
          </c:cat>
          <c:val>
            <c:numRef>
              <c:f>'Figure 1'!$C$7:$C$25</c:f>
              <c:numCache>
                <c:formatCode>#\ ##0.0_i</c:formatCode>
                <c:ptCount val="19"/>
                <c:pt idx="0">
                  <c:v>10.842191381649734</c:v>
                </c:pt>
                <c:pt idx="1">
                  <c:v>9.242002068175811</c:v>
                </c:pt>
                <c:pt idx="2">
                  <c:v>9.0577014571446046</c:v>
                </c:pt>
                <c:pt idx="3">
                  <c:v>8.9611714054696332</c:v>
                </c:pt>
                <c:pt idx="4">
                  <c:v>6.9</c:v>
                </c:pt>
                <c:pt idx="5">
                  <c:v>6.8551689356696945</c:v>
                </c:pt>
                <c:pt idx="6">
                  <c:v>4.4218988398978958</c:v>
                </c:pt>
                <c:pt idx="7">
                  <c:v>3.7193541644000994</c:v>
                </c:pt>
                <c:pt idx="8">
                  <c:v>3.5705485899444849</c:v>
                </c:pt>
                <c:pt idx="9">
                  <c:v>3.2760579791771876</c:v>
                </c:pt>
                <c:pt idx="10">
                  <c:v>2.9165795063569013</c:v>
                </c:pt>
                <c:pt idx="11">
                  <c:v>2.8</c:v>
                </c:pt>
                <c:pt idx="12">
                  <c:v>2.7714135265819393</c:v>
                </c:pt>
                <c:pt idx="13">
                  <c:v>2.4878346744098443</c:v>
                </c:pt>
                <c:pt idx="14">
                  <c:v>2.2729386560222826</c:v>
                </c:pt>
                <c:pt idx="15">
                  <c:v>1.9288934366763877</c:v>
                </c:pt>
                <c:pt idx="16">
                  <c:v>0.90917546240891312</c:v>
                </c:pt>
                <c:pt idx="17">
                  <c:v>0.79553018265409425</c:v>
                </c:pt>
                <c:pt idx="18">
                  <c:v>0.33813681862495859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D-4471-A4E7-455387417BF0}"/>
            </c:ext>
          </c:extLst>
        </c:ser>
        <c:ser>
          <c:idx val="1"/>
          <c:order val="1"/>
          <c:tx>
            <c:v>Employment</c:v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1'!$B$7:$B$25</c:f>
              <c:strCache>
                <c:ptCount val="19"/>
                <c:pt idx="0">
                  <c:v>Manufacture of machinery and equipment n.e.c.</c:v>
                </c:pt>
                <c:pt idx="1">
                  <c:v>Manufacture of food products</c:v>
                </c:pt>
                <c:pt idx="2">
                  <c:v>Manufacture of motor vehicles, trailers and semi-trailers</c:v>
                </c:pt>
                <c:pt idx="3">
                  <c:v>Manufacture of fabricated metal products, except  machinery and equipment</c:v>
                </c:pt>
                <c:pt idx="4">
                  <c:v>Manufacture of chemicals and chemical products</c:v>
                </c:pt>
                <c:pt idx="5">
                  <c:v>Manufacture of electrical equipment</c:v>
                </c:pt>
                <c:pt idx="6">
                  <c:v>Manufacture of rubber and plastic products</c:v>
                </c:pt>
                <c:pt idx="7">
                  <c:v>Manufacture of basic metals</c:v>
                </c:pt>
                <c:pt idx="8">
                  <c:v>Manufacture of other non-metallic mineral products</c:v>
                </c:pt>
                <c:pt idx="9">
                  <c:v>Manufacture of coke and refined petroleum products</c:v>
                </c:pt>
                <c:pt idx="10">
                  <c:v>Manufacture of other transport equipment</c:v>
                </c:pt>
                <c:pt idx="11">
                  <c:v>Other manufacturing</c:v>
                </c:pt>
                <c:pt idx="12">
                  <c:v>Repair and installation of machinery and equipment</c:v>
                </c:pt>
                <c:pt idx="13">
                  <c:v>Manufacture of paper and paper products</c:v>
                </c:pt>
                <c:pt idx="14">
                  <c:v>Manufacture of wood and of products of wood and cork, except furniture; manufacture of articles of straw and plaiting materials</c:v>
                </c:pt>
                <c:pt idx="15">
                  <c:v>Manufacture of beverages</c:v>
                </c:pt>
                <c:pt idx="16">
                  <c:v>Manufacture of wearing apparel</c:v>
                </c:pt>
                <c:pt idx="17">
                  <c:v>Manufacture of leather and related products</c:v>
                </c:pt>
                <c:pt idx="18">
                  <c:v>Manufacture of tobacco products</c:v>
                </c:pt>
              </c:strCache>
            </c:strRef>
          </c:cat>
          <c:val>
            <c:numRef>
              <c:f>'Figure 1'!$D$7:$D$25</c:f>
              <c:numCache>
                <c:formatCode>#\ ##0.0_i</c:formatCode>
                <c:ptCount val="19"/>
                <c:pt idx="0">
                  <c:v>10.174457601295073</c:v>
                </c:pt>
                <c:pt idx="1">
                  <c:v>8.0826442405618835</c:v>
                </c:pt>
                <c:pt idx="2">
                  <c:v>14.222693629040755</c:v>
                </c:pt>
                <c:pt idx="3">
                  <c:v>12.269331598328886</c:v>
                </c:pt>
                <c:pt idx="4">
                  <c:v>4.1065894113827044</c:v>
                </c:pt>
                <c:pt idx="5">
                  <c:v>4.1492270344705577</c:v>
                </c:pt>
                <c:pt idx="6">
                  <c:v>5.4951576670637836</c:v>
                </c:pt>
                <c:pt idx="7">
                  <c:v>2.9640547416283436</c:v>
                </c:pt>
                <c:pt idx="8">
                  <c:v>3.9949696327596125</c:v>
                </c:pt>
                <c:pt idx="9">
                  <c:v>0.5460854561626961</c:v>
                </c:pt>
                <c:pt idx="10">
                  <c:v>2.4644949537134546</c:v>
                </c:pt>
                <c:pt idx="11">
                  <c:v>3.2</c:v>
                </c:pt>
                <c:pt idx="12">
                  <c:v>4.0468639035282115</c:v>
                </c:pt>
                <c:pt idx="13">
                  <c:v>2.0981511092425356</c:v>
                </c:pt>
                <c:pt idx="14">
                  <c:v>3.1638786567942994</c:v>
                </c:pt>
                <c:pt idx="15">
                  <c:v>1.4986793637446683</c:v>
                </c:pt>
                <c:pt idx="16">
                  <c:v>2.4678253522995535</c:v>
                </c:pt>
                <c:pt idx="17">
                  <c:v>1.3175822798283487</c:v>
                </c:pt>
                <c:pt idx="18">
                  <c:v>0.12802052164965566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D-4471-A4E7-455387417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25998576"/>
        <c:axId val="1925999536"/>
      </c:barChart>
      <c:catAx>
        <c:axId val="1925998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5999536"/>
        <c:crossesAt val="0"/>
        <c:auto val="1"/>
        <c:lblAlgn val="ctr"/>
        <c:lblOffset val="100"/>
        <c:tickMarkSkip val="1"/>
        <c:noMultiLvlLbl val="0"/>
      </c:catAx>
      <c:valAx>
        <c:axId val="1925999536"/>
        <c:scaling>
          <c:orientation val="minMax"/>
          <c:max val="15"/>
          <c:min val="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5998576"/>
        <c:crosses val="max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558509186351705"/>
          <c:y val="0.79934301483967063"/>
          <c:w val="0.26695769028871391"/>
          <c:h val="4.27882822148726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Relative importance of Manufacturing (NACE Section C), EU, 2022</a:t>
            </a:r>
          </a:p>
          <a:p>
            <a:pPr algn="l">
              <a:defRPr sz="1800" b="1"/>
            </a:pPr>
            <a:r>
              <a:rPr lang="en-US" sz="1600" b="0"/>
              <a:t>(% share of value added and employment in the business economy total)</a:t>
            </a:r>
          </a:p>
        </c:rich>
      </c:tx>
      <c:layout>
        <c:manualLayout>
          <c:xMode val="edge"/>
          <c:yMode val="edge"/>
          <c:x val="5.3333333333333332E-3"/>
          <c:y val="8.28002838051296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9.777690556343141E-2"/>
          <c:w val="0.99333333333333329"/>
          <c:h val="0.751540136879708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2'!$C$6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2'!$B$7:$B$38</c:f>
              <c:strCache>
                <c:ptCount val="32"/>
                <c:pt idx="0">
                  <c:v>EU</c:v>
                </c:pt>
                <c:pt idx="2">
                  <c:v>Luxembourg</c:v>
                </c:pt>
                <c:pt idx="3">
                  <c:v>Malta</c:v>
                </c:pt>
                <c:pt idx="4">
                  <c:v>Cyprus</c:v>
                </c:pt>
                <c:pt idx="5">
                  <c:v>Netherlands</c:v>
                </c:pt>
                <c:pt idx="6">
                  <c:v>Greece</c:v>
                </c:pt>
                <c:pt idx="7">
                  <c:v>Sweden</c:v>
                </c:pt>
                <c:pt idx="8">
                  <c:v>France</c:v>
                </c:pt>
                <c:pt idx="9">
                  <c:v>Spain</c:v>
                </c:pt>
                <c:pt idx="10">
                  <c:v>Bulgaria</c:v>
                </c:pt>
                <c:pt idx="11">
                  <c:v>Estonia</c:v>
                </c:pt>
                <c:pt idx="12">
                  <c:v>Croatia</c:v>
                </c:pt>
                <c:pt idx="13">
                  <c:v>Denmark</c:v>
                </c:pt>
                <c:pt idx="14">
                  <c:v>Belgium</c:v>
                </c:pt>
                <c:pt idx="15">
                  <c:v>Portugal</c:v>
                </c:pt>
                <c:pt idx="16">
                  <c:v>Latvia</c:v>
                </c:pt>
                <c:pt idx="17">
                  <c:v>Lithuania</c:v>
                </c:pt>
                <c:pt idx="18">
                  <c:v>Romania</c:v>
                </c:pt>
                <c:pt idx="19">
                  <c:v>Finland</c:v>
                </c:pt>
                <c:pt idx="20">
                  <c:v>Austria</c:v>
                </c:pt>
                <c:pt idx="21">
                  <c:v>Germany</c:v>
                </c:pt>
                <c:pt idx="22">
                  <c:v>Italy</c:v>
                </c:pt>
                <c:pt idx="23">
                  <c:v>Poland</c:v>
                </c:pt>
                <c:pt idx="24">
                  <c:v>Hungary</c:v>
                </c:pt>
                <c:pt idx="25">
                  <c:v>Czechia</c:v>
                </c:pt>
                <c:pt idx="26">
                  <c:v>Slovenia</c:v>
                </c:pt>
                <c:pt idx="27">
                  <c:v>Slovakia</c:v>
                </c:pt>
                <c:pt idx="28">
                  <c:v>Ireland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2'!$C$7:$C$38</c:f>
              <c:numCache>
                <c:formatCode>General</c:formatCode>
                <c:ptCount val="32"/>
                <c:pt idx="0" formatCode="#\ ##0.0_i">
                  <c:v>24.050147583641998</c:v>
                </c:pt>
                <c:pt idx="2" formatCode="#\ ##0.0_i">
                  <c:v>6.591001323921736</c:v>
                </c:pt>
                <c:pt idx="3" formatCode="#\ ##0.0_i">
                  <c:v>8.0993791047653527</c:v>
                </c:pt>
                <c:pt idx="4" formatCode="#\ ##0.0_i">
                  <c:v>8.439354232690981</c:v>
                </c:pt>
                <c:pt idx="5" formatCode="#\ ##0.0_i">
                  <c:v>14.684283926008558</c:v>
                </c:pt>
                <c:pt idx="6" formatCode="#\ ##0.0_i">
                  <c:v>18.49985515674404</c:v>
                </c:pt>
                <c:pt idx="7" formatCode="#\ ##0.0_i">
                  <c:v>18.661077339231262</c:v>
                </c:pt>
                <c:pt idx="8" formatCode="#\ ##0.0_i">
                  <c:v>18.784373839602765</c:v>
                </c:pt>
                <c:pt idx="9" formatCode="#\ ##0.0_i">
                  <c:v>18.881057016866514</c:v>
                </c:pt>
                <c:pt idx="10" formatCode="#\ ##0.0_i">
                  <c:v>18.939392380889057</c:v>
                </c:pt>
                <c:pt idx="11" formatCode="#\ ##0.0_i">
                  <c:v>19.802227936614209</c:v>
                </c:pt>
                <c:pt idx="12" formatCode="#\ ##0.0_i">
                  <c:v>19.909455932987896</c:v>
                </c:pt>
                <c:pt idx="13" formatCode="#\ ##0.0_i">
                  <c:v>19.92151411559167</c:v>
                </c:pt>
                <c:pt idx="14" formatCode="#\ ##0.0_i">
                  <c:v>20.263561316184031</c:v>
                </c:pt>
                <c:pt idx="15" formatCode="#\ ##0.0_i">
                  <c:v>20.971961798658395</c:v>
                </c:pt>
                <c:pt idx="16" formatCode="#\ ##0.0_i">
                  <c:v>22.727655331831926</c:v>
                </c:pt>
                <c:pt idx="17" formatCode="#\ ##0.0_i">
                  <c:v>23.187909443545731</c:v>
                </c:pt>
                <c:pt idx="18" formatCode="#\ ##0.0_i">
                  <c:v>23.340793187440919</c:v>
                </c:pt>
                <c:pt idx="19" formatCode="#\ ##0.0_i">
                  <c:v>25.03675329164134</c:v>
                </c:pt>
                <c:pt idx="20" formatCode="#\ ##0.0_i">
                  <c:v>26.197499223338117</c:v>
                </c:pt>
                <c:pt idx="21" formatCode="#\ ##0.0_i">
                  <c:v>26.892934782769345</c:v>
                </c:pt>
                <c:pt idx="22" formatCode="#\ ##0.0_i">
                  <c:v>28.099293528921741</c:v>
                </c:pt>
                <c:pt idx="23" formatCode="#\ ##0.0_i">
                  <c:v>29.431562213275029</c:v>
                </c:pt>
                <c:pt idx="24" formatCode="#\ ##0.0_i">
                  <c:v>32.354851228281476</c:v>
                </c:pt>
                <c:pt idx="25" formatCode="#\ ##0.0_i">
                  <c:v>32.64495341565452</c:v>
                </c:pt>
                <c:pt idx="26" formatCode="#\ ##0.0_i">
                  <c:v>32.910274520109944</c:v>
                </c:pt>
                <c:pt idx="27" formatCode="#\ ##0.0_i">
                  <c:v>33.479300537887354</c:v>
                </c:pt>
                <c:pt idx="28" formatCode="#\ ##0.0_i">
                  <c:v>41.471937488760723</c:v>
                </c:pt>
                <c:pt idx="30" formatCode="#\ ##0.0_i">
                  <c:v>32.896569314864429</c:v>
                </c:pt>
                <c:pt idx="31" formatCode="#\ ##0.0_i">
                  <c:v>6.1878803813864822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9-445C-BE66-9B07B90D4692}"/>
            </c:ext>
          </c:extLst>
        </c:ser>
        <c:ser>
          <c:idx val="1"/>
          <c:order val="1"/>
          <c:tx>
            <c:strRef>
              <c:f>'Figure 2'!$D$6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2'!$B$7:$B$38</c:f>
              <c:strCache>
                <c:ptCount val="32"/>
                <c:pt idx="0">
                  <c:v>EU</c:v>
                </c:pt>
                <c:pt idx="2">
                  <c:v>Luxembourg</c:v>
                </c:pt>
                <c:pt idx="3">
                  <c:v>Malta</c:v>
                </c:pt>
                <c:pt idx="4">
                  <c:v>Cyprus</c:v>
                </c:pt>
                <c:pt idx="5">
                  <c:v>Netherlands</c:v>
                </c:pt>
                <c:pt idx="6">
                  <c:v>Greece</c:v>
                </c:pt>
                <c:pt idx="7">
                  <c:v>Sweden</c:v>
                </c:pt>
                <c:pt idx="8">
                  <c:v>France</c:v>
                </c:pt>
                <c:pt idx="9">
                  <c:v>Spain</c:v>
                </c:pt>
                <c:pt idx="10">
                  <c:v>Bulgaria</c:v>
                </c:pt>
                <c:pt idx="11">
                  <c:v>Estonia</c:v>
                </c:pt>
                <c:pt idx="12">
                  <c:v>Croatia</c:v>
                </c:pt>
                <c:pt idx="13">
                  <c:v>Denmark</c:v>
                </c:pt>
                <c:pt idx="14">
                  <c:v>Belgium</c:v>
                </c:pt>
                <c:pt idx="15">
                  <c:v>Portugal</c:v>
                </c:pt>
                <c:pt idx="16">
                  <c:v>Latvia</c:v>
                </c:pt>
                <c:pt idx="17">
                  <c:v>Lithuania</c:v>
                </c:pt>
                <c:pt idx="18">
                  <c:v>Romania</c:v>
                </c:pt>
                <c:pt idx="19">
                  <c:v>Finland</c:v>
                </c:pt>
                <c:pt idx="20">
                  <c:v>Austria</c:v>
                </c:pt>
                <c:pt idx="21">
                  <c:v>Germany</c:v>
                </c:pt>
                <c:pt idx="22">
                  <c:v>Italy</c:v>
                </c:pt>
                <c:pt idx="23">
                  <c:v>Poland</c:v>
                </c:pt>
                <c:pt idx="24">
                  <c:v>Hungary</c:v>
                </c:pt>
                <c:pt idx="25">
                  <c:v>Czechia</c:v>
                </c:pt>
                <c:pt idx="26">
                  <c:v>Slovenia</c:v>
                </c:pt>
                <c:pt idx="27">
                  <c:v>Slovakia</c:v>
                </c:pt>
                <c:pt idx="28">
                  <c:v>Ireland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2'!$D$7:$D$38</c:f>
              <c:numCache>
                <c:formatCode>General</c:formatCode>
                <c:ptCount val="32"/>
                <c:pt idx="0" formatCode="#\ ##0.0_i">
                  <c:v>18.716897220592966</c:v>
                </c:pt>
                <c:pt idx="2" formatCode="#\ ##0.0_i">
                  <c:v>8.6823024469530559</c:v>
                </c:pt>
                <c:pt idx="3" formatCode="#\ ##0.0_i">
                  <c:v>9.8667632648420547</c:v>
                </c:pt>
                <c:pt idx="4" formatCode="#\ ##0.0_i">
                  <c:v>10.009694415173866</c:v>
                </c:pt>
                <c:pt idx="5" formatCode="#\ ##0.0_i">
                  <c:v>8.7853917712624501</c:v>
                </c:pt>
                <c:pt idx="6" formatCode="#\ ##0.0_i">
                  <c:v>15.092577561327561</c:v>
                </c:pt>
                <c:pt idx="7" formatCode="#\ ##0.0_i">
                  <c:v>11.035007074418422</c:v>
                </c:pt>
                <c:pt idx="8" formatCode="#\ ##0.0_i">
                  <c:v>13.627128648372391</c:v>
                </c:pt>
                <c:pt idx="9" formatCode="#\ ##0.0_i">
                  <c:v>13.231114573962049</c:v>
                </c:pt>
                <c:pt idx="10" formatCode="#\ ##0.0_i">
                  <c:v>15.717010476662507</c:v>
                </c:pt>
                <c:pt idx="11" formatCode="#\ ##0.0_i">
                  <c:v>17.027321432337345</c:v>
                </c:pt>
                <c:pt idx="12" formatCode="#\ ##0.0_i">
                  <c:v>23.086619903336494</c:v>
                </c:pt>
                <c:pt idx="13" formatCode="#\ ##0.0_i">
                  <c:v>17.372356402779321</c:v>
                </c:pt>
                <c:pt idx="14" formatCode="#\ ##0.0_i">
                  <c:v>15.382182869533793</c:v>
                </c:pt>
                <c:pt idx="15" formatCode="#\ ##0.0_i">
                  <c:v>20.826945762855349</c:v>
                </c:pt>
                <c:pt idx="16" formatCode="#\ ##0.0_i">
                  <c:v>21.862568949170459</c:v>
                </c:pt>
                <c:pt idx="17" formatCode="#\ ##0.0_i">
                  <c:v>18.97838666155603</c:v>
                </c:pt>
                <c:pt idx="18" formatCode="#\ ##0.0_i">
                  <c:v>23.830435493262776</c:v>
                </c:pt>
                <c:pt idx="19" formatCode="#\ ##0.0_i">
                  <c:v>19.20950947444414</c:v>
                </c:pt>
                <c:pt idx="20" formatCode="#\ ##0.0_i">
                  <c:v>18.611514891273931</c:v>
                </c:pt>
                <c:pt idx="21" formatCode="#\ ##0.0_i">
                  <c:v>20.770861628202692</c:v>
                </c:pt>
                <c:pt idx="22" formatCode="#\ ##0.0_i">
                  <c:v>21.155622182349425</c:v>
                </c:pt>
                <c:pt idx="23" formatCode="#\ ##0.0_i">
                  <c:v>25.274243283476288</c:v>
                </c:pt>
                <c:pt idx="24" formatCode="#\ ##0.0_i">
                  <c:v>23.354856697672083</c:v>
                </c:pt>
                <c:pt idx="25" formatCode="#\ ##0.0_i">
                  <c:v>27.219409287343776</c:v>
                </c:pt>
                <c:pt idx="26" formatCode="#\ ##0.0_i">
                  <c:v>28.800318729590995</c:v>
                </c:pt>
                <c:pt idx="27" formatCode="#\ ##0.0_i">
                  <c:v>30.417528865641625</c:v>
                </c:pt>
                <c:pt idx="28" formatCode="#\ ##0.0_i">
                  <c:v>11.524916274026236</c:v>
                </c:pt>
                <c:pt idx="30" formatCode="#\ ##0.0_i">
                  <c:v>18.667687651593383</c:v>
                </c:pt>
                <c:pt idx="31" formatCode="#\ ##0.0_i">
                  <c:v>11.339778899512105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9-445C-BE66-9B07B90D4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63286224"/>
        <c:axId val="1463284304"/>
      </c:barChart>
      <c:catAx>
        <c:axId val="1463286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284304"/>
        <c:crosses val="autoZero"/>
        <c:auto val="1"/>
        <c:lblAlgn val="ctr"/>
        <c:lblOffset val="100"/>
        <c:tickMarkSkip val="1"/>
        <c:noMultiLvlLbl val="0"/>
      </c:catAx>
      <c:valAx>
        <c:axId val="14632843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\ 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28622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40892388451441"/>
          <c:y val="0.86674608086799365"/>
          <c:w val="0.26695769028871391"/>
          <c:h val="3.359604978392109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Concentration of value added and employment, Manufacturing (NACE Section C), EU, 2022</a:t>
            </a:r>
          </a:p>
        </c:rich>
      </c:tx>
      <c:layout>
        <c:manualLayout>
          <c:xMode val="edge"/>
          <c:yMode val="edge"/>
          <c:x val="5.3333333333333332E-3"/>
          <c:y val="8.70143575402822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902362204724411E-2"/>
          <c:y val="0.17860793129017458"/>
          <c:w val="0.93709763779527555"/>
          <c:h val="0.6006453793235044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CE2F40C-3D07-4781-830B-068736385EB3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C51-4A92-A3D5-12BE29ED00D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C62533F-BD93-41BD-A987-825D48529A9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C51-4A92-A3D5-12BE29ED00D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C51-4A92-A3D5-12BE29ED00D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F89A742-0F1E-4632-B7CD-BB6C197524B3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C51-4A92-A3D5-12BE29ED00D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59F7553-9A8C-4BC0-B96B-2E8FFDD785C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C51-4A92-A3D5-12BE29ED00D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('[1]Figure 3'!$C$4,'[1]Figure 3'!$E$4,'[1]Figure 3'!$F$4,'[1]Figure 3'!$H$4,'[1]Figure 3'!$J$4)</c:f>
              <c:strCache>
                <c:ptCount val="5"/>
                <c:pt idx="0">
                  <c:v>Manufacturing
(NACE Section C)</c:v>
                </c:pt>
                <c:pt idx="1">
                  <c:v>Business economy</c:v>
                </c:pt>
                <c:pt idx="3">
                  <c:v>Manufacturing
(NACE Section C)</c:v>
                </c:pt>
                <c:pt idx="4">
                  <c:v>Business economy</c:v>
                </c:pt>
              </c:strCache>
            </c:strRef>
          </c:cat>
          <c:val>
            <c:numRef>
              <c:f>('[1]Figure 3'!$C$7,'[1]Figure 3'!$E$7,'[1]Figure 3'!$F$7,'[1]Figure 3'!$H$7,'[1]Figure 3'!$J$7)</c:f>
              <c:numCache>
                <c:formatCode>General</c:formatCode>
                <c:ptCount val="5"/>
                <c:pt idx="0">
                  <c:v>33.215127302526099</c:v>
                </c:pt>
                <c:pt idx="1">
                  <c:v>29.281800751894671</c:v>
                </c:pt>
                <c:pt idx="3">
                  <c:v>26.820268744753051</c:v>
                </c:pt>
                <c:pt idx="4">
                  <c:v>24.58884633089944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('[1]Figure 3'!$B$7,'[1]Figure 3'!$D$7,'[1]Figure 3'!$F$7,'[1]Figure 3'!$G$7,'[1]Figure 3'!$I$7)</c15:f>
                <c15:dlblRangeCache>
                  <c:ptCount val="5"/>
                  <c:pt idx="0">
                    <c:v>Germany</c:v>
                  </c:pt>
                  <c:pt idx="1">
                    <c:v>Germany</c:v>
                  </c:pt>
                  <c:pt idx="3">
                    <c:v>Germany</c:v>
                  </c:pt>
                  <c:pt idx="4">
                    <c:v>Germany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EC51-4A92-A3D5-12BE29ED00D9}"/>
            </c:ext>
          </c:extLst>
        </c:ser>
        <c:ser>
          <c:idx val="1"/>
          <c:order val="1"/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7373EC3-1B34-447A-B9BB-08C7BF093D0D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C51-4A92-A3D5-12BE29ED00D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E912413-5A38-4A06-A9A1-8776DC3F7F8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C51-4A92-A3D5-12BE29ED00D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C51-4A92-A3D5-12BE29ED00D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1E6807E-E4FF-49CC-9F9A-DBF3B880039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C51-4A92-A3D5-12BE29ED00D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C09234A-94DF-42A6-9131-FA019579800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C51-4A92-A3D5-12BE29ED00D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('[1]Figure 3'!$C$4,'[1]Figure 3'!$E$4,'[1]Figure 3'!$F$4,'[1]Figure 3'!$H$4,'[1]Figure 3'!$J$4)</c:f>
              <c:strCache>
                <c:ptCount val="5"/>
                <c:pt idx="0">
                  <c:v>Manufacturing
(NACE Section C)</c:v>
                </c:pt>
                <c:pt idx="1">
                  <c:v>Business economy</c:v>
                </c:pt>
                <c:pt idx="3">
                  <c:v>Manufacturing
(NACE Section C)</c:v>
                </c:pt>
                <c:pt idx="4">
                  <c:v>Business economy</c:v>
                </c:pt>
              </c:strCache>
            </c:strRef>
          </c:cat>
          <c:val>
            <c:numRef>
              <c:f>('[1]Figure 3'!$C$8,'[1]Figure 3'!$E$8,'[1]Figure 3'!$F$8,'[1]Figure 3'!$H$8,'[1]Figure 3'!$J$8)</c:f>
              <c:numCache>
                <c:formatCode>General</c:formatCode>
                <c:ptCount val="5"/>
                <c:pt idx="0">
                  <c:v>12.348745900460646</c:v>
                </c:pt>
                <c:pt idx="1">
                  <c:v>14.460299182512024</c:v>
                </c:pt>
                <c:pt idx="3">
                  <c:v>12.763878444059737</c:v>
                </c:pt>
                <c:pt idx="4">
                  <c:v>12.578303188428855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('[1]Figure 3'!$B$8,'[1]Figure 3'!$D$8,'[1]Figure 3'!$F$8,'[1]Figure 3'!$G$8,'[1]Figure 3'!$I$8)</c15:f>
                <c15:dlblRangeCache>
                  <c:ptCount val="5"/>
                  <c:pt idx="0">
                    <c:v>Italy</c:v>
                  </c:pt>
                  <c:pt idx="1">
                    <c:v>France</c:v>
                  </c:pt>
                  <c:pt idx="3">
                    <c:v>Italy</c:v>
                  </c:pt>
                  <c:pt idx="4">
                    <c:v>France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C51-4A92-A3D5-12BE29ED00D9}"/>
            </c:ext>
          </c:extLst>
        </c:ser>
        <c:ser>
          <c:idx val="2"/>
          <c:order val="2"/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E236131-C8AF-4CD4-B1FA-7A70A3D277C4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C51-4A92-A3D5-12BE29ED00D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2552C5A-E125-446C-8B88-982C5848A30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C51-4A92-A3D5-12BE29ED00D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C51-4A92-A3D5-12BE29ED00D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7333640-6E98-4F6A-A2B5-1FCB0BCADF62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C51-4A92-A3D5-12BE29ED00D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F2DBDC1-D7B0-4B4B-86AC-8FD2FD073624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C51-4A92-A3D5-12BE29ED00D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('[1]Figure 3'!$C$4,'[1]Figure 3'!$E$4,'[1]Figure 3'!$F$4,'[1]Figure 3'!$H$4,'[1]Figure 3'!$J$4)</c:f>
              <c:strCache>
                <c:ptCount val="5"/>
                <c:pt idx="0">
                  <c:v>Manufacturing
(NACE Section C)</c:v>
                </c:pt>
                <c:pt idx="1">
                  <c:v>Business economy</c:v>
                </c:pt>
                <c:pt idx="3">
                  <c:v>Manufacturing
(NACE Section C)</c:v>
                </c:pt>
                <c:pt idx="4">
                  <c:v>Business economy</c:v>
                </c:pt>
              </c:strCache>
            </c:strRef>
          </c:cat>
          <c:val>
            <c:numRef>
              <c:f>('[1]Figure 3'!$C$9,'[1]Figure 3'!$E$9,'[1]Figure 3'!$F$9,'[1]Figure 3'!$H$9,'[1]Figure 3'!$J$9)</c:f>
              <c:numCache>
                <c:formatCode>General</c:formatCode>
                <c:ptCount val="5"/>
                <c:pt idx="0">
                  <c:v>11.469391182969352</c:v>
                </c:pt>
                <c:pt idx="1">
                  <c:v>10.511060031413598</c:v>
                </c:pt>
                <c:pt idx="3">
                  <c:v>10.583008211738697</c:v>
                </c:pt>
                <c:pt idx="4">
                  <c:v>11.278139850553627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('[1]Figure 3'!$B$9,'[1]Figure 3'!$D$9,'[1]Figure 3'!$F$9,'[1]Figure 3'!$G$9,'[1]Figure 3'!$I$9)</c15:f>
                <c15:dlblRangeCache>
                  <c:ptCount val="5"/>
                  <c:pt idx="0">
                    <c:v>France</c:v>
                  </c:pt>
                  <c:pt idx="1">
                    <c:v>Italy</c:v>
                  </c:pt>
                  <c:pt idx="3">
                    <c:v>France</c:v>
                  </c:pt>
                  <c:pt idx="4">
                    <c:v>Italy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EC51-4A92-A3D5-12BE29ED00D9}"/>
            </c:ext>
          </c:extLst>
        </c:ser>
        <c:ser>
          <c:idx val="3"/>
          <c:order val="3"/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0191FB3-BEC3-4574-A89B-C854FD1B7984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C51-4A92-A3D5-12BE29ED00D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B0C2714-8E17-4ED7-93B0-9A2E9F6270B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C51-4A92-A3D5-12BE29ED00D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C51-4A92-A3D5-12BE29ED00D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2309E07-2036-4413-B872-B8261741B476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C51-4A92-A3D5-12BE29ED00D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87D2C44-FCDE-4E8B-8DAB-E21666AAAB0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C51-4A92-A3D5-12BE29ED00D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('[1]Figure 3'!$C$4,'[1]Figure 3'!$E$4,'[1]Figure 3'!$F$4,'[1]Figure 3'!$H$4,'[1]Figure 3'!$J$4)</c:f>
              <c:strCache>
                <c:ptCount val="5"/>
                <c:pt idx="0">
                  <c:v>Manufacturing
(NACE Section C)</c:v>
                </c:pt>
                <c:pt idx="1">
                  <c:v>Business economy</c:v>
                </c:pt>
                <c:pt idx="3">
                  <c:v>Manufacturing
(NACE Section C)</c:v>
                </c:pt>
                <c:pt idx="4">
                  <c:v>Business economy</c:v>
                </c:pt>
              </c:strCache>
            </c:strRef>
          </c:cat>
          <c:val>
            <c:numRef>
              <c:f>('[1]Figure 3'!$C$10,'[1]Figure 3'!$E$10,'[1]Figure 3'!$F$10,'[1]Figure 3'!$H$10,'[1]Figure 3'!$J$10)</c:f>
              <c:numCache>
                <c:formatCode>General</c:formatCode>
                <c:ptCount val="5"/>
                <c:pt idx="0">
                  <c:v>6.85256955583157</c:v>
                </c:pt>
                <c:pt idx="1">
                  <c:v>8.6633968629525668</c:v>
                </c:pt>
                <c:pt idx="3">
                  <c:v>9.7423152695270634</c:v>
                </c:pt>
                <c:pt idx="4">
                  <c:v>9.6067855706958483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('[1]Figure 3'!$B$10,'[1]Figure 3'!$D$10,'[1]Figure 3'!$F$10,'[1]Figure 3'!$G$10,'[1]Figure 3'!$I$10)</c15:f>
                <c15:dlblRangeCache>
                  <c:ptCount val="5"/>
                  <c:pt idx="0">
                    <c:v>Ireland</c:v>
                  </c:pt>
                  <c:pt idx="1">
                    <c:v>Netherlands</c:v>
                  </c:pt>
                  <c:pt idx="3">
                    <c:v>Poland</c:v>
                  </c:pt>
                  <c:pt idx="4">
                    <c:v>Spain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EC51-4A92-A3D5-12BE29ED00D9}"/>
            </c:ext>
          </c:extLst>
        </c:ser>
        <c:ser>
          <c:idx val="4"/>
          <c:order val="4"/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7AE82B1-1762-4746-B5C8-91C00150D258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C51-4A92-A3D5-12BE29ED00D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F307C25-6B45-48A1-A6C4-F8577A7411C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C51-4A92-A3D5-12BE29ED00D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C51-4A92-A3D5-12BE29ED00D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4BFD8FD-A3DF-4B14-974F-FEB1A8D75E1A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C51-4A92-A3D5-12BE29ED00D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35EFA93-FE0D-4C82-A130-5CC7658DAA5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C51-4A92-A3D5-12BE29ED00D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('[1]Figure 3'!$C$4,'[1]Figure 3'!$E$4,'[1]Figure 3'!$F$4,'[1]Figure 3'!$H$4,'[1]Figure 3'!$J$4)</c:f>
              <c:strCache>
                <c:ptCount val="5"/>
                <c:pt idx="0">
                  <c:v>Manufacturing
(NACE Section C)</c:v>
                </c:pt>
                <c:pt idx="1">
                  <c:v>Business economy</c:v>
                </c:pt>
                <c:pt idx="3">
                  <c:v>Manufacturing
(NACE Section C)</c:v>
                </c:pt>
                <c:pt idx="4">
                  <c:v>Business economy</c:v>
                </c:pt>
              </c:strCache>
            </c:strRef>
          </c:cat>
          <c:val>
            <c:numRef>
              <c:f>('[1]Figure 3'!$C$11,'[1]Figure 3'!$E$11,'[1]Figure 3'!$F$11,'[1]Figure 3'!$H$11,'[1]Figure 3'!$J$11)</c:f>
              <c:numCache>
                <c:formatCode>General</c:formatCode>
                <c:ptCount val="5"/>
                <c:pt idx="0">
                  <c:v>6.0119491968346503</c:v>
                </c:pt>
                <c:pt idx="1">
                  <c:v>7.1516770786394694</c:v>
                </c:pt>
                <c:pt idx="3">
                  <c:v>7.1255179653865364</c:v>
                </c:pt>
                <c:pt idx="4">
                  <c:v>7.2924394887327866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('[1]Figure 3'!$B$11,'[1]Figure 3'!$D$11,'[1]Figure 3'!$F$11,'[1]Figure 3'!$G$11,'[1]Figure 3'!$I$11)</c15:f>
                <c15:dlblRangeCache>
                  <c:ptCount val="5"/>
                  <c:pt idx="0">
                    <c:v>Spain</c:v>
                  </c:pt>
                  <c:pt idx="1">
                    <c:v>Spain</c:v>
                  </c:pt>
                  <c:pt idx="3">
                    <c:v>Spain</c:v>
                  </c:pt>
                  <c:pt idx="4">
                    <c:v>Poland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EC51-4A92-A3D5-12BE29ED0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8687872"/>
        <c:axId val="178195072"/>
      </c:barChart>
      <c:catAx>
        <c:axId val="16868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n-US"/>
          </a:p>
        </c:txPr>
        <c:crossAx val="17819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81950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86878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0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Sectoral analysis of employment by enterprise size class, Manufacturing (NACE Section C),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sectoral employment)</a:t>
            </a:r>
          </a:p>
        </c:rich>
      </c:tx>
      <c:layout>
        <c:manualLayout>
          <c:xMode val="edge"/>
          <c:yMode val="edge"/>
          <c:x val="5.3333333333333332E-3"/>
          <c:y val="1.026362785898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5047170509915433"/>
          <c:w val="0.99333333333333329"/>
          <c:h val="0.65282776222706018"/>
        </c:manualLayout>
      </c:layout>
      <c:barChart>
        <c:barDir val="bar"/>
        <c:grouping val="stacked"/>
        <c:varyColors val="0"/>
        <c:ser>
          <c:idx val="0"/>
          <c:order val="0"/>
          <c:tx>
            <c:v>Micro</c:v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4'!$B$6:$B$29</c:f>
              <c:strCache>
                <c:ptCount val="24"/>
                <c:pt idx="0">
                  <c:v>Manufacturing</c:v>
                </c:pt>
                <c:pt idx="2">
                  <c:v>Manufacture of coke and refined petroleum products</c:v>
                </c:pt>
                <c:pt idx="3">
                  <c:v>Manufacture of motor vehicles, trailers and semi-trailers</c:v>
                </c:pt>
                <c:pt idx="4">
                  <c:v>Manufacture of basic pharmaceutical products and pharmaceutical preparations</c:v>
                </c:pt>
                <c:pt idx="5">
                  <c:v>Manufacture of tobacco products</c:v>
                </c:pt>
                <c:pt idx="6">
                  <c:v>Manufacture of other transport equipment</c:v>
                </c:pt>
                <c:pt idx="7">
                  <c:v>Manufacture of basic metals</c:v>
                </c:pt>
                <c:pt idx="8">
                  <c:v>Manufacture of electrical equipment</c:v>
                </c:pt>
                <c:pt idx="9">
                  <c:v>Manufacture of chemicals and chemical products</c:v>
                </c:pt>
                <c:pt idx="10">
                  <c:v>Manufacture of computer, electronic and optical products</c:v>
                </c:pt>
                <c:pt idx="11">
                  <c:v>Manufacture of machinery and equipment n.e.c.</c:v>
                </c:pt>
                <c:pt idx="12">
                  <c:v>Manufacture of paper and paper products</c:v>
                </c:pt>
                <c:pt idx="13">
                  <c:v>Manufacture of beverages</c:v>
                </c:pt>
                <c:pt idx="14">
                  <c:v>Manufacture of other non-metallic mineral products</c:v>
                </c:pt>
                <c:pt idx="15">
                  <c:v>Manufacture of rubber and plastic products</c:v>
                </c:pt>
                <c:pt idx="16">
                  <c:v>Manufacture of food products</c:v>
                </c:pt>
                <c:pt idx="17">
                  <c:v>Other manufacturing</c:v>
                </c:pt>
                <c:pt idx="18">
                  <c:v>Manufacture of leather and related products</c:v>
                </c:pt>
                <c:pt idx="19">
                  <c:v>Repair and installation of machinery and equipment</c:v>
                </c:pt>
                <c:pt idx="20">
                  <c:v>Manufacture of fabricated metal products, except machinery and equipment</c:v>
                </c:pt>
                <c:pt idx="21">
                  <c:v>Manufacture of textiles</c:v>
                </c:pt>
                <c:pt idx="22">
                  <c:v>Manufacture of wood and of products of wood and cork, except furniture</c:v>
                </c:pt>
                <c:pt idx="23">
                  <c:v>Manufacture of wearing apparel</c:v>
                </c:pt>
              </c:strCache>
            </c:strRef>
          </c:cat>
          <c:val>
            <c:numRef>
              <c:f>'Figure 4'!$C$6:$C$29</c:f>
              <c:numCache>
                <c:formatCode>#\ ##0.0_i</c:formatCode>
                <c:ptCount val="24"/>
                <c:pt idx="0">
                  <c:v>12.455690712011243</c:v>
                </c:pt>
                <c:pt idx="2">
                  <c:v>0.73489052875526006</c:v>
                </c:pt>
                <c:pt idx="3">
                  <c:v>1.1912992958181736</c:v>
                </c:pt>
                <c:pt idx="4">
                  <c:v>0.91434041597025351</c:v>
                </c:pt>
                <c:pt idx="5">
                  <c:v>1.261706555671176</c:v>
                </c:pt>
                <c:pt idx="6">
                  <c:v>3.0817567567567568</c:v>
                </c:pt>
                <c:pt idx="7">
                  <c:v>2.7640449438202248</c:v>
                </c:pt>
                <c:pt idx="8">
                  <c:v>4.2996753246753245</c:v>
                </c:pt>
                <c:pt idx="9">
                  <c:v>5.4132670875255338</c:v>
                </c:pt>
                <c:pt idx="10">
                  <c:v>7.8</c:v>
                </c:pt>
                <c:pt idx="11">
                  <c:v>4.5595996369262854</c:v>
                </c:pt>
                <c:pt idx="12">
                  <c:v>5.8</c:v>
                </c:pt>
                <c:pt idx="13">
                  <c:v>13.8</c:v>
                </c:pt>
                <c:pt idx="14">
                  <c:v>14.186438713947849</c:v>
                </c:pt>
                <c:pt idx="15">
                  <c:v>5.8181818181818183</c:v>
                </c:pt>
                <c:pt idx="16">
                  <c:v>16</c:v>
                </c:pt>
                <c:pt idx="17">
                  <c:v>26.903182582352649</c:v>
                </c:pt>
                <c:pt idx="18">
                  <c:v>15.519825692641732</c:v>
                </c:pt>
                <c:pt idx="19">
                  <c:v>29.626484101687968</c:v>
                </c:pt>
                <c:pt idx="20">
                  <c:v>19.543745824899439</c:v>
                </c:pt>
                <c:pt idx="21">
                  <c:v>18.614347939391685</c:v>
                </c:pt>
                <c:pt idx="22">
                  <c:v>30</c:v>
                </c:pt>
                <c:pt idx="23">
                  <c:v>27.130499325236169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A-40E9-8D41-C56CFC27DC58}"/>
            </c:ext>
          </c:extLst>
        </c:ser>
        <c:ser>
          <c:idx val="1"/>
          <c:order val="1"/>
          <c:tx>
            <c:v>Small</c:v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4'!$B$6:$B$29</c:f>
              <c:strCache>
                <c:ptCount val="24"/>
                <c:pt idx="0">
                  <c:v>Manufacturing</c:v>
                </c:pt>
                <c:pt idx="2">
                  <c:v>Manufacture of coke and refined petroleum products</c:v>
                </c:pt>
                <c:pt idx="3">
                  <c:v>Manufacture of motor vehicles, trailers and semi-trailers</c:v>
                </c:pt>
                <c:pt idx="4">
                  <c:v>Manufacture of basic pharmaceutical products and pharmaceutical preparations</c:v>
                </c:pt>
                <c:pt idx="5">
                  <c:v>Manufacture of tobacco products</c:v>
                </c:pt>
                <c:pt idx="6">
                  <c:v>Manufacture of other transport equipment</c:v>
                </c:pt>
                <c:pt idx="7">
                  <c:v>Manufacture of basic metals</c:v>
                </c:pt>
                <c:pt idx="8">
                  <c:v>Manufacture of electrical equipment</c:v>
                </c:pt>
                <c:pt idx="9">
                  <c:v>Manufacture of chemicals and chemical products</c:v>
                </c:pt>
                <c:pt idx="10">
                  <c:v>Manufacture of computer, electronic and optical products</c:v>
                </c:pt>
                <c:pt idx="11">
                  <c:v>Manufacture of machinery and equipment n.e.c.</c:v>
                </c:pt>
                <c:pt idx="12">
                  <c:v>Manufacture of paper and paper products</c:v>
                </c:pt>
                <c:pt idx="13">
                  <c:v>Manufacture of beverages</c:v>
                </c:pt>
                <c:pt idx="14">
                  <c:v>Manufacture of other non-metallic mineral products</c:v>
                </c:pt>
                <c:pt idx="15">
                  <c:v>Manufacture of rubber and plastic products</c:v>
                </c:pt>
                <c:pt idx="16">
                  <c:v>Manufacture of food products</c:v>
                </c:pt>
                <c:pt idx="17">
                  <c:v>Other manufacturing</c:v>
                </c:pt>
                <c:pt idx="18">
                  <c:v>Manufacture of leather and related products</c:v>
                </c:pt>
                <c:pt idx="19">
                  <c:v>Repair and installation of machinery and equipment</c:v>
                </c:pt>
                <c:pt idx="20">
                  <c:v>Manufacture of fabricated metal products, except machinery and equipment</c:v>
                </c:pt>
                <c:pt idx="21">
                  <c:v>Manufacture of textiles</c:v>
                </c:pt>
                <c:pt idx="22">
                  <c:v>Manufacture of wood and of products of wood and cork, except furniture</c:v>
                </c:pt>
                <c:pt idx="23">
                  <c:v>Manufacture of wearing apparel</c:v>
                </c:pt>
              </c:strCache>
            </c:strRef>
          </c:cat>
          <c:val>
            <c:numRef>
              <c:f>'Figure 4'!$D$6:$D$29</c:f>
              <c:numCache>
                <c:formatCode>#\ ##0.0_i</c:formatCode>
                <c:ptCount val="24"/>
                <c:pt idx="0">
                  <c:v>17.544762888276182</c:v>
                </c:pt>
                <c:pt idx="2">
                  <c:v>2.538269195584558</c:v>
                </c:pt>
                <c:pt idx="3">
                  <c:v>3.2427799730523748</c:v>
                </c:pt>
                <c:pt idx="4">
                  <c:v>2.5172448819406608</c:v>
                </c:pt>
                <c:pt idx="5">
                  <c:v>2.9344432882414151</c:v>
                </c:pt>
                <c:pt idx="6">
                  <c:v>6.0227027027027029</c:v>
                </c:pt>
                <c:pt idx="7">
                  <c:v>6.995393258426966</c:v>
                </c:pt>
                <c:pt idx="8">
                  <c:v>9.8896103896103895</c:v>
                </c:pt>
                <c:pt idx="9">
                  <c:v>9.9387172767514933</c:v>
                </c:pt>
                <c:pt idx="10">
                  <c:v>12.7</c:v>
                </c:pt>
                <c:pt idx="11">
                  <c:v>14.567694491734443</c:v>
                </c:pt>
                <c:pt idx="12">
                  <c:v>13.327777777777778</c:v>
                </c:pt>
                <c:pt idx="13">
                  <c:v>16.04</c:v>
                </c:pt>
                <c:pt idx="14">
                  <c:v>16.672960709334443</c:v>
                </c:pt>
                <c:pt idx="15">
                  <c:v>16.969696969696972</c:v>
                </c:pt>
                <c:pt idx="16">
                  <c:v>20.677460234797806</c:v>
                </c:pt>
                <c:pt idx="17">
                  <c:v>20.286465702348654</c:v>
                </c:pt>
                <c:pt idx="18">
                  <c:v>27.84570158964469</c:v>
                </c:pt>
                <c:pt idx="19">
                  <c:v>25</c:v>
                </c:pt>
                <c:pt idx="20">
                  <c:v>29.210869688545984</c:v>
                </c:pt>
                <c:pt idx="21">
                  <c:v>25.544841964185995</c:v>
                </c:pt>
                <c:pt idx="22">
                  <c:v>28.905052631578947</c:v>
                </c:pt>
                <c:pt idx="23">
                  <c:v>28.53157894736842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A-40E9-8D41-C56CFC27DC58}"/>
            </c:ext>
          </c:extLst>
        </c:ser>
        <c:ser>
          <c:idx val="2"/>
          <c:order val="2"/>
          <c:tx>
            <c:v>Medium-sized</c:v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4'!$B$6:$B$29</c:f>
              <c:strCache>
                <c:ptCount val="24"/>
                <c:pt idx="0">
                  <c:v>Manufacturing</c:v>
                </c:pt>
                <c:pt idx="2">
                  <c:v>Manufacture of coke and refined petroleum products</c:v>
                </c:pt>
                <c:pt idx="3">
                  <c:v>Manufacture of motor vehicles, trailers and semi-trailers</c:v>
                </c:pt>
                <c:pt idx="4">
                  <c:v>Manufacture of basic pharmaceutical products and pharmaceutical preparations</c:v>
                </c:pt>
                <c:pt idx="5">
                  <c:v>Manufacture of tobacco products</c:v>
                </c:pt>
                <c:pt idx="6">
                  <c:v>Manufacture of other transport equipment</c:v>
                </c:pt>
                <c:pt idx="7">
                  <c:v>Manufacture of basic metals</c:v>
                </c:pt>
                <c:pt idx="8">
                  <c:v>Manufacture of electrical equipment</c:v>
                </c:pt>
                <c:pt idx="9">
                  <c:v>Manufacture of chemicals and chemical products</c:v>
                </c:pt>
                <c:pt idx="10">
                  <c:v>Manufacture of computer, electronic and optical products</c:v>
                </c:pt>
                <c:pt idx="11">
                  <c:v>Manufacture of machinery and equipment n.e.c.</c:v>
                </c:pt>
                <c:pt idx="12">
                  <c:v>Manufacture of paper and paper products</c:v>
                </c:pt>
                <c:pt idx="13">
                  <c:v>Manufacture of beverages</c:v>
                </c:pt>
                <c:pt idx="14">
                  <c:v>Manufacture of other non-metallic mineral products</c:v>
                </c:pt>
                <c:pt idx="15">
                  <c:v>Manufacture of rubber and plastic products</c:v>
                </c:pt>
                <c:pt idx="16">
                  <c:v>Manufacture of food products</c:v>
                </c:pt>
                <c:pt idx="17">
                  <c:v>Other manufacturing</c:v>
                </c:pt>
                <c:pt idx="18">
                  <c:v>Manufacture of leather and related products</c:v>
                </c:pt>
                <c:pt idx="19">
                  <c:v>Repair and installation of machinery and equipment</c:v>
                </c:pt>
                <c:pt idx="20">
                  <c:v>Manufacture of fabricated metal products, except machinery and equipment</c:v>
                </c:pt>
                <c:pt idx="21">
                  <c:v>Manufacture of textiles</c:v>
                </c:pt>
                <c:pt idx="22">
                  <c:v>Manufacture of wood and of products of wood and cork, except furniture</c:v>
                </c:pt>
                <c:pt idx="23">
                  <c:v>Manufacture of wearing apparel</c:v>
                </c:pt>
              </c:strCache>
            </c:strRef>
          </c:cat>
          <c:val>
            <c:numRef>
              <c:f>'Figure 4'!$E$6:$E$29</c:f>
              <c:numCache>
                <c:formatCode>#\ ##0.0_i</c:formatCode>
                <c:ptCount val="24"/>
                <c:pt idx="0">
                  <c:v>21.651573966354182</c:v>
                </c:pt>
                <c:pt idx="2">
                  <c:v>5.3637860584253216</c:v>
                </c:pt>
                <c:pt idx="3">
                  <c:v>8.7461525466329881</c:v>
                </c:pt>
                <c:pt idx="4">
                  <c:v>10.059591417112216</c:v>
                </c:pt>
                <c:pt idx="5">
                  <c:v>9.6149843912591049</c:v>
                </c:pt>
                <c:pt idx="6">
                  <c:v>12.282162162162162</c:v>
                </c:pt>
                <c:pt idx="7">
                  <c:v>18.063258426966293</c:v>
                </c:pt>
                <c:pt idx="8">
                  <c:v>18.7012987012987</c:v>
                </c:pt>
                <c:pt idx="9">
                  <c:v>22.394079615367637</c:v>
                </c:pt>
                <c:pt idx="10">
                  <c:v>18.600000000000001</c:v>
                </c:pt>
                <c:pt idx="11">
                  <c:v>25.204359896000923</c:v>
                </c:pt>
                <c:pt idx="12">
                  <c:v>25.396825396825395</c:v>
                </c:pt>
                <c:pt idx="13">
                  <c:v>20.735111111111113</c:v>
                </c:pt>
                <c:pt idx="14">
                  <c:v>22.425132154054822</c:v>
                </c:pt>
                <c:pt idx="15">
                  <c:v>31.676484848484847</c:v>
                </c:pt>
                <c:pt idx="16">
                  <c:v>21.074480022329585</c:v>
                </c:pt>
                <c:pt idx="17">
                  <c:v>17.756587379529602</c:v>
                </c:pt>
                <c:pt idx="18">
                  <c:v>27</c:v>
                </c:pt>
                <c:pt idx="19">
                  <c:v>20</c:v>
                </c:pt>
                <c:pt idx="20">
                  <c:v>27.144091423471441</c:v>
                </c:pt>
                <c:pt idx="21">
                  <c:v>32.122780239008222</c:v>
                </c:pt>
                <c:pt idx="22">
                  <c:v>21.052631578947366</c:v>
                </c:pt>
                <c:pt idx="23">
                  <c:v>25.011066126855603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A-40E9-8D41-C56CFC27DC58}"/>
            </c:ext>
          </c:extLst>
        </c:ser>
        <c:ser>
          <c:idx val="3"/>
          <c:order val="3"/>
          <c:tx>
            <c:v>Large</c:v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4'!$B$6:$B$29</c:f>
              <c:strCache>
                <c:ptCount val="24"/>
                <c:pt idx="0">
                  <c:v>Manufacturing</c:v>
                </c:pt>
                <c:pt idx="2">
                  <c:v>Manufacture of coke and refined petroleum products</c:v>
                </c:pt>
                <c:pt idx="3">
                  <c:v>Manufacture of motor vehicles, trailers and semi-trailers</c:v>
                </c:pt>
                <c:pt idx="4">
                  <c:v>Manufacture of basic pharmaceutical products and pharmaceutical preparations</c:v>
                </c:pt>
                <c:pt idx="5">
                  <c:v>Manufacture of tobacco products</c:v>
                </c:pt>
                <c:pt idx="6">
                  <c:v>Manufacture of other transport equipment</c:v>
                </c:pt>
                <c:pt idx="7">
                  <c:v>Manufacture of basic metals</c:v>
                </c:pt>
                <c:pt idx="8">
                  <c:v>Manufacture of electrical equipment</c:v>
                </c:pt>
                <c:pt idx="9">
                  <c:v>Manufacture of chemicals and chemical products</c:v>
                </c:pt>
                <c:pt idx="10">
                  <c:v>Manufacture of computer, electronic and optical products</c:v>
                </c:pt>
                <c:pt idx="11">
                  <c:v>Manufacture of machinery and equipment n.e.c.</c:v>
                </c:pt>
                <c:pt idx="12">
                  <c:v>Manufacture of paper and paper products</c:v>
                </c:pt>
                <c:pt idx="13">
                  <c:v>Manufacture of beverages</c:v>
                </c:pt>
                <c:pt idx="14">
                  <c:v>Manufacture of other non-metallic mineral products</c:v>
                </c:pt>
                <c:pt idx="15">
                  <c:v>Manufacture of rubber and plastic products</c:v>
                </c:pt>
                <c:pt idx="16">
                  <c:v>Manufacture of food products</c:v>
                </c:pt>
                <c:pt idx="17">
                  <c:v>Other manufacturing</c:v>
                </c:pt>
                <c:pt idx="18">
                  <c:v>Manufacture of leather and related products</c:v>
                </c:pt>
                <c:pt idx="19">
                  <c:v>Repair and installation of machinery and equipment</c:v>
                </c:pt>
                <c:pt idx="20">
                  <c:v>Manufacture of fabricated metal products, except machinery and equipment</c:v>
                </c:pt>
                <c:pt idx="21">
                  <c:v>Manufacture of textiles</c:v>
                </c:pt>
                <c:pt idx="22">
                  <c:v>Manufacture of wood and of products of wood and cork, except furniture</c:v>
                </c:pt>
                <c:pt idx="23">
                  <c:v>Manufacture of wearing apparel</c:v>
                </c:pt>
              </c:strCache>
            </c:strRef>
          </c:cat>
          <c:val>
            <c:numRef>
              <c:f>'Figure 4'!$F$6:$F$29</c:f>
              <c:numCache>
                <c:formatCode>#\ ##0.0_i</c:formatCode>
                <c:ptCount val="24"/>
                <c:pt idx="0">
                  <c:v>48.338107792746364</c:v>
                </c:pt>
                <c:pt idx="2">
                  <c:v>91.363054217234861</c:v>
                </c:pt>
                <c:pt idx="3">
                  <c:v>86.817831581462997</c:v>
                </c:pt>
                <c:pt idx="4">
                  <c:v>86.50959280224329</c:v>
                </c:pt>
                <c:pt idx="5">
                  <c:v>86.181061394380848</c:v>
                </c:pt>
                <c:pt idx="6">
                  <c:v>79.255270270270273</c:v>
                </c:pt>
                <c:pt idx="7">
                  <c:v>72.07955056179776</c:v>
                </c:pt>
                <c:pt idx="8">
                  <c:v>67.016883116883122</c:v>
                </c:pt>
                <c:pt idx="9">
                  <c:v>63.80707380013083</c:v>
                </c:pt>
                <c:pt idx="10">
                  <c:v>61.329090909090908</c:v>
                </c:pt>
                <c:pt idx="11">
                  <c:v>56.063367034072044</c:v>
                </c:pt>
                <c:pt idx="12">
                  <c:v>55.912539682539688</c:v>
                </c:pt>
                <c:pt idx="13">
                  <c:v>49.38355555555556</c:v>
                </c:pt>
                <c:pt idx="14">
                  <c:v>46.514142422097677</c:v>
                </c:pt>
                <c:pt idx="15">
                  <c:v>45.664969696969699</c:v>
                </c:pt>
                <c:pt idx="16">
                  <c:v>42.148960044659169</c:v>
                </c:pt>
                <c:pt idx="17">
                  <c:v>34.969393445078815</c:v>
                </c:pt>
                <c:pt idx="18">
                  <c:v>29.760150446258184</c:v>
                </c:pt>
                <c:pt idx="19">
                  <c:v>25.396562834069471</c:v>
                </c:pt>
                <c:pt idx="20">
                  <c:v>24.022520909772226</c:v>
                </c:pt>
                <c:pt idx="21">
                  <c:v>23.718029857414095</c:v>
                </c:pt>
                <c:pt idx="22">
                  <c:v>21.667789473684209</c:v>
                </c:pt>
                <c:pt idx="23">
                  <c:v>19.299865047233471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8A-40E9-8D41-C56CFC27D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96378752"/>
        <c:axId val="2096379232"/>
      </c:barChart>
      <c:catAx>
        <c:axId val="209637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379232"/>
        <c:crosses val="autoZero"/>
        <c:auto val="1"/>
        <c:lblAlgn val="ctr"/>
        <c:lblOffset val="100"/>
        <c:tickMarkSkip val="1"/>
        <c:noMultiLvlLbl val="0"/>
      </c:catAx>
      <c:valAx>
        <c:axId val="2096379232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6378752"/>
        <c:crosses val="max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960230971128607"/>
          <c:y val="0.8228921372610003"/>
          <c:w val="0.35892293963254596"/>
          <c:h val="3.776664543870302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Sectoral analysis of value added by enterprise size class, Manufacturing (NACE Section C), EU, 2022</a:t>
            </a:r>
          </a:p>
          <a:p>
            <a:pPr algn="l">
              <a:defRPr sz="1800" b="1"/>
            </a:pPr>
            <a:r>
              <a:rPr lang="en-US" sz="1600" b="0"/>
              <a:t>(% share of sectoral value added)</a:t>
            </a:r>
          </a:p>
        </c:rich>
      </c:tx>
      <c:layout>
        <c:manualLayout>
          <c:xMode val="edge"/>
          <c:yMode val="edge"/>
          <c:x val="5.3333333333333332E-3"/>
          <c:y val="1.2225783818542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7006389950160899"/>
          <c:w val="0.99333333333333329"/>
          <c:h val="0.60762414092762385"/>
        </c:manualLayout>
      </c:layout>
      <c:barChart>
        <c:barDir val="bar"/>
        <c:grouping val="stacked"/>
        <c:varyColors val="0"/>
        <c:ser>
          <c:idx val="0"/>
          <c:order val="0"/>
          <c:tx>
            <c:v>Micro</c:v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5'!$B$6:$B$23</c:f>
              <c:strCache>
                <c:ptCount val="18"/>
                <c:pt idx="0">
                  <c:v>Manufacturing</c:v>
                </c:pt>
                <c:pt idx="2">
                  <c:v>Manufacture of coke and refined petroleum products</c:v>
                </c:pt>
                <c:pt idx="3">
                  <c:v>Manufacture of motor vehicles, trailers and semi-trailers</c:v>
                </c:pt>
                <c:pt idx="4">
                  <c:v>Manufacture of other transport equipment</c:v>
                </c:pt>
                <c:pt idx="5">
                  <c:v>Manufacture of tobacco products</c:v>
                </c:pt>
                <c:pt idx="6">
                  <c:v>Manufacture of basic metals</c:v>
                </c:pt>
                <c:pt idx="7">
                  <c:v>Manufacture of paper and paper products</c:v>
                </c:pt>
                <c:pt idx="8">
                  <c:v>Manufacture of machinery and equipment n.e.c.</c:v>
                </c:pt>
                <c:pt idx="9">
                  <c:v>Manufacture of other non-metallic mineral products</c:v>
                </c:pt>
                <c:pt idx="10">
                  <c:v>Manufacture of rubber and plastic products</c:v>
                </c:pt>
                <c:pt idx="11">
                  <c:v>Manufacture of leather and related products</c:v>
                </c:pt>
                <c:pt idx="12">
                  <c:v>Manufacture of wearing apparel</c:v>
                </c:pt>
                <c:pt idx="13">
                  <c:v>Manufacture of wood and of products of wood and cork, except furniture; manufacture of articles of straw and plaiting materials</c:v>
                </c:pt>
                <c:pt idx="14">
                  <c:v>Repair and installation of machinery and equipment</c:v>
                </c:pt>
                <c:pt idx="15">
                  <c:v>Manufacture of fabricated metal products, except machinery and equipment</c:v>
                </c:pt>
                <c:pt idx="16">
                  <c:v>Manufacture of textiles</c:v>
                </c:pt>
                <c:pt idx="17">
                  <c:v>Printing and reproduction of recorded media</c:v>
                </c:pt>
              </c:strCache>
            </c:strRef>
          </c:cat>
          <c:val>
            <c:numRef>
              <c:f>'Figure 5'!$C$6:$C$23</c:f>
              <c:numCache>
                <c:formatCode>#\ ##0.0_i</c:formatCode>
                <c:ptCount val="18"/>
                <c:pt idx="0">
                  <c:v>5.0417912006312449</c:v>
                </c:pt>
                <c:pt idx="2" formatCode="#\ ##0.0">
                  <c:v>0.12488452911531421</c:v>
                </c:pt>
                <c:pt idx="3" formatCode="#\ ##0.0">
                  <c:v>0.53658707813356243</c:v>
                </c:pt>
                <c:pt idx="4" formatCode="#\ ##0.0">
                  <c:v>1.5138719761455457</c:v>
                </c:pt>
                <c:pt idx="5" formatCode="#\ ##0.0">
                  <c:v>5.4266910286416161</c:v>
                </c:pt>
                <c:pt idx="6" formatCode="#\ ##0.0">
                  <c:v>1.3777777777777778</c:v>
                </c:pt>
                <c:pt idx="7" formatCode="#\ ##0.0">
                  <c:v>1.8272425249169437</c:v>
                </c:pt>
                <c:pt idx="8" formatCode="#\ ##0.0">
                  <c:v>2.8695291596023318</c:v>
                </c:pt>
                <c:pt idx="9" formatCode="#\ ##0.0">
                  <c:v>6.2213162986155899</c:v>
                </c:pt>
                <c:pt idx="10" formatCode="#\ ##0.0">
                  <c:v>3.5887850467289719</c:v>
                </c:pt>
                <c:pt idx="11" formatCode="#\ ##0.0">
                  <c:v>8.3116710406835512</c:v>
                </c:pt>
                <c:pt idx="12" formatCode="#\ ##0.0">
                  <c:v>13.636363636363635</c:v>
                </c:pt>
                <c:pt idx="13" formatCode="#\ ##0.0">
                  <c:v>13.254545454545456</c:v>
                </c:pt>
                <c:pt idx="14" formatCode="#\ ##0.0">
                  <c:v>19.385055345078587</c:v>
                </c:pt>
                <c:pt idx="15" formatCode="#\ ##0.0">
                  <c:v>12.451566863668901</c:v>
                </c:pt>
                <c:pt idx="16" formatCode="#\ ##0.0">
                  <c:v>10.557543892988736</c:v>
                </c:pt>
                <c:pt idx="17" formatCode="#\ ##0.0">
                  <c:v>19.873295877887191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3-446B-B1F8-2AE38EA931ED}"/>
            </c:ext>
          </c:extLst>
        </c:ser>
        <c:ser>
          <c:idx val="1"/>
          <c:order val="1"/>
          <c:tx>
            <c:v>Small</c:v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5'!$B$6:$B$23</c:f>
              <c:strCache>
                <c:ptCount val="18"/>
                <c:pt idx="0">
                  <c:v>Manufacturing</c:v>
                </c:pt>
                <c:pt idx="2">
                  <c:v>Manufacture of coke and refined petroleum products</c:v>
                </c:pt>
                <c:pt idx="3">
                  <c:v>Manufacture of motor vehicles, trailers and semi-trailers</c:v>
                </c:pt>
                <c:pt idx="4">
                  <c:v>Manufacture of other transport equipment</c:v>
                </c:pt>
                <c:pt idx="5">
                  <c:v>Manufacture of tobacco products</c:v>
                </c:pt>
                <c:pt idx="6">
                  <c:v>Manufacture of basic metals</c:v>
                </c:pt>
                <c:pt idx="7">
                  <c:v>Manufacture of paper and paper products</c:v>
                </c:pt>
                <c:pt idx="8">
                  <c:v>Manufacture of machinery and equipment n.e.c.</c:v>
                </c:pt>
                <c:pt idx="9">
                  <c:v>Manufacture of other non-metallic mineral products</c:v>
                </c:pt>
                <c:pt idx="10">
                  <c:v>Manufacture of rubber and plastic products</c:v>
                </c:pt>
                <c:pt idx="11">
                  <c:v>Manufacture of leather and related products</c:v>
                </c:pt>
                <c:pt idx="12">
                  <c:v>Manufacture of wearing apparel</c:v>
                </c:pt>
                <c:pt idx="13">
                  <c:v>Manufacture of wood and of products of wood and cork, except furniture; manufacture of articles of straw and plaiting materials</c:v>
                </c:pt>
                <c:pt idx="14">
                  <c:v>Repair and installation of machinery and equipment</c:v>
                </c:pt>
                <c:pt idx="15">
                  <c:v>Manufacture of fabricated metal products, except machinery and equipment</c:v>
                </c:pt>
                <c:pt idx="16">
                  <c:v>Manufacture of textiles</c:v>
                </c:pt>
                <c:pt idx="17">
                  <c:v>Printing and reproduction of recorded media</c:v>
                </c:pt>
              </c:strCache>
            </c:strRef>
          </c:cat>
          <c:val>
            <c:numRef>
              <c:f>'Figure 5'!$D$6:$D$23</c:f>
              <c:numCache>
                <c:formatCode>#\ ##0.0_i</c:formatCode>
                <c:ptCount val="18"/>
                <c:pt idx="0">
                  <c:v>11.329952445908047</c:v>
                </c:pt>
                <c:pt idx="2" formatCode="#\ ##0.0">
                  <c:v>0.55979805540912109</c:v>
                </c:pt>
                <c:pt idx="3" formatCode="#\ ##0.0">
                  <c:v>1.8601685375296828</c:v>
                </c:pt>
                <c:pt idx="4" formatCode="#\ ##0.0">
                  <c:v>3.3110042613028532</c:v>
                </c:pt>
                <c:pt idx="5" formatCode="#\ ##0.0">
                  <c:v>1</c:v>
                </c:pt>
                <c:pt idx="6" formatCode="#\ ##0.0">
                  <c:v>5.2102444444444433</c:v>
                </c:pt>
                <c:pt idx="7" formatCode="#\ ##0.0">
                  <c:v>7.705365448504983</c:v>
                </c:pt>
                <c:pt idx="8" formatCode="#\ ##0.0">
                  <c:v>11.434816798797881</c:v>
                </c:pt>
                <c:pt idx="9" formatCode="#\ ##0.0">
                  <c:v>13.541785784226803</c:v>
                </c:pt>
                <c:pt idx="10" formatCode="#\ ##0.0">
                  <c:v>15.102803738317757</c:v>
                </c:pt>
                <c:pt idx="11" formatCode="#\ ##0.0">
                  <c:v>19.526556827933863</c:v>
                </c:pt>
                <c:pt idx="12" formatCode="#\ ##0.0">
                  <c:v>23.676590909090912</c:v>
                </c:pt>
                <c:pt idx="13" formatCode="#\ ##0.0">
                  <c:v>23.726327272727271</c:v>
                </c:pt>
                <c:pt idx="14" formatCode="#\ ##0.0">
                  <c:v>25.750004063405829</c:v>
                </c:pt>
                <c:pt idx="15" formatCode="#\ ##0.0">
                  <c:v>28.131317729029742</c:v>
                </c:pt>
                <c:pt idx="16" formatCode="#\ ##0.0">
                  <c:v>25.438320798280262</c:v>
                </c:pt>
                <c:pt idx="17" formatCode="#\ ##0.0">
                  <c:v>29.005014196822327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F3-446B-B1F8-2AE38EA931ED}"/>
            </c:ext>
          </c:extLst>
        </c:ser>
        <c:ser>
          <c:idx val="2"/>
          <c:order val="2"/>
          <c:tx>
            <c:v>Medium-sized</c:v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5'!$B$6:$B$23</c:f>
              <c:strCache>
                <c:ptCount val="18"/>
                <c:pt idx="0">
                  <c:v>Manufacturing</c:v>
                </c:pt>
                <c:pt idx="2">
                  <c:v>Manufacture of coke and refined petroleum products</c:v>
                </c:pt>
                <c:pt idx="3">
                  <c:v>Manufacture of motor vehicles, trailers and semi-trailers</c:v>
                </c:pt>
                <c:pt idx="4">
                  <c:v>Manufacture of other transport equipment</c:v>
                </c:pt>
                <c:pt idx="5">
                  <c:v>Manufacture of tobacco products</c:v>
                </c:pt>
                <c:pt idx="6">
                  <c:v>Manufacture of basic metals</c:v>
                </c:pt>
                <c:pt idx="7">
                  <c:v>Manufacture of paper and paper products</c:v>
                </c:pt>
                <c:pt idx="8">
                  <c:v>Manufacture of machinery and equipment n.e.c.</c:v>
                </c:pt>
                <c:pt idx="9">
                  <c:v>Manufacture of other non-metallic mineral products</c:v>
                </c:pt>
                <c:pt idx="10">
                  <c:v>Manufacture of rubber and plastic products</c:v>
                </c:pt>
                <c:pt idx="11">
                  <c:v>Manufacture of leather and related products</c:v>
                </c:pt>
                <c:pt idx="12">
                  <c:v>Manufacture of wearing apparel</c:v>
                </c:pt>
                <c:pt idx="13">
                  <c:v>Manufacture of wood and of products of wood and cork, except furniture; manufacture of articles of straw and plaiting materials</c:v>
                </c:pt>
                <c:pt idx="14">
                  <c:v>Repair and installation of machinery and equipment</c:v>
                </c:pt>
                <c:pt idx="15">
                  <c:v>Manufacture of fabricated metal products, except machinery and equipment</c:v>
                </c:pt>
                <c:pt idx="16">
                  <c:v>Manufacture of textiles</c:v>
                </c:pt>
                <c:pt idx="17">
                  <c:v>Printing and reproduction of recorded media</c:v>
                </c:pt>
              </c:strCache>
            </c:strRef>
          </c:cat>
          <c:val>
            <c:numRef>
              <c:f>'Figure 5'!$E$6:$E$23</c:f>
              <c:numCache>
                <c:formatCode>#\ ##0.0_i</c:formatCode>
                <c:ptCount val="18"/>
                <c:pt idx="0">
                  <c:v>17.576861920885918</c:v>
                </c:pt>
                <c:pt idx="2" formatCode="#\ ##0.0">
                  <c:v>0.8</c:v>
                </c:pt>
                <c:pt idx="3" formatCode="#\ ##0.0">
                  <c:v>4.7967352253542757</c:v>
                </c:pt>
                <c:pt idx="4" formatCode="#\ ##0.0">
                  <c:v>8.0860750870071492</c:v>
                </c:pt>
                <c:pt idx="5" formatCode="#\ ##0.0">
                  <c:v>7.0619580428127087</c:v>
                </c:pt>
                <c:pt idx="6" formatCode="#\ ##0.0">
                  <c:v>15.48102222222222</c:v>
                </c:pt>
                <c:pt idx="7" formatCode="#\ ##0.0">
                  <c:v>20.764119601328904</c:v>
                </c:pt>
                <c:pt idx="8" formatCode="#\ ##0.0">
                  <c:v>21.363854993868458</c:v>
                </c:pt>
                <c:pt idx="9" formatCode="#\ ##0.0">
                  <c:v>22.341620134621554</c:v>
                </c:pt>
                <c:pt idx="10" formatCode="#\ ##0.0">
                  <c:v>29.906542056074763</c:v>
                </c:pt>
                <c:pt idx="11" formatCode="#\ ##0.0">
                  <c:v>22.406706687362725</c:v>
                </c:pt>
                <c:pt idx="12" formatCode="#\ ##0.0">
                  <c:v>23.599681818181821</c:v>
                </c:pt>
                <c:pt idx="13" formatCode="#\ ##0.0">
                  <c:v>25.945254545454542</c:v>
                </c:pt>
                <c:pt idx="14" formatCode="#\ ##0.0">
                  <c:v>21.908616761481955</c:v>
                </c:pt>
                <c:pt idx="15" formatCode="#\ ##0.0">
                  <c:v>28.131317729029742</c:v>
                </c:pt>
                <c:pt idx="16" formatCode="#\ ##0.0">
                  <c:v>35.407606466739274</c:v>
                </c:pt>
                <c:pt idx="17" formatCode="#\ ##0.0">
                  <c:v>28.431784772146035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F3-446B-B1F8-2AE38EA931ED}"/>
            </c:ext>
          </c:extLst>
        </c:ser>
        <c:ser>
          <c:idx val="3"/>
          <c:order val="3"/>
          <c:tx>
            <c:v>Large</c:v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5'!$B$6:$B$23</c:f>
              <c:strCache>
                <c:ptCount val="18"/>
                <c:pt idx="0">
                  <c:v>Manufacturing</c:v>
                </c:pt>
                <c:pt idx="2">
                  <c:v>Manufacture of coke and refined petroleum products</c:v>
                </c:pt>
                <c:pt idx="3">
                  <c:v>Manufacture of motor vehicles, trailers and semi-trailers</c:v>
                </c:pt>
                <c:pt idx="4">
                  <c:v>Manufacture of other transport equipment</c:v>
                </c:pt>
                <c:pt idx="5">
                  <c:v>Manufacture of tobacco products</c:v>
                </c:pt>
                <c:pt idx="6">
                  <c:v>Manufacture of basic metals</c:v>
                </c:pt>
                <c:pt idx="7">
                  <c:v>Manufacture of paper and paper products</c:v>
                </c:pt>
                <c:pt idx="8">
                  <c:v>Manufacture of machinery and equipment n.e.c.</c:v>
                </c:pt>
                <c:pt idx="9">
                  <c:v>Manufacture of other non-metallic mineral products</c:v>
                </c:pt>
                <c:pt idx="10">
                  <c:v>Manufacture of rubber and plastic products</c:v>
                </c:pt>
                <c:pt idx="11">
                  <c:v>Manufacture of leather and related products</c:v>
                </c:pt>
                <c:pt idx="12">
                  <c:v>Manufacture of wearing apparel</c:v>
                </c:pt>
                <c:pt idx="13">
                  <c:v>Manufacture of wood and of products of wood and cork, except furniture; manufacture of articles of straw and plaiting materials</c:v>
                </c:pt>
                <c:pt idx="14">
                  <c:v>Repair and installation of machinery and equipment</c:v>
                </c:pt>
                <c:pt idx="15">
                  <c:v>Manufacture of fabricated metal products, except machinery and equipment</c:v>
                </c:pt>
                <c:pt idx="16">
                  <c:v>Manufacture of textiles</c:v>
                </c:pt>
                <c:pt idx="17">
                  <c:v>Printing and reproduction of recorded media</c:v>
                </c:pt>
              </c:strCache>
            </c:strRef>
          </c:cat>
          <c:val>
            <c:numRef>
              <c:f>'Figure 5'!$F$6:$F$23</c:f>
              <c:numCache>
                <c:formatCode>#\ ##0.0_i</c:formatCode>
                <c:ptCount val="18"/>
                <c:pt idx="0">
                  <c:v>66.047781286634859</c:v>
                </c:pt>
                <c:pt idx="2" formatCode="#\ ##0.0">
                  <c:v>98.493539370100095</c:v>
                </c:pt>
                <c:pt idx="3" formatCode="#\ ##0.0">
                  <c:v>92.824744176521051</c:v>
                </c:pt>
                <c:pt idx="4" formatCode="#\ ##0.0">
                  <c:v>87.089048675544461</c:v>
                </c:pt>
                <c:pt idx="5" formatCode="#\ ##0.0">
                  <c:v>86.536301583324686</c:v>
                </c:pt>
                <c:pt idx="6" formatCode="#\ ##0.0">
                  <c:v>81.230811111111109</c:v>
                </c:pt>
                <c:pt idx="7" formatCode="#\ ##0.0">
                  <c:v>69.645481727574747</c:v>
                </c:pt>
                <c:pt idx="8" formatCode="#\ ##0.0">
                  <c:v>64.335968944257289</c:v>
                </c:pt>
                <c:pt idx="9" formatCode="#\ ##0.0">
                  <c:v>57.895347227591351</c:v>
                </c:pt>
                <c:pt idx="10" formatCode="#\ ##0.0">
                  <c:v>51.401869158878498</c:v>
                </c:pt>
                <c:pt idx="11" formatCode="#\ ##0.0">
                  <c:v>50</c:v>
                </c:pt>
                <c:pt idx="12" formatCode="#\ ##0.0">
                  <c:v>39.255636363636363</c:v>
                </c:pt>
                <c:pt idx="13" formatCode="#\ ##0.0">
                  <c:v>37.1</c:v>
                </c:pt>
                <c:pt idx="14" formatCode="#\ ##0.0">
                  <c:v>32.977796506723564</c:v>
                </c:pt>
                <c:pt idx="15" formatCode="#\ ##0.0">
                  <c:v>31.3</c:v>
                </c:pt>
                <c:pt idx="16" formatCode="#\ ##0.0">
                  <c:v>28.596528841991738</c:v>
                </c:pt>
                <c:pt idx="17" formatCode="#\ ##0.0">
                  <c:v>24.726635655168248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F3-446B-B1F8-2AE38EA93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28997696"/>
        <c:axId val="1929001056"/>
      </c:barChart>
      <c:catAx>
        <c:axId val="1928997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9001056"/>
        <c:crosses val="autoZero"/>
        <c:auto val="1"/>
        <c:lblAlgn val="ctr"/>
        <c:lblOffset val="100"/>
        <c:tickMarkSkip val="1"/>
        <c:noMultiLvlLbl val="0"/>
      </c:catAx>
      <c:valAx>
        <c:axId val="1929001056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8997696"/>
        <c:crosses val="max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17028871391074"/>
          <c:y val="0.79983177734350486"/>
          <c:w val="0.35892293963254596"/>
          <c:h val="4.268405804379089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1041625</xdr:colOff>
      <xdr:row>32</xdr:row>
      <xdr:rowOff>93434</xdr:rowOff>
    </xdr:from>
    <xdr:to>
      <xdr:col>6</xdr:col>
      <xdr:colOff>479650</xdr:colOff>
      <xdr:row>67</xdr:row>
      <xdr:rowOff>147345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7BB4772-B282-E828-CE55-E93D94B79A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0.88431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E819A4C-3107-3E2C-C7F9-3220C4BB0329}"/>
            </a:ext>
          </a:extLst>
        </cdr:cNvPr>
        <cdr:cNvSpPr txBox="1"/>
      </cdr:nvSpPr>
      <cdr:spPr>
        <a:xfrm xmlns:a="http://schemas.openxmlformats.org/drawingml/2006/main">
          <a:off x="0" y="5059374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 Some activities are missing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 Ranked on value added.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sbs_ovw_act)</a:t>
          </a:r>
        </a:p>
      </cdr:txBody>
    </cdr:sp>
  </cdr:absSizeAnchor>
  <cdr:absSizeAnchor xmlns:cdr="http://schemas.openxmlformats.org/drawingml/2006/chartDrawing">
    <cdr:from>
      <cdr:x>0.83936</cdr:x>
      <cdr:y>0.92648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C806A1B-48E0-AB62-6402-D16F6A1EFA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0066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482973</xdr:colOff>
      <xdr:row>43</xdr:row>
      <xdr:rowOff>77320</xdr:rowOff>
    </xdr:from>
    <xdr:to>
      <xdr:col>13</xdr:col>
      <xdr:colOff>206748</xdr:colOff>
      <xdr:row>88</xdr:row>
      <xdr:rowOff>77385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7A3C49-FF85-FB3B-9C76-B6117CABC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0.93346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79B745E-31FE-2CE8-3EC2-3F658D77A990}"/>
            </a:ext>
          </a:extLst>
        </cdr:cNvPr>
        <cdr:cNvSpPr txBox="1"/>
      </cdr:nvSpPr>
      <cdr:spPr>
        <a:xfrm xmlns:a="http://schemas.openxmlformats.org/drawingml/2006/main">
          <a:off x="0" y="680181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Ranked on value added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sbs_ovw_act)</a:t>
          </a:r>
        </a:p>
      </cdr:txBody>
    </cdr:sp>
  </cdr:absSizeAnchor>
  <cdr:absSizeAnchor xmlns:cdr="http://schemas.openxmlformats.org/drawingml/2006/chartDrawing">
    <cdr:from>
      <cdr:x>0.83936</cdr:x>
      <cdr:y>0.94228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D357502-92EE-F0CF-EC9B-E373A8D0B32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86606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16</xdr:row>
      <xdr:rowOff>28864</xdr:rowOff>
    </xdr:from>
    <xdr:to>
      <xdr:col>9</xdr:col>
      <xdr:colOff>882127</xdr:colOff>
      <xdr:row>56</xdr:row>
      <xdr:rowOff>96269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873CDD0-8D50-4B0B-972D-CBEEB2E14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0.05622</cdr:x>
      <cdr:y>0.8551</cdr:y>
    </cdr:from>
    <cdr:to>
      <cdr:x>0.41312</cdr:x>
      <cdr:y>0.92379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496" y="4992176"/>
          <a:ext cx="3399472" cy="401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B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Value added</a:t>
          </a:r>
        </a:p>
      </cdr:txBody>
    </cdr:sp>
  </cdr:relSizeAnchor>
  <cdr:relSizeAnchor xmlns:cdr="http://schemas.openxmlformats.org/drawingml/2006/chartDrawing">
    <cdr:from>
      <cdr:x>0.6115</cdr:x>
      <cdr:y>0.8493</cdr:y>
    </cdr:from>
    <cdr:to>
      <cdr:x>0.9689</cdr:x>
      <cdr:y>0.91799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4538" y="4958316"/>
          <a:ext cx="3404235" cy="401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B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Employment</a:t>
          </a:r>
        </a:p>
      </cdr:txBody>
    </cdr:sp>
  </cdr:relSizeAnchor>
  <cdr:absSizeAnchor xmlns:cdr="http://schemas.openxmlformats.org/drawingml/2006/chartDrawing">
    <cdr:from>
      <cdr:x>0</cdr:x>
      <cdr:y>0.95386</cdr:y>
    </cdr:from>
    <cdr:ext cx="7995000" cy="269369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F2D79E0D-07A3-C4AC-6087-063497D5F8D7}"/>
            </a:ext>
          </a:extLst>
        </cdr:cNvPr>
        <cdr:cNvSpPr txBox="1"/>
      </cdr:nvSpPr>
      <cdr:spPr>
        <a:xfrm xmlns:a="http://schemas.openxmlformats.org/drawingml/2006/main">
          <a:off x="0" y="5568748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sbs_ovw)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4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B80629C8-2827-931E-2DA5-4E04A5D3949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493"/>
          <a:ext cx="1530099" cy="42062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</cdr:x>
      <cdr:y>0.10419</cdr:y>
    </cdr:from>
    <cdr:to>
      <cdr:x>0.60296</cdr:x>
      <cdr:y>0.15423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BC0BCB5-2FA1-A923-2B6B-9E69F0C3B91A}"/>
            </a:ext>
          </a:extLst>
        </cdr:cNvPr>
        <cdr:cNvSpPr txBox="1"/>
      </cdr:nvSpPr>
      <cdr:spPr>
        <a:xfrm xmlns:a="http://schemas.openxmlformats.org/drawingml/2006/main">
          <a:off x="0" y="644930"/>
          <a:ext cx="5829300" cy="3097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0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(cumulative share of the five principal Member States as a % of the EU total)</a:t>
          </a:r>
          <a:endParaRPr lang="en-IE" sz="1000" i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IE" sz="10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174249</xdr:colOff>
      <xdr:row>34</xdr:row>
      <xdr:rowOff>8406</xdr:rowOff>
    </xdr:from>
    <xdr:to>
      <xdr:col>8</xdr:col>
      <xdr:colOff>136149</xdr:colOff>
      <xdr:row>74</xdr:row>
      <xdr:rowOff>13422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AFD438-449F-A93B-68F4-4746A9067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0.89789</cdr:y>
    </cdr:from>
    <cdr:ext cx="7995000" cy="66191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A787A07-73F0-8ADB-EF4F-58E55FFC9F42}"/>
            </a:ext>
          </a:extLst>
        </cdr:cNvPr>
        <cdr:cNvSpPr txBox="1"/>
      </cdr:nvSpPr>
      <cdr:spPr>
        <a:xfrm xmlns:a="http://schemas.openxmlformats.org/drawingml/2006/main">
          <a:off x="0" y="5820105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Note:Data for activities which are not shown are incomplete. For the purpose of the article some percentages have been rounded for confidential data, which causes a lower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sbs_sc_ovw)</a:t>
          </a:r>
        </a:p>
      </cdr:txBody>
    </cdr:sp>
  </cdr:absSizeAnchor>
  <cdr:absSizeAnchor xmlns:cdr="http://schemas.openxmlformats.org/drawingml/2006/chartDrawing">
    <cdr:from>
      <cdr:x>0.83936</cdr:x>
      <cdr:y>0.93511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6C5CD52-74F0-52D1-F1D5-2DFDA808E0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6139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543252</xdr:colOff>
      <xdr:row>27</xdr:row>
      <xdr:rowOff>86162</xdr:rowOff>
    </xdr:from>
    <xdr:to>
      <xdr:col>6</xdr:col>
      <xdr:colOff>562302</xdr:colOff>
      <xdr:row>62</xdr:row>
      <xdr:rowOff>154043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84EDA5-6008-CE35-CBA2-95EA6A2B57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0.88459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1BBE448-C914-8910-391D-96040096B4B3}"/>
            </a:ext>
          </a:extLst>
        </cdr:cNvPr>
        <cdr:cNvSpPr txBox="1"/>
      </cdr:nvSpPr>
      <cdr:spPr>
        <a:xfrm xmlns:a="http://schemas.openxmlformats.org/drawingml/2006/main">
          <a:off x="0" y="5073344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Activities which are not shown are incomplete. For the purpose of the article some percentages have been calculated for confidential data, which causes a lower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sbs_sc_ovw)</a:t>
          </a:r>
        </a:p>
      </cdr:txBody>
    </cdr:sp>
  </cdr:absSizeAnchor>
  <cdr:absSizeAnchor xmlns:cdr="http://schemas.openxmlformats.org/drawingml/2006/chartDrawing">
    <cdr:from>
      <cdr:x>0.83936</cdr:x>
      <cdr:y>0.92666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33B0BDF-FC57-D423-A48A-03BEF182DBD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1463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tructural%20Business%20Statistics_SBS\06%20Dissemination\3%20Statistics%20Explained\2024\C_Manufacturing_21\SE_Sector%20C_21.xlsx" TargetMode="External"/><Relationship Id="rId1" Type="http://schemas.openxmlformats.org/officeDocument/2006/relationships/externalLinkPath" Target="SE_Sector%20C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stats"/>
      <sheetName val="Source data"/>
      <sheetName val="Table 1"/>
      <sheetName val="Figure 1"/>
      <sheetName val="Table 2a"/>
      <sheetName val="Table 2b"/>
      <sheetName val="Figure 2"/>
      <sheetName val="Figure 3"/>
      <sheetName val="Table 3"/>
      <sheetName val="Table 4a"/>
      <sheetName val="Table 4b"/>
      <sheetName val="Table 5"/>
      <sheetName val="Figure 4"/>
      <sheetName val="Figure 5"/>
      <sheetName val="Table 6a"/>
      <sheetName val="Table 6b"/>
      <sheetName val="Figure 7"/>
      <sheetName val="REGIONAL"/>
      <sheetName val="codes"/>
    </sheetNames>
    <sheetDataSet>
      <sheetData sheetId="0">
        <row r="45">
          <cell r="L45" t="str">
            <v>Other manufacturing</v>
          </cell>
          <cell r="M45">
            <v>900000</v>
          </cell>
          <cell r="O45" t="str">
            <v>:</v>
          </cell>
          <cell r="R45" t="str">
            <v>:</v>
          </cell>
        </row>
        <row r="46">
          <cell r="L46" t="str">
            <v>Information service activities</v>
          </cell>
          <cell r="M46">
            <v>610000</v>
          </cell>
          <cell r="O46" t="str">
            <v>:</v>
          </cell>
          <cell r="R46" t="str">
            <v>:</v>
          </cell>
        </row>
        <row r="47">
          <cell r="L47" t="str">
            <v>Travel agency, tour operator and other reservation service and related activities</v>
          </cell>
          <cell r="M47" t="str">
            <v>:</v>
          </cell>
          <cell r="O47" t="str">
            <v>:</v>
          </cell>
          <cell r="R47" t="str">
            <v>:</v>
          </cell>
        </row>
        <row r="48">
          <cell r="L48" t="str">
            <v>Manufacture of basic pharmaceutical products and pharmaceutical preparations</v>
          </cell>
          <cell r="M48">
            <v>632810</v>
          </cell>
          <cell r="O48" t="str">
            <v>:</v>
          </cell>
          <cell r="R48">
            <v>48602.38</v>
          </cell>
        </row>
        <row r="49">
          <cell r="L49" t="str">
            <v>Manufacture of chemicals and chemical products</v>
          </cell>
          <cell r="M49">
            <v>1220464</v>
          </cell>
          <cell r="O49" t="str">
            <v>:</v>
          </cell>
          <cell r="R49">
            <v>80000</v>
          </cell>
        </row>
        <row r="50">
          <cell r="L50" t="str">
            <v>Manufacture of computer, electronic and optical products</v>
          </cell>
          <cell r="M50">
            <v>1060000</v>
          </cell>
          <cell r="O50" t="str">
            <v>:</v>
          </cell>
          <cell r="R50">
            <v>62643.5</v>
          </cell>
        </row>
        <row r="51">
          <cell r="L51" t="str">
            <v>Publishing activities</v>
          </cell>
          <cell r="M51">
            <v>795870</v>
          </cell>
          <cell r="O51" t="str">
            <v>:</v>
          </cell>
          <cell r="R51">
            <v>40000</v>
          </cell>
        </row>
        <row r="52">
          <cell r="L52" t="str">
            <v>Water transport</v>
          </cell>
          <cell r="M52">
            <v>185621</v>
          </cell>
          <cell r="O52" t="str">
            <v>:</v>
          </cell>
          <cell r="R52">
            <v>8780</v>
          </cell>
        </row>
        <row r="53">
          <cell r="L53" t="str">
            <v>Libraries, archives, museums and other cultural activities</v>
          </cell>
          <cell r="M53">
            <v>85000</v>
          </cell>
          <cell r="O53" t="str">
            <v>:</v>
          </cell>
          <cell r="R53">
            <v>1800</v>
          </cell>
        </row>
        <row r="54">
          <cell r="L54" t="str">
            <v>Legal and accounting activities</v>
          </cell>
          <cell r="M54" t="str">
            <v>:</v>
          </cell>
          <cell r="O54" t="str">
            <v>:</v>
          </cell>
          <cell r="R54">
            <v>100000</v>
          </cell>
        </row>
        <row r="55">
          <cell r="L55" t="str">
            <v>Office administrative, office support and other business support activities</v>
          </cell>
          <cell r="M55">
            <v>2200000</v>
          </cell>
          <cell r="O55" t="str">
            <v>:</v>
          </cell>
          <cell r="R55" t="str">
            <v>:</v>
          </cell>
        </row>
        <row r="56">
          <cell r="L56" t="str">
            <v>Gambling and betting activities</v>
          </cell>
          <cell r="M56">
            <v>360000</v>
          </cell>
          <cell r="O56" t="str">
            <v>:</v>
          </cell>
          <cell r="R56" t="str">
            <v>:</v>
          </cell>
        </row>
        <row r="57">
          <cell r="L57" t="str">
            <v>Other professional, scientific and technical activities</v>
          </cell>
          <cell r="M57">
            <v>1200000</v>
          </cell>
          <cell r="O57" t="str">
            <v>:</v>
          </cell>
          <cell r="R57">
            <v>20000</v>
          </cell>
        </row>
        <row r="58">
          <cell r="L58" t="str">
            <v>Manufacture of textiles</v>
          </cell>
          <cell r="M58" t="str">
            <v>:</v>
          </cell>
          <cell r="O58">
            <v>24000</v>
          </cell>
          <cell r="R58">
            <v>15000</v>
          </cell>
        </row>
        <row r="59">
          <cell r="L59" t="str">
            <v>Motion picture, video and television programme production, sound recording and music publishing activities</v>
          </cell>
          <cell r="M59">
            <v>395000</v>
          </cell>
          <cell r="O59" t="str">
            <v>:</v>
          </cell>
          <cell r="R59" t="str">
            <v>:</v>
          </cell>
        </row>
        <row r="60">
          <cell r="L60" t="str">
            <v>Mining of metal ores</v>
          </cell>
          <cell r="M60" t="str">
            <v>:</v>
          </cell>
          <cell r="O60">
            <v>9744.7099999999991</v>
          </cell>
          <cell r="R60">
            <v>2497.19</v>
          </cell>
        </row>
        <row r="61">
          <cell r="L61" t="str">
            <v>Manufacture of rubber and plastic products</v>
          </cell>
          <cell r="M61">
            <v>1700000</v>
          </cell>
          <cell r="O61">
            <v>103000</v>
          </cell>
          <cell r="R61" t="str">
            <v>:</v>
          </cell>
        </row>
        <row r="62">
          <cell r="L62" t="str">
            <v>Manufacture of wearing apparel</v>
          </cell>
          <cell r="M62">
            <v>746615</v>
          </cell>
          <cell r="O62">
            <v>20000</v>
          </cell>
          <cell r="R62" t="str">
            <v>:</v>
          </cell>
        </row>
        <row r="63">
          <cell r="L63" t="str">
            <v>Extraction of crude petroleum and natural gas</v>
          </cell>
          <cell r="M63">
            <v>17110</v>
          </cell>
          <cell r="O63">
            <v>8846.06</v>
          </cell>
          <cell r="R63">
            <v>1442.33</v>
          </cell>
        </row>
        <row r="64">
          <cell r="L64" t="str">
            <v>Insurance, reinsurance and pension funding, except compulsory social security</v>
          </cell>
          <cell r="M64">
            <v>744046</v>
          </cell>
          <cell r="O64">
            <v>388082.37</v>
          </cell>
          <cell r="R64">
            <v>51960.03</v>
          </cell>
        </row>
        <row r="65">
          <cell r="L65" t="str">
            <v>Manufacture of coke and refined petroleum products</v>
          </cell>
          <cell r="M65">
            <v>160150</v>
          </cell>
          <cell r="O65">
            <v>65071.040000000001</v>
          </cell>
          <cell r="R65">
            <v>11662.97</v>
          </cell>
        </row>
        <row r="66">
          <cell r="L66" t="str">
            <v>Manufacture of tobacco products</v>
          </cell>
          <cell r="M66">
            <v>39182</v>
          </cell>
          <cell r="O66">
            <v>11951.37</v>
          </cell>
          <cell r="R66">
            <v>2269.25</v>
          </cell>
        </row>
        <row r="67">
          <cell r="L67" t="str">
            <v>Rental and leasing activities</v>
          </cell>
          <cell r="M67">
            <v>682874</v>
          </cell>
          <cell r="O67">
            <v>122212.67</v>
          </cell>
          <cell r="R67">
            <v>24564.16</v>
          </cell>
        </row>
        <row r="68">
          <cell r="L68" t="str">
            <v>Electricity, gas, steam and air conditioning supply</v>
          </cell>
          <cell r="M68">
            <v>1340000</v>
          </cell>
          <cell r="O68">
            <v>256671.66</v>
          </cell>
          <cell r="R68">
            <v>77364.75</v>
          </cell>
        </row>
        <row r="69">
          <cell r="L69" t="str">
            <v>Telecommunications</v>
          </cell>
          <cell r="M69">
            <v>845350</v>
          </cell>
          <cell r="O69">
            <v>141632.81</v>
          </cell>
          <cell r="R69">
            <v>51188.47</v>
          </cell>
        </row>
        <row r="70">
          <cell r="L70" t="str">
            <v>Real estate activities</v>
          </cell>
          <cell r="M70">
            <v>2680489</v>
          </cell>
          <cell r="O70">
            <v>267512.56</v>
          </cell>
          <cell r="R70">
            <v>65287.22</v>
          </cell>
        </row>
        <row r="71">
          <cell r="L71" t="str">
            <v>Financial service activities, except insurance and pension funding</v>
          </cell>
          <cell r="M71">
            <v>2669901</v>
          </cell>
          <cell r="O71">
            <v>496496.16</v>
          </cell>
          <cell r="R71">
            <v>200894.99</v>
          </cell>
        </row>
        <row r="72">
          <cell r="L72" t="str">
            <v>Manufacture of beverages</v>
          </cell>
          <cell r="M72">
            <v>438508</v>
          </cell>
          <cell r="O72">
            <v>44284.32</v>
          </cell>
          <cell r="R72">
            <v>19272.61</v>
          </cell>
        </row>
        <row r="73">
          <cell r="L73" t="str">
            <v>Water collection, treatment and supply</v>
          </cell>
          <cell r="M73">
            <v>338158</v>
          </cell>
          <cell r="O73">
            <v>26000</v>
          </cell>
          <cell r="R73">
            <v>11923.61</v>
          </cell>
        </row>
        <row r="74">
          <cell r="L74" t="str">
            <v>Sewerage</v>
          </cell>
          <cell r="M74">
            <v>150000</v>
          </cell>
          <cell r="O74">
            <v>13000</v>
          </cell>
          <cell r="R74">
            <v>6000</v>
          </cell>
        </row>
        <row r="75">
          <cell r="L75" t="str">
            <v>Other mining and quarrying</v>
          </cell>
          <cell r="M75">
            <v>161976</v>
          </cell>
          <cell r="O75">
            <v>11484.37</v>
          </cell>
          <cell r="R75">
            <v>5748.25</v>
          </cell>
        </row>
        <row r="76">
          <cell r="L76" t="str">
            <v>Wholesale trade, except of motor vehicles and motorcycles</v>
          </cell>
          <cell r="M76">
            <v>9582614</v>
          </cell>
          <cell r="O76">
            <v>767401.81</v>
          </cell>
          <cell r="R76">
            <v>373287.88</v>
          </cell>
        </row>
        <row r="77">
          <cell r="L77" t="str">
            <v>Manufacture of paper and paper products</v>
          </cell>
          <cell r="M77">
            <v>600000</v>
          </cell>
          <cell r="O77">
            <v>48973.71</v>
          </cell>
          <cell r="R77">
            <v>28471.98</v>
          </cell>
        </row>
        <row r="78">
          <cell r="L78" t="str">
            <v>Manufacture of basic metals</v>
          </cell>
          <cell r="M78">
            <v>890000</v>
          </cell>
          <cell r="O78">
            <v>80000</v>
          </cell>
          <cell r="R78">
            <v>47000</v>
          </cell>
        </row>
        <row r="79">
          <cell r="L79" t="str">
            <v>Manufacture of wood and of products of wood and cork, except furniture; manufacture of articles of straw and plaiting materials</v>
          </cell>
          <cell r="M79">
            <v>930000</v>
          </cell>
          <cell r="O79">
            <v>50000</v>
          </cell>
          <cell r="R79">
            <v>25000</v>
          </cell>
        </row>
        <row r="80">
          <cell r="L80" t="str">
            <v>Warehousing and support activities for transportation</v>
          </cell>
          <cell r="M80">
            <v>2400000</v>
          </cell>
          <cell r="O80">
            <v>170000</v>
          </cell>
          <cell r="R80">
            <v>97000</v>
          </cell>
        </row>
        <row r="81">
          <cell r="L81" t="str">
            <v>Waste collection, treatment and disposal activities; materials recovery</v>
          </cell>
          <cell r="M81">
            <v>1040000</v>
          </cell>
          <cell r="O81">
            <v>66000</v>
          </cell>
          <cell r="R81">
            <v>38600</v>
          </cell>
        </row>
        <row r="82">
          <cell r="L82" t="str">
            <v>Activities auxiliary to financial services and insurance activities</v>
          </cell>
          <cell r="M82">
            <v>1487320</v>
          </cell>
          <cell r="O82">
            <v>145836.44</v>
          </cell>
          <cell r="R82">
            <v>68901.52</v>
          </cell>
        </row>
        <row r="83">
          <cell r="L83" t="str">
            <v>Mining of coal and lignite</v>
          </cell>
          <cell r="M83">
            <v>110047</v>
          </cell>
          <cell r="O83">
            <v>4870.25</v>
          </cell>
          <cell r="R83">
            <v>3084.11</v>
          </cell>
        </row>
        <row r="84">
          <cell r="L84" t="str">
            <v>Programming and broadcasting activities</v>
          </cell>
          <cell r="M84">
            <v>170000</v>
          </cell>
          <cell r="O84">
            <v>17483.55</v>
          </cell>
          <cell r="R84">
            <v>10597.99</v>
          </cell>
        </row>
        <row r="85">
          <cell r="L85" t="str">
            <v>Manufacture of other non-metallic mineral products</v>
          </cell>
          <cell r="M85">
            <v>1197413</v>
          </cell>
          <cell r="O85">
            <v>78501.22</v>
          </cell>
          <cell r="R85">
            <v>47071.21</v>
          </cell>
        </row>
        <row r="86">
          <cell r="L86" t="str">
            <v>Manufacture of leather and related products</v>
          </cell>
          <cell r="M86">
            <v>380000</v>
          </cell>
          <cell r="O86">
            <v>16000</v>
          </cell>
          <cell r="R86">
            <v>9537.2000000000007</v>
          </cell>
        </row>
        <row r="87">
          <cell r="L87" t="str">
            <v>Manufacture of food products</v>
          </cell>
          <cell r="M87">
            <v>4220000</v>
          </cell>
          <cell r="O87">
            <v>206000</v>
          </cell>
          <cell r="R87">
            <v>129000</v>
          </cell>
        </row>
        <row r="88">
          <cell r="L88" t="str">
            <v>Manufacture of motor vehicles, trailers and semi-trailers</v>
          </cell>
          <cell r="M88">
            <v>2453082</v>
          </cell>
          <cell r="O88">
            <v>204000</v>
          </cell>
          <cell r="R88">
            <v>138000</v>
          </cell>
        </row>
        <row r="89">
          <cell r="L89" t="str">
            <v>Wholesale and retail trade and repair of motor vehicles and motorcycles</v>
          </cell>
          <cell r="M89">
            <v>3567595</v>
          </cell>
          <cell r="O89">
            <v>181467.17</v>
          </cell>
          <cell r="R89">
            <v>100241.78</v>
          </cell>
        </row>
        <row r="90">
          <cell r="L90" t="str">
            <v>Manufacture of machinery and equipment n.e.c.</v>
          </cell>
          <cell r="M90">
            <v>2989926</v>
          </cell>
          <cell r="O90">
            <v>250000</v>
          </cell>
          <cell r="R90">
            <v>170000</v>
          </cell>
        </row>
        <row r="91">
          <cell r="L91" t="str">
            <v>Remediation activities and other waste management services</v>
          </cell>
          <cell r="M91">
            <v>35000</v>
          </cell>
          <cell r="O91">
            <v>2140</v>
          </cell>
          <cell r="R91">
            <v>1396.96</v>
          </cell>
        </row>
        <row r="92">
          <cell r="L92" t="str">
            <v>Mining support service activities</v>
          </cell>
          <cell r="M92">
            <v>33607</v>
          </cell>
          <cell r="O92">
            <v>2479.29</v>
          </cell>
          <cell r="R92">
            <v>1690.24</v>
          </cell>
        </row>
        <row r="93">
          <cell r="L93" t="str">
            <v>Manufacture of fabricated metal products, except machinery and equipment</v>
          </cell>
          <cell r="M93">
            <v>3662128</v>
          </cell>
          <cell r="O93">
            <v>198555.45</v>
          </cell>
          <cell r="R93">
            <v>129427.18</v>
          </cell>
        </row>
        <row r="94">
          <cell r="L94" t="str">
            <v>Manufacture of electrical equipment</v>
          </cell>
          <cell r="M94">
            <v>1507497</v>
          </cell>
          <cell r="O94">
            <v>107963.79</v>
          </cell>
          <cell r="R94">
            <v>75894.39</v>
          </cell>
        </row>
        <row r="95">
          <cell r="L95" t="str">
            <v>Construction of buildings</v>
          </cell>
          <cell r="M95">
            <v>3329316</v>
          </cell>
          <cell r="O95">
            <v>158090.76999999999</v>
          </cell>
          <cell r="R95">
            <v>92876.800000000003</v>
          </cell>
        </row>
        <row r="96">
          <cell r="L96" t="str">
            <v>Veterinary activities</v>
          </cell>
          <cell r="M96">
            <v>251113</v>
          </cell>
          <cell r="O96">
            <v>10804.52</v>
          </cell>
          <cell r="R96">
            <v>5316.41</v>
          </cell>
        </row>
        <row r="97">
          <cell r="L97" t="str">
            <v>Retail trade, except of motor vehicles and motorcycles</v>
          </cell>
          <cell r="M97">
            <v>16340689</v>
          </cell>
          <cell r="O97">
            <v>558825.93000000005</v>
          </cell>
          <cell r="R97">
            <v>339690.69</v>
          </cell>
        </row>
        <row r="98">
          <cell r="L98" t="str">
            <v>Civil engineering</v>
          </cell>
          <cell r="M98">
            <v>1566235</v>
          </cell>
          <cell r="O98">
            <v>92513.95</v>
          </cell>
          <cell r="R98">
            <v>65260.2</v>
          </cell>
        </row>
        <row r="99">
          <cell r="L99" t="str">
            <v>Accommodation</v>
          </cell>
          <cell r="M99">
            <v>2178348</v>
          </cell>
          <cell r="O99">
            <v>63392.03</v>
          </cell>
          <cell r="R99">
            <v>40402.57</v>
          </cell>
        </row>
        <row r="100">
          <cell r="L100" t="str">
            <v>Scientific research and development</v>
          </cell>
          <cell r="M100">
            <v>504000</v>
          </cell>
          <cell r="O100">
            <v>41400</v>
          </cell>
          <cell r="R100">
            <v>28000</v>
          </cell>
        </row>
        <row r="101">
          <cell r="L101" t="str">
            <v>Manufacture of other transport equipment</v>
          </cell>
          <cell r="M101">
            <v>710000</v>
          </cell>
          <cell r="O101">
            <v>58820.61</v>
          </cell>
          <cell r="R101">
            <v>43900</v>
          </cell>
        </row>
        <row r="102">
          <cell r="L102" t="str">
            <v>Human health activities</v>
          </cell>
          <cell r="M102">
            <v>8123880</v>
          </cell>
          <cell r="O102">
            <v>421290.1</v>
          </cell>
          <cell r="R102">
            <v>252303.44</v>
          </cell>
        </row>
        <row r="103">
          <cell r="L103" t="str">
            <v>Printing and reproduction of recorded media</v>
          </cell>
          <cell r="M103">
            <v>555000</v>
          </cell>
          <cell r="O103">
            <v>23400</v>
          </cell>
          <cell r="R103">
            <v>16100</v>
          </cell>
        </row>
        <row r="104">
          <cell r="L104" t="str">
            <v>Manufacture of furniture</v>
          </cell>
          <cell r="M104">
            <v>1000000</v>
          </cell>
          <cell r="O104">
            <v>35000</v>
          </cell>
          <cell r="R104">
            <v>24000</v>
          </cell>
        </row>
        <row r="105">
          <cell r="L105" t="str">
            <v>Land transport and transport via pipelines</v>
          </cell>
          <cell r="M105">
            <v>5665006</v>
          </cell>
          <cell r="O105">
            <v>226305.31</v>
          </cell>
          <cell r="R105">
            <v>157387.51</v>
          </cell>
        </row>
        <row r="106">
          <cell r="L106" t="str">
            <v>Computer programming, consultancy and related activities</v>
          </cell>
          <cell r="M106">
            <v>3900000</v>
          </cell>
          <cell r="O106">
            <v>300000</v>
          </cell>
          <cell r="R106">
            <v>210000</v>
          </cell>
        </row>
        <row r="107">
          <cell r="L107" t="str">
            <v>Services to buildings and landscape activities</v>
          </cell>
          <cell r="M107">
            <v>4714661</v>
          </cell>
          <cell r="O107">
            <v>114640.31</v>
          </cell>
          <cell r="R107">
            <v>87897.78</v>
          </cell>
        </row>
        <row r="108">
          <cell r="L108" t="str">
            <v>Architectural and engineering activities; technical testing and analysis</v>
          </cell>
          <cell r="M108">
            <v>3072362</v>
          </cell>
          <cell r="O108">
            <v>182690.67</v>
          </cell>
          <cell r="R108">
            <v>112908.09</v>
          </cell>
        </row>
        <row r="109">
          <cell r="L109" t="str">
            <v>Food and beverage service activities</v>
          </cell>
          <cell r="M109">
            <v>7716630</v>
          </cell>
          <cell r="O109">
            <v>140179.79999999999</v>
          </cell>
          <cell r="R109">
            <v>99299.25</v>
          </cell>
        </row>
        <row r="110">
          <cell r="L110" t="str">
            <v>Postal and courier activities</v>
          </cell>
          <cell r="M110">
            <v>1630000</v>
          </cell>
          <cell r="O110">
            <v>57505.42</v>
          </cell>
          <cell r="R110">
            <v>45949.03</v>
          </cell>
        </row>
        <row r="111">
          <cell r="L111" t="str">
            <v>Repair and installation of machinery and equipment</v>
          </cell>
          <cell r="M111">
            <v>1200000</v>
          </cell>
          <cell r="O111">
            <v>60893.32</v>
          </cell>
          <cell r="R111">
            <v>44474.58</v>
          </cell>
        </row>
        <row r="112">
          <cell r="L112" t="str">
            <v>Security and investigation activities</v>
          </cell>
          <cell r="M112">
            <v>1300000</v>
          </cell>
          <cell r="O112">
            <v>35000</v>
          </cell>
          <cell r="R112">
            <v>30000</v>
          </cell>
        </row>
        <row r="113">
          <cell r="L113" t="str">
            <v>Advertising and market research</v>
          </cell>
          <cell r="M113">
            <v>969113</v>
          </cell>
          <cell r="O113">
            <v>49873.97</v>
          </cell>
          <cell r="R113">
            <v>32281.66</v>
          </cell>
        </row>
        <row r="114">
          <cell r="L114" t="str">
            <v>Specialised construction activities</v>
          </cell>
          <cell r="M114">
            <v>8515194</v>
          </cell>
          <cell r="O114">
            <v>364012.58</v>
          </cell>
          <cell r="R114">
            <v>240561.52</v>
          </cell>
        </row>
        <row r="115">
          <cell r="L115" t="str">
            <v>Employment activities</v>
          </cell>
          <cell r="M115">
            <v>4254300</v>
          </cell>
          <cell r="O115">
            <v>143000</v>
          </cell>
          <cell r="R115">
            <v>130000</v>
          </cell>
        </row>
        <row r="116">
          <cell r="L116" t="str">
            <v>Air transport</v>
          </cell>
          <cell r="M116">
            <v>282011</v>
          </cell>
          <cell r="O116">
            <v>17977.509999999998</v>
          </cell>
          <cell r="R116">
            <v>16645.25</v>
          </cell>
        </row>
        <row r="117">
          <cell r="L117" t="str">
            <v>Residential care activities</v>
          </cell>
          <cell r="M117">
            <v>2597567</v>
          </cell>
          <cell r="O117">
            <v>90660.9</v>
          </cell>
          <cell r="R117">
            <v>85444</v>
          </cell>
        </row>
        <row r="118">
          <cell r="L118" t="str">
            <v>Social work activities without accommodation</v>
          </cell>
          <cell r="M118">
            <v>2404275</v>
          </cell>
          <cell r="O118">
            <v>67503.66</v>
          </cell>
          <cell r="R118">
            <v>61489.69</v>
          </cell>
        </row>
        <row r="119">
          <cell r="L119" t="str">
            <v>Activities of head offices; management consultancy activities</v>
          </cell>
          <cell r="M119">
            <v>2400000</v>
          </cell>
          <cell r="O119">
            <v>160000</v>
          </cell>
          <cell r="R119">
            <v>110000</v>
          </cell>
        </row>
        <row r="120">
          <cell r="L120" t="str">
            <v>Creative, arts and entertainment activities</v>
          </cell>
          <cell r="M120">
            <v>523094</v>
          </cell>
          <cell r="O120">
            <v>16748.12</v>
          </cell>
          <cell r="R120">
            <v>5795.3</v>
          </cell>
        </row>
        <row r="121">
          <cell r="L121" t="str">
            <v>Other personal service activities</v>
          </cell>
          <cell r="M121">
            <v>2729664</v>
          </cell>
          <cell r="O121">
            <v>55351.91</v>
          </cell>
          <cell r="R121">
            <v>29412.69</v>
          </cell>
        </row>
        <row r="122">
          <cell r="L122" t="str">
            <v>Sports activities and amusement and recreation activities</v>
          </cell>
          <cell r="M122">
            <v>1080000</v>
          </cell>
          <cell r="O122">
            <v>33100</v>
          </cell>
          <cell r="R122">
            <v>26000</v>
          </cell>
        </row>
        <row r="123">
          <cell r="L123" t="str">
            <v>Education</v>
          </cell>
          <cell r="M123">
            <v>2370131</v>
          </cell>
          <cell r="O123">
            <v>65162.16</v>
          </cell>
          <cell r="R123">
            <v>47139.45</v>
          </cell>
        </row>
        <row r="124">
          <cell r="L124" t="str">
            <v>Repair of computers and personal and household goods</v>
          </cell>
          <cell r="M124">
            <v>340886</v>
          </cell>
          <cell r="O124">
            <v>8935.6</v>
          </cell>
          <cell r="R124">
            <v>5120.3500000000004</v>
          </cell>
        </row>
      </sheetData>
      <sheetData sheetId="1">
        <row r="5">
          <cell r="D5" t="str">
            <v>Manufacturing (NACE Section C)</v>
          </cell>
        </row>
        <row r="40">
          <cell r="C40" t="str">
            <v>Enterprises - number</v>
          </cell>
          <cell r="D40">
            <v>2119709</v>
          </cell>
        </row>
        <row r="41">
          <cell r="C41" t="str">
            <v>Persons employed - number</v>
          </cell>
          <cell r="D41">
            <v>29719650</v>
          </cell>
        </row>
        <row r="42">
          <cell r="C42" t="str">
            <v>Value added - million euro</v>
          </cell>
          <cell r="D42">
            <v>2221051.37</v>
          </cell>
        </row>
        <row r="43">
          <cell r="C43" t="str">
            <v>Apparent labour productivity - thousand euro</v>
          </cell>
          <cell r="D43">
            <v>74.73</v>
          </cell>
        </row>
        <row r="44">
          <cell r="C44" t="str">
            <v>Wage adjusted labour productivity - percentage</v>
          </cell>
          <cell r="D44">
            <v>163.18</v>
          </cell>
        </row>
        <row r="45">
          <cell r="C45" t="str">
            <v>Employee benefits expense - million euro</v>
          </cell>
          <cell r="D45">
            <v>1280863.51</v>
          </cell>
        </row>
        <row r="46">
          <cell r="C46" t="str">
            <v>Average employee benefits expense - thousand euro</v>
          </cell>
          <cell r="D46">
            <v>45.8</v>
          </cell>
        </row>
        <row r="47">
          <cell r="C47" t="str">
            <v>Gross operating surplus - million euro</v>
          </cell>
          <cell r="D47">
            <v>940233.19</v>
          </cell>
        </row>
        <row r="48">
          <cell r="C48" t="str">
            <v>Gross operative rate - percentage</v>
          </cell>
          <cell r="D48">
            <v>11.3</v>
          </cell>
        </row>
        <row r="49">
          <cell r="C49" t="str">
            <v>Purchases of goods and services (total) - million euro</v>
          </cell>
          <cell r="D49">
            <v>6349652.4000000004</v>
          </cell>
        </row>
        <row r="50">
          <cell r="C50" t="str">
            <v>Net turnover - million euro</v>
          </cell>
          <cell r="D50">
            <v>8317067.3799999999</v>
          </cell>
        </row>
      </sheetData>
      <sheetData sheetId="2"/>
      <sheetData sheetId="3">
        <row r="5">
          <cell r="C5" t="str">
            <v>Value added</v>
          </cell>
        </row>
      </sheetData>
      <sheetData sheetId="4"/>
      <sheetData sheetId="5"/>
      <sheetData sheetId="6">
        <row r="6">
          <cell r="C6" t="str">
            <v>Value added</v>
          </cell>
        </row>
      </sheetData>
      <sheetData sheetId="7">
        <row r="4">
          <cell r="C4" t="str">
            <v>Manufacturing
(NACE Section C)</v>
          </cell>
          <cell r="E4" t="str">
            <v>Business economy</v>
          </cell>
          <cell r="F4"/>
          <cell r="H4" t="str">
            <v>Manufacturing
(NACE Section C)</v>
          </cell>
          <cell r="J4" t="str">
            <v>Business economy</v>
          </cell>
        </row>
        <row r="7">
          <cell r="B7" t="str">
            <v>Germany</v>
          </cell>
          <cell r="C7">
            <v>33.215127302526099</v>
          </cell>
          <cell r="D7" t="str">
            <v>Germany</v>
          </cell>
          <cell r="E7">
            <v>29.281800751894671</v>
          </cell>
          <cell r="G7" t="str">
            <v>Germany</v>
          </cell>
          <cell r="H7">
            <v>26.820268744753051</v>
          </cell>
          <cell r="I7" t="str">
            <v>Germany</v>
          </cell>
          <cell r="J7">
            <v>24.58884633089944</v>
          </cell>
        </row>
        <row r="8">
          <cell r="B8" t="str">
            <v>Italy</v>
          </cell>
          <cell r="C8">
            <v>12.348745900460646</v>
          </cell>
          <cell r="D8" t="str">
            <v>France</v>
          </cell>
          <cell r="E8">
            <v>14.460299182512024</v>
          </cell>
          <cell r="G8" t="str">
            <v>Italy</v>
          </cell>
          <cell r="H8">
            <v>12.763878444059737</v>
          </cell>
          <cell r="I8" t="str">
            <v>France</v>
          </cell>
          <cell r="J8">
            <v>12.578303188428855</v>
          </cell>
        </row>
        <row r="9">
          <cell r="B9" t="str">
            <v>France</v>
          </cell>
          <cell r="C9">
            <v>11.469391182969352</v>
          </cell>
          <cell r="D9" t="str">
            <v>Italy</v>
          </cell>
          <cell r="E9">
            <v>10.511060031413598</v>
          </cell>
          <cell r="G9" t="str">
            <v>France</v>
          </cell>
          <cell r="H9">
            <v>10.583008211738697</v>
          </cell>
          <cell r="I9" t="str">
            <v>Italy</v>
          </cell>
          <cell r="J9">
            <v>11.278139850553627</v>
          </cell>
        </row>
        <row r="10">
          <cell r="B10" t="str">
            <v>Ireland</v>
          </cell>
          <cell r="C10">
            <v>6.85256955583157</v>
          </cell>
          <cell r="D10" t="str">
            <v>Netherlands</v>
          </cell>
          <cell r="E10">
            <v>8.6633968629525668</v>
          </cell>
          <cell r="G10" t="str">
            <v>Poland</v>
          </cell>
          <cell r="H10">
            <v>9.7423152695270634</v>
          </cell>
          <cell r="I10" t="str">
            <v>Spain</v>
          </cell>
          <cell r="J10">
            <v>9.6067855706958483</v>
          </cell>
        </row>
        <row r="11">
          <cell r="B11" t="str">
            <v>Spain</v>
          </cell>
          <cell r="C11">
            <v>6.0119491968346503</v>
          </cell>
          <cell r="D11" t="str">
            <v>Spain</v>
          </cell>
          <cell r="E11">
            <v>7.1516770786394694</v>
          </cell>
          <cell r="G11" t="str">
            <v>Spain</v>
          </cell>
          <cell r="H11">
            <v>7.1255179653865364</v>
          </cell>
          <cell r="I11" t="str">
            <v>Poland</v>
          </cell>
          <cell r="J11">
            <v>7.2924394887327866</v>
          </cell>
        </row>
        <row r="13">
          <cell r="O13" t="str">
            <v>Belgium</v>
          </cell>
          <cell r="R13">
            <v>3.0522954541118965</v>
          </cell>
          <cell r="S13">
            <v>3.4598543971302873</v>
          </cell>
          <cell r="V13">
            <v>1.690157858521214</v>
          </cell>
          <cell r="W13">
            <v>2.4128234291371684</v>
          </cell>
        </row>
        <row r="14">
          <cell r="O14" t="str">
            <v>Bulgaria</v>
          </cell>
          <cell r="R14">
            <v>0.37225298395507167</v>
          </cell>
          <cell r="S14">
            <v>0.43443368223917789</v>
          </cell>
          <cell r="V14">
            <v>1.6921868191583682</v>
          </cell>
          <cell r="W14">
            <v>1.3632214551194264</v>
          </cell>
        </row>
        <row r="15">
          <cell r="O15" t="str">
            <v>Czechia</v>
          </cell>
          <cell r="R15">
            <v>2.0590068567392024</v>
          </cell>
          <cell r="S15">
            <v>1.4997439047204342</v>
          </cell>
          <cell r="V15">
            <v>4.313422264394096</v>
          </cell>
          <cell r="W15">
            <v>2.6366791368642781</v>
          </cell>
        </row>
        <row r="16">
          <cell r="O16" t="str">
            <v>Denmark</v>
          </cell>
          <cell r="R16">
            <v>1.7915736005691754</v>
          </cell>
          <cell r="S16">
            <v>2.0383222802586616</v>
          </cell>
          <cell r="V16">
            <v>1.060308583714815</v>
          </cell>
          <cell r="W16">
            <v>1.3747917283563222</v>
          </cell>
        </row>
        <row r="17">
          <cell r="O17" t="str">
            <v>Germany (until 1990 former territory of the FRG)</v>
          </cell>
          <cell r="R17">
            <v>33.215127302526099</v>
          </cell>
          <cell r="S17">
            <v>29.281800751894671</v>
          </cell>
          <cell r="V17">
            <v>26.820268744753051</v>
          </cell>
          <cell r="W17">
            <v>24.58884633089944</v>
          </cell>
        </row>
        <row r="18">
          <cell r="O18" t="str">
            <v>Estonia</v>
          </cell>
          <cell r="R18">
            <v>0.17852176016982443</v>
          </cell>
          <cell r="S18">
            <v>0.20428227368149843</v>
          </cell>
          <cell r="V18">
            <v>0.37553941584103445</v>
          </cell>
          <cell r="W18">
            <v>0.32948184916588541</v>
          </cell>
        </row>
        <row r="19">
          <cell r="O19" t="str">
            <v>Ireland</v>
          </cell>
          <cell r="R19">
            <v>6.85256955583157</v>
          </cell>
          <cell r="S19">
            <v>3.9484223767341708</v>
          </cell>
          <cell r="V19">
            <v>0.82625804812640791</v>
          </cell>
          <cell r="W19">
            <v>1.2991884731793393</v>
          </cell>
        </row>
        <row r="20">
          <cell r="O20" t="str">
            <v>Greece</v>
          </cell>
          <cell r="R20">
            <v>0.58982381843784193</v>
          </cell>
          <cell r="S20">
            <v>0.79339920177829493</v>
          </cell>
          <cell r="V20">
            <v>1.2295837938872094</v>
          </cell>
          <cell r="W20">
            <v>2.0716912422882725</v>
          </cell>
        </row>
        <row r="21">
          <cell r="O21" t="str">
            <v>Spain</v>
          </cell>
          <cell r="R21">
            <v>6.0119491968346503</v>
          </cell>
          <cell r="S21">
            <v>7.1516770786394694</v>
          </cell>
          <cell r="V21">
            <v>7.1255179653865364</v>
          </cell>
          <cell r="W21">
            <v>9.6067855706958483</v>
          </cell>
        </row>
        <row r="22">
          <cell r="O22" t="str">
            <v>France</v>
          </cell>
          <cell r="R22">
            <v>11.469391182969352</v>
          </cell>
          <cell r="S22">
            <v>14.460299182512024</v>
          </cell>
          <cell r="V22">
            <v>10.583008211738697</v>
          </cell>
          <cell r="W22">
            <v>12.578303188428855</v>
          </cell>
        </row>
        <row r="23">
          <cell r="O23" t="str">
            <v>Croatia</v>
          </cell>
          <cell r="R23">
            <v>0.31311747643189358</v>
          </cell>
          <cell r="S23">
            <v>0.35775068478018834</v>
          </cell>
          <cell r="V23">
            <v>0.91106052729423115</v>
          </cell>
          <cell r="W23">
            <v>0.77787733524770619</v>
          </cell>
        </row>
        <row r="24">
          <cell r="O24" t="str">
            <v>Italy</v>
          </cell>
          <cell r="R24">
            <v>12.348745900460646</v>
          </cell>
          <cell r="S24">
            <v>10.511060031413598</v>
          </cell>
          <cell r="V24">
            <v>12.763878444059737</v>
          </cell>
          <cell r="W24">
            <v>11.278139850553627</v>
          </cell>
        </row>
        <row r="25">
          <cell r="O25" t="str">
            <v>Cyprus</v>
          </cell>
          <cell r="R25">
            <v>6.287202623323386E-2</v>
          </cell>
          <cell r="S25">
            <v>0.16511457872497118</v>
          </cell>
          <cell r="V25">
            <v>0.12221543658825053</v>
          </cell>
          <cell r="W25">
            <v>0.2236673961498481</v>
          </cell>
        </row>
        <row r="26">
          <cell r="O26" t="str">
            <v>Latvia</v>
          </cell>
          <cell r="R26">
            <v>0.1682315884481321</v>
          </cell>
          <cell r="S26">
            <v>0.18704558788320169</v>
          </cell>
          <cell r="V26">
            <v>0.41109165148310961</v>
          </cell>
          <cell r="W26">
            <v>0.44255206254660157</v>
          </cell>
        </row>
        <row r="27">
          <cell r="O27" t="str">
            <v>Lithuania</v>
          </cell>
          <cell r="R27">
            <v>0.33394635082213342</v>
          </cell>
          <cell r="S27">
            <v>0.33939721547289481</v>
          </cell>
          <cell r="V27">
            <v>0.77369349908225693</v>
          </cell>
          <cell r="W27">
            <v>0.75578339121352278</v>
          </cell>
        </row>
        <row r="28">
          <cell r="O28" t="str">
            <v>Luxembourg</v>
          </cell>
          <cell r="R28">
            <v>0.15936866872196656</v>
          </cell>
          <cell r="S28">
            <v>0.53683889739204016</v>
          </cell>
          <cell r="V28">
            <v>0.11458748673016002</v>
          </cell>
          <cell r="W28">
            <v>0.24385708739764483</v>
          </cell>
        </row>
        <row r="29">
          <cell r="O29" t="str">
            <v>Hungary</v>
          </cell>
          <cell r="R29">
            <v>1.3006412364068825</v>
          </cell>
          <cell r="S29">
            <v>0.96589807230188662</v>
          </cell>
          <cell r="V29">
            <v>2.5946873533167452</v>
          </cell>
          <cell r="W29">
            <v>2.0885656249513609</v>
          </cell>
        </row>
        <row r="30">
          <cell r="O30" t="str">
            <v>Malta</v>
          </cell>
          <cell r="R30">
            <v>4.3749100679287757E-2</v>
          </cell>
          <cell r="S30">
            <v>0.12049668215170573</v>
          </cell>
          <cell r="V30">
            <v>7.8015723603743647E-2</v>
          </cell>
          <cell r="W30">
            <v>0.14414802878451347</v>
          </cell>
        </row>
        <row r="31">
          <cell r="O31" t="str">
            <v>Netherlands</v>
          </cell>
          <cell r="R31">
            <v>4.0874921321608149</v>
          </cell>
          <cell r="S31">
            <v>8.6633968629525668</v>
          </cell>
          <cell r="V31">
            <v>2.4711899366244219</v>
          </cell>
          <cell r="W31">
            <v>5.3078730956751556</v>
          </cell>
        </row>
        <row r="32">
          <cell r="O32" t="str">
            <v>Austria</v>
          </cell>
          <cell r="R32">
            <v>3.0068701202530046</v>
          </cell>
          <cell r="S32">
            <v>2.7057520283825345</v>
          </cell>
          <cell r="V32">
            <v>2.3678744534340073</v>
          </cell>
          <cell r="W32">
            <v>2.2994733104528362</v>
          </cell>
        </row>
        <row r="33">
          <cell r="O33" t="str">
            <v>Poland</v>
          </cell>
          <cell r="R33">
            <v>4.3457936769828063</v>
          </cell>
          <cell r="S33">
            <v>3.4603376269060111</v>
          </cell>
          <cell r="V33">
            <v>9.7423152695270634</v>
          </cell>
          <cell r="W33">
            <v>7.2924394887327866</v>
          </cell>
        </row>
        <row r="34">
          <cell r="O34" t="str">
            <v>Portugal</v>
          </cell>
          <cell r="R34">
            <v>1.1379804331135304</v>
          </cell>
          <cell r="S34">
            <v>1.2799926357442983</v>
          </cell>
          <cell r="V34">
            <v>2.4497798594532574</v>
          </cell>
          <cell r="W34">
            <v>2.6367034764558968</v>
          </cell>
        </row>
        <row r="35">
          <cell r="O35" t="str">
            <v>Romania</v>
          </cell>
          <cell r="R35">
            <v>1.2010523646735825</v>
          </cell>
          <cell r="S35">
            <v>1.1705803226891334</v>
          </cell>
          <cell r="V35">
            <v>3.8379052243212821</v>
          </cell>
          <cell r="W35">
            <v>2.9960589717560175</v>
          </cell>
        </row>
        <row r="36">
          <cell r="O36" t="str">
            <v>Slovenia</v>
          </cell>
          <cell r="R36">
            <v>0.50626204111614037</v>
          </cell>
          <cell r="S36">
            <v>0.36112062426481994</v>
          </cell>
          <cell r="V36">
            <v>0.73678862301541237</v>
          </cell>
          <cell r="W36">
            <v>0.48233832762537887</v>
          </cell>
        </row>
        <row r="37">
          <cell r="O37" t="str">
            <v>Slovakia</v>
          </cell>
          <cell r="R37">
            <v>0.82255774210211086</v>
          </cell>
          <cell r="S37">
            <v>0.58211653728325163</v>
          </cell>
          <cell r="V37">
            <v>1.6458302840040173</v>
          </cell>
          <cell r="W37">
            <v>1.1347303362200729</v>
          </cell>
        </row>
        <row r="38">
          <cell r="O38" t="str">
            <v>Finland</v>
          </cell>
          <cell r="R38">
            <v>1.4355174504586086</v>
          </cell>
          <cell r="S38">
            <v>1.3574092609592934</v>
          </cell>
          <cell r="V38">
            <v>1.075174169278575</v>
          </cell>
          <cell r="W38">
            <v>1.0672802037198199</v>
          </cell>
        </row>
        <row r="39">
          <cell r="O39" t="str">
            <v>Sweden</v>
          </cell>
          <cell r="R39">
            <v>3.1332899787905397</v>
          </cell>
          <cell r="S39">
            <v>3.9634572211089152</v>
          </cell>
          <cell r="V39">
            <v>2.187660352662296</v>
          </cell>
          <cell r="W39">
            <v>2.5666996083823763</v>
          </cell>
        </row>
      </sheetData>
      <sheetData sheetId="8"/>
      <sheetData sheetId="9"/>
      <sheetData sheetId="10"/>
      <sheetData sheetId="11"/>
      <sheetData sheetId="12">
        <row r="5">
          <cell r="C5" t="str">
            <v>Micro</v>
          </cell>
        </row>
      </sheetData>
      <sheetData sheetId="13">
        <row r="5">
          <cell r="C5" t="str">
            <v>Micro</v>
          </cell>
        </row>
      </sheetData>
      <sheetData sheetId="14"/>
      <sheetData sheetId="15"/>
      <sheetData sheetId="16">
        <row r="40">
          <cell r="P40" t="str">
            <v>BE10 - Région de Bruxelles-Capitale/Brussels Hoofdstedelijk Gewest</v>
          </cell>
        </row>
        <row r="41">
          <cell r="P41" t="str">
            <v>BE21 - Prov. Antwerpen</v>
          </cell>
        </row>
        <row r="42">
          <cell r="P42" t="str">
            <v>BE22 - Prov. Limburg (BE)</v>
          </cell>
        </row>
        <row r="43">
          <cell r="P43" t="str">
            <v>BE23 - Prov. Oost-Vlaanderen</v>
          </cell>
        </row>
        <row r="44">
          <cell r="P44" t="str">
            <v>BE24 - Prov. Vlaams-Brabant</v>
          </cell>
        </row>
        <row r="45">
          <cell r="P45" t="str">
            <v>BE25 - Prov. West-Vlaanderen</v>
          </cell>
        </row>
        <row r="46">
          <cell r="P46" t="str">
            <v>BE31 - Prov. Brabant wallon</v>
          </cell>
        </row>
        <row r="47">
          <cell r="P47" t="str">
            <v>BE32 - Prov. Hainaut</v>
          </cell>
        </row>
        <row r="48">
          <cell r="P48" t="str">
            <v>BE33 - Prov. Liège</v>
          </cell>
        </row>
        <row r="49">
          <cell r="P49" t="str">
            <v>BE34 - Prov. Luxembourg (BE)</v>
          </cell>
        </row>
        <row r="50">
          <cell r="P50" t="str">
            <v>BE35 - Prov. Namur</v>
          </cell>
        </row>
        <row r="51">
          <cell r="P51" t="str">
            <v>BG31 - Severozapaden</v>
          </cell>
        </row>
        <row r="52">
          <cell r="P52" t="str">
            <v>BG32 - Severen tsentralen</v>
          </cell>
        </row>
        <row r="53">
          <cell r="P53" t="str">
            <v>BG33 - Severoiztochen</v>
          </cell>
        </row>
        <row r="54">
          <cell r="P54" t="str">
            <v>BG34 - Yugoiztochen</v>
          </cell>
        </row>
        <row r="55">
          <cell r="P55" t="str">
            <v>BG41 - Yugozapaden</v>
          </cell>
        </row>
        <row r="56">
          <cell r="P56" t="str">
            <v>BG42 - Yuzhen tsentralen</v>
          </cell>
        </row>
        <row r="57">
          <cell r="P57" t="str">
            <v>CZ01 - Praha</v>
          </cell>
        </row>
        <row r="58">
          <cell r="P58" t="str">
            <v>CZ02 - Strední Cechy</v>
          </cell>
        </row>
        <row r="59">
          <cell r="P59" t="str">
            <v>CZ03 - Jihozápad</v>
          </cell>
        </row>
        <row r="60">
          <cell r="P60" t="str">
            <v>CZ04 - Severozápad</v>
          </cell>
        </row>
        <row r="61">
          <cell r="P61" t="str">
            <v>CZ05 - Severovýchod</v>
          </cell>
        </row>
        <row r="62">
          <cell r="P62" t="str">
            <v>CZ06 - Jihovýchod</v>
          </cell>
        </row>
        <row r="63">
          <cell r="P63" t="str">
            <v>CZ07 - Strední Morava</v>
          </cell>
        </row>
        <row r="64">
          <cell r="P64" t="str">
            <v>CZ08 - Moravskoslezsko</v>
          </cell>
        </row>
        <row r="65">
          <cell r="P65" t="str">
            <v>CZZZ - Extra-Regio NUTS 2</v>
          </cell>
        </row>
        <row r="66">
          <cell r="P66" t="str">
            <v>DK01 - Hovedstaden</v>
          </cell>
        </row>
        <row r="67">
          <cell r="P67" t="str">
            <v>DK02 - Sjælland</v>
          </cell>
        </row>
        <row r="68">
          <cell r="P68" t="str">
            <v>DK03 - Syddanmark</v>
          </cell>
        </row>
        <row r="69">
          <cell r="P69" t="str">
            <v>DK04 - Midtjylland</v>
          </cell>
        </row>
        <row r="70">
          <cell r="P70" t="str">
            <v>DK05 - Nordjylland</v>
          </cell>
        </row>
        <row r="71">
          <cell r="P71" t="str">
            <v>DE11 - Stuttgart</v>
          </cell>
        </row>
        <row r="72">
          <cell r="P72" t="str">
            <v>DE12 - Karlsruhe</v>
          </cell>
        </row>
        <row r="73">
          <cell r="P73" t="str">
            <v>DE13 - Freiburg</v>
          </cell>
        </row>
        <row r="74">
          <cell r="P74" t="str">
            <v>DE14 - Tübingen</v>
          </cell>
        </row>
        <row r="75">
          <cell r="P75" t="str">
            <v>DE21 - Oberbayern</v>
          </cell>
        </row>
        <row r="76">
          <cell r="P76" t="str">
            <v>DE22 - Niederbayern</v>
          </cell>
        </row>
        <row r="77">
          <cell r="P77" t="str">
            <v>DE23 - Oberpfalz</v>
          </cell>
        </row>
        <row r="78">
          <cell r="P78" t="str">
            <v>DE24 - Oberfranken</v>
          </cell>
        </row>
        <row r="79">
          <cell r="P79" t="str">
            <v>DE25 - Mittelfranken</v>
          </cell>
        </row>
        <row r="80">
          <cell r="P80" t="str">
            <v>DE26 - Unterfranken</v>
          </cell>
        </row>
        <row r="81">
          <cell r="P81" t="str">
            <v>DE27 - Schwaben</v>
          </cell>
        </row>
        <row r="82">
          <cell r="P82" t="str">
            <v>DE30 - Berlin</v>
          </cell>
        </row>
        <row r="83">
          <cell r="P83" t="str">
            <v>DE40 - Brandenburg</v>
          </cell>
        </row>
        <row r="84">
          <cell r="P84" t="str">
            <v>DE41 - Brandenburg - Nordost (NUTS 2006)</v>
          </cell>
        </row>
        <row r="85">
          <cell r="P85" t="str">
            <v>DE42 - Brandenburg - Südwest (NUTS 2006)</v>
          </cell>
        </row>
        <row r="86">
          <cell r="P86" t="str">
            <v>DE50 - Bremen</v>
          </cell>
        </row>
        <row r="87">
          <cell r="P87" t="str">
            <v>DE60 - Hamburg</v>
          </cell>
        </row>
        <row r="88">
          <cell r="P88" t="str">
            <v>DE71 - Darmstadt</v>
          </cell>
        </row>
        <row r="89">
          <cell r="P89" t="str">
            <v>DE72 - Gießen</v>
          </cell>
        </row>
        <row r="90">
          <cell r="P90" t="str">
            <v>DE73 - Kassel</v>
          </cell>
        </row>
        <row r="91">
          <cell r="P91" t="str">
            <v>DE80 - Mecklenburg-Vorpommern</v>
          </cell>
        </row>
        <row r="92">
          <cell r="P92" t="str">
            <v>DE91 - Braunschweig</v>
          </cell>
        </row>
        <row r="93">
          <cell r="P93" t="str">
            <v>DE92 - Hannover</v>
          </cell>
        </row>
        <row r="94">
          <cell r="P94" t="str">
            <v>DE93 - Lüneburg</v>
          </cell>
        </row>
        <row r="95">
          <cell r="P95" t="str">
            <v>DE94 - Weser-Ems</v>
          </cell>
        </row>
        <row r="96">
          <cell r="P96" t="str">
            <v>DEA1 - Düsseldorf</v>
          </cell>
        </row>
        <row r="97">
          <cell r="P97" t="str">
            <v>DEA2 - Köln</v>
          </cell>
        </row>
        <row r="98">
          <cell r="P98" t="str">
            <v>DEA3 - Münster</v>
          </cell>
        </row>
        <row r="99">
          <cell r="P99" t="str">
            <v>DEA4 - Detmold</v>
          </cell>
        </row>
        <row r="100">
          <cell r="P100" t="str">
            <v>DEA5 - Arnsberg</v>
          </cell>
        </row>
        <row r="101">
          <cell r="P101" t="str">
            <v>DEB1 - Koblenz</v>
          </cell>
        </row>
        <row r="102">
          <cell r="P102" t="str">
            <v>DEB2 - Trier</v>
          </cell>
        </row>
        <row r="103">
          <cell r="P103" t="str">
            <v>DEB3 - Rheinhessen-Pfalz</v>
          </cell>
        </row>
        <row r="104">
          <cell r="P104" t="str">
            <v>DEC0 - Saarland</v>
          </cell>
        </row>
        <row r="105">
          <cell r="P105" t="str">
            <v>DED1 - Chemnitz (NUTS 2006)</v>
          </cell>
        </row>
        <row r="106">
          <cell r="P106" t="str">
            <v>DED2 - Dresden</v>
          </cell>
        </row>
        <row r="107">
          <cell r="P107" t="str">
            <v>DED3 - Leipzig (NUTS 2006)</v>
          </cell>
        </row>
        <row r="108">
          <cell r="P108" t="str">
            <v>DED4 - Chemnitz</v>
          </cell>
        </row>
        <row r="109">
          <cell r="P109" t="str">
            <v>DED5 - Leipzig</v>
          </cell>
        </row>
        <row r="110">
          <cell r="P110" t="str">
            <v>DEE0 - Sachsen-Anhalt</v>
          </cell>
        </row>
        <row r="111">
          <cell r="P111" t="str">
            <v>DEF0 - Schleswig-Holstein</v>
          </cell>
        </row>
        <row r="112">
          <cell r="P112" t="str">
            <v>DEG0 - Thüringen</v>
          </cell>
        </row>
        <row r="113">
          <cell r="P113" t="str">
            <v>EE00 - Eesti</v>
          </cell>
        </row>
        <row r="114">
          <cell r="P114" t="str">
            <v>IE04 - Northern and Western</v>
          </cell>
        </row>
        <row r="115">
          <cell r="P115" t="str">
            <v>IE05 - Southern</v>
          </cell>
        </row>
        <row r="116">
          <cell r="P116" t="str">
            <v>IE06 - Eastern and Midland</v>
          </cell>
        </row>
        <row r="117">
          <cell r="P117" t="str">
            <v>IE01 - Border, Midland and Western (NUTS 2013)</v>
          </cell>
        </row>
        <row r="118">
          <cell r="P118" t="str">
            <v>IE02 - Southern and Eastern (NUTS 2013)</v>
          </cell>
        </row>
        <row r="119">
          <cell r="P119" t="str">
            <v>EL11 - Anatoliki Makedonia, Thraki (NUTS 2010)</v>
          </cell>
        </row>
        <row r="120">
          <cell r="P120" t="str">
            <v>EL12 - Kentriki Makedonia (NUTS 2010)</v>
          </cell>
        </row>
        <row r="121">
          <cell r="P121" t="str">
            <v>EL13 - Dytiki Makedonia (NUTS 2010)</v>
          </cell>
        </row>
        <row r="122">
          <cell r="P122" t="str">
            <v>EL14 - Thessalia (NUTS 2010)</v>
          </cell>
        </row>
        <row r="123">
          <cell r="P123" t="str">
            <v>EL21 - Ipeiros (NUTS 2010)</v>
          </cell>
        </row>
        <row r="124">
          <cell r="P124" t="str">
            <v>EL22 - Ionia Nisia (NUTS 2010)</v>
          </cell>
        </row>
        <row r="125">
          <cell r="P125" t="str">
            <v>EL23 - Dytiki Ellada (NUTS 2010)</v>
          </cell>
        </row>
        <row r="126">
          <cell r="P126" t="str">
            <v>EL24 - Sterea Ellada (NUTS 2010)</v>
          </cell>
        </row>
        <row r="127">
          <cell r="P127" t="str">
            <v>EL25 - Peloponnisos (NUTS 2010)</v>
          </cell>
        </row>
        <row r="128">
          <cell r="P128" t="str">
            <v>EL30 - Attiki</v>
          </cell>
        </row>
        <row r="129">
          <cell r="P129" t="str">
            <v>EL41 - Voreio Aigaio</v>
          </cell>
        </row>
        <row r="130">
          <cell r="P130" t="str">
            <v>EL42 - Notio Aigaio</v>
          </cell>
        </row>
        <row r="131">
          <cell r="P131" t="str">
            <v>EL43 - Kriti</v>
          </cell>
        </row>
        <row r="132">
          <cell r="P132" t="str">
            <v>EL51 - Anatoliki Makedonia, Thraki</v>
          </cell>
        </row>
        <row r="133">
          <cell r="P133" t="str">
            <v>EL52 - Kentriki Makedonia</v>
          </cell>
        </row>
        <row r="134">
          <cell r="P134" t="str">
            <v>EL53 - Dytiki Makedonia</v>
          </cell>
        </row>
        <row r="135">
          <cell r="P135" t="str">
            <v>EL54 - Ipeiros</v>
          </cell>
        </row>
        <row r="136">
          <cell r="P136" t="str">
            <v>EL61 - Thessalia</v>
          </cell>
        </row>
        <row r="137">
          <cell r="P137" t="str">
            <v>EL62 - Ionia Nisia</v>
          </cell>
        </row>
        <row r="138">
          <cell r="P138" t="str">
            <v>EL63 - Dytiki Ellada</v>
          </cell>
        </row>
        <row r="139">
          <cell r="P139" t="str">
            <v>EL64 - Sterea Ellada</v>
          </cell>
        </row>
        <row r="140">
          <cell r="P140" t="str">
            <v>EL65 - Peloponnisos</v>
          </cell>
        </row>
        <row r="141">
          <cell r="P141" t="str">
            <v>ELZZ - Extra-Regio NUTS 2</v>
          </cell>
        </row>
        <row r="142">
          <cell r="P142" t="str">
            <v>ES11 - Galicia</v>
          </cell>
        </row>
        <row r="143">
          <cell r="P143" t="str">
            <v>ES12 - Principado de Asturias</v>
          </cell>
        </row>
        <row r="144">
          <cell r="P144" t="str">
            <v>ES13 - Cantabria</v>
          </cell>
        </row>
        <row r="145">
          <cell r="P145" t="str">
            <v>ES21 - País Vasco</v>
          </cell>
        </row>
        <row r="146">
          <cell r="P146" t="str">
            <v>ES22 - Comunidad Foral de Navarra</v>
          </cell>
        </row>
        <row r="147">
          <cell r="P147" t="str">
            <v>ES23 - La Rioja</v>
          </cell>
        </row>
        <row r="148">
          <cell r="P148" t="str">
            <v>ES24 - Aragón</v>
          </cell>
        </row>
        <row r="149">
          <cell r="P149" t="str">
            <v>ES30 - Comunidad de Madrid</v>
          </cell>
        </row>
        <row r="150">
          <cell r="P150" t="str">
            <v>ES41 - Castilla y León</v>
          </cell>
        </row>
        <row r="151">
          <cell r="P151" t="str">
            <v>ES42 - Castilla-la Mancha</v>
          </cell>
        </row>
        <row r="152">
          <cell r="P152" t="str">
            <v>ES43 - Extremadura</v>
          </cell>
        </row>
        <row r="153">
          <cell r="P153" t="str">
            <v>ES51 - Cataluña</v>
          </cell>
        </row>
        <row r="154">
          <cell r="P154" t="str">
            <v>ES52 - Comunitat Valenciana</v>
          </cell>
        </row>
        <row r="155">
          <cell r="P155" t="str">
            <v>ES53 - Illes Balears</v>
          </cell>
        </row>
        <row r="156">
          <cell r="P156" t="str">
            <v>ES61 - Andalucía</v>
          </cell>
        </row>
        <row r="157">
          <cell r="P157" t="str">
            <v>ES62 - Región de Murcia</v>
          </cell>
        </row>
        <row r="158">
          <cell r="P158" t="str">
            <v>ES63 - Ciudad de Ceuta</v>
          </cell>
        </row>
        <row r="159">
          <cell r="P159" t="str">
            <v>ES64 - Ciudad de Melilla</v>
          </cell>
        </row>
        <row r="160">
          <cell r="P160" t="str">
            <v>ES70 - Canarias</v>
          </cell>
        </row>
        <row r="161">
          <cell r="P161" t="str">
            <v>ESZZ - Extra-Regio NUTS 2</v>
          </cell>
        </row>
        <row r="162">
          <cell r="P162" t="str">
            <v>FR10 - Île de France</v>
          </cell>
        </row>
        <row r="163">
          <cell r="P163" t="str">
            <v>FRB0 - Centre - Val de Loire</v>
          </cell>
        </row>
        <row r="164">
          <cell r="P164" t="str">
            <v>FRC1 - Bourgogne</v>
          </cell>
        </row>
        <row r="165">
          <cell r="P165" t="str">
            <v>FRC2 - Franche-Comté</v>
          </cell>
        </row>
        <row r="166">
          <cell r="P166" t="str">
            <v>FRD1 - Basse-Normandie</v>
          </cell>
        </row>
        <row r="167">
          <cell r="P167" t="str">
            <v>FRD2 - Haute-Normandie</v>
          </cell>
        </row>
        <row r="168">
          <cell r="P168" t="str">
            <v>FRE1 - Nord-Pas-de-Calais</v>
          </cell>
        </row>
        <row r="169">
          <cell r="P169" t="str">
            <v>FRE2 - Picardie</v>
          </cell>
        </row>
        <row r="170">
          <cell r="P170" t="str">
            <v>FRF1 - Alsace</v>
          </cell>
        </row>
        <row r="171">
          <cell r="P171" t="str">
            <v>FRF2 - Champagne-Ardenne</v>
          </cell>
        </row>
        <row r="172">
          <cell r="P172" t="str">
            <v>FRF3 - Lorraine</v>
          </cell>
        </row>
        <row r="173">
          <cell r="P173" t="str">
            <v>FRG0 - Pays-de-la-Loire</v>
          </cell>
        </row>
        <row r="174">
          <cell r="P174" t="str">
            <v>FRH0 - Bretagne</v>
          </cell>
        </row>
        <row r="175">
          <cell r="P175" t="str">
            <v>FRI1 - Aquitaine</v>
          </cell>
        </row>
        <row r="176">
          <cell r="P176" t="str">
            <v>FRI2 - Limousin</v>
          </cell>
        </row>
        <row r="177">
          <cell r="P177" t="str">
            <v>FRI3 - Poitou-Charentes</v>
          </cell>
        </row>
        <row r="178">
          <cell r="P178" t="str">
            <v>FRJ1 - Languedoc-Roussillon</v>
          </cell>
        </row>
        <row r="179">
          <cell r="P179" t="str">
            <v>FRJ2 - Midi-Pyrénées</v>
          </cell>
        </row>
        <row r="180">
          <cell r="P180" t="str">
            <v>FRK1 - Auvergne</v>
          </cell>
        </row>
        <row r="181">
          <cell r="P181" t="str">
            <v>FRK2 - Rhône-Alpes</v>
          </cell>
        </row>
        <row r="182">
          <cell r="P182" t="str">
            <v>FRL0 - Provence-Alpes-Côte d'Azur</v>
          </cell>
        </row>
        <row r="183">
          <cell r="P183" t="str">
            <v>FRM0 - Corse</v>
          </cell>
        </row>
        <row r="184">
          <cell r="P184" t="str">
            <v>FRY1 - Guadeloupe</v>
          </cell>
        </row>
        <row r="185">
          <cell r="P185" t="str">
            <v>FRY2 - Martinique</v>
          </cell>
        </row>
        <row r="186">
          <cell r="P186" t="str">
            <v>FRY3 - Guyane</v>
          </cell>
        </row>
        <row r="187">
          <cell r="P187" t="str">
            <v>FRY4 - La Réunion</v>
          </cell>
        </row>
        <row r="188">
          <cell r="P188" t="str">
            <v>FRY5 - Mayotte</v>
          </cell>
        </row>
        <row r="189">
          <cell r="P189" t="str">
            <v>FR21 - Champagne-Ardenne (NUTS 2013)</v>
          </cell>
        </row>
        <row r="190">
          <cell r="P190" t="str">
            <v>FR22 - Picardie (NUTS 2013)</v>
          </cell>
        </row>
        <row r="191">
          <cell r="P191" t="str">
            <v>FR23 - Haute-Normandie (NUTS 2013)</v>
          </cell>
        </row>
        <row r="192">
          <cell r="P192" t="str">
            <v>FR24 - Centre (FR) (NUTS 2013)</v>
          </cell>
        </row>
        <row r="193">
          <cell r="P193" t="str">
            <v>FR25 - Basse-Normandie (NUTS 2013)</v>
          </cell>
        </row>
        <row r="194">
          <cell r="P194" t="str">
            <v>FR26 - Bourgogne (NUTS 2013)</v>
          </cell>
        </row>
        <row r="195">
          <cell r="P195" t="str">
            <v>FR30 - Nord-Pas-de-Calais (NUTS 2013)</v>
          </cell>
        </row>
        <row r="196">
          <cell r="P196" t="str">
            <v>FR41 - Lorraine (NUTS 2013)</v>
          </cell>
        </row>
        <row r="197">
          <cell r="P197" t="str">
            <v>FR42 - Alsace (NUTS 2013)</v>
          </cell>
        </row>
        <row r="198">
          <cell r="P198" t="str">
            <v>FR43 - Franche-Comté (NUTS 2013)</v>
          </cell>
        </row>
        <row r="199">
          <cell r="P199" t="str">
            <v>FR51 - Pays de la Loire (NUTS 2013)</v>
          </cell>
        </row>
        <row r="200">
          <cell r="P200" t="str">
            <v>FR52 - Bretagne (NUTS 2013)</v>
          </cell>
        </row>
        <row r="201">
          <cell r="P201" t="str">
            <v>FR53 - Poitou-Charentes (NUTS 2013)</v>
          </cell>
        </row>
        <row r="202">
          <cell r="P202" t="str">
            <v>FR61 - Aquitaine (NUTS 2013)</v>
          </cell>
        </row>
        <row r="203">
          <cell r="P203" t="str">
            <v>FR62 - Midi-Pyrénées (NUTS 2013)</v>
          </cell>
        </row>
        <row r="204">
          <cell r="P204" t="str">
            <v>FR63 - Limousin (NUTS 2013)</v>
          </cell>
        </row>
        <row r="205">
          <cell r="P205" t="str">
            <v>FR71 - Rhône-Alpes (NUTS 2013)</v>
          </cell>
        </row>
        <row r="206">
          <cell r="P206" t="str">
            <v>FR72 - Auvergne (NUTS 2013)</v>
          </cell>
        </row>
        <row r="207">
          <cell r="P207" t="str">
            <v>FR81 - Languedoc-Roussillon (NUTS 2013)</v>
          </cell>
        </row>
        <row r="208">
          <cell r="P208" t="str">
            <v>FR82 - Provence-Alpes-Côte d'Azur (NUTS 2013)</v>
          </cell>
        </row>
        <row r="209">
          <cell r="P209" t="str">
            <v>FR83 - Corse (NUTS 2013)</v>
          </cell>
        </row>
        <row r="210">
          <cell r="P210" t="str">
            <v>FRA1 - Guadeloupe (NUTS 2013)</v>
          </cell>
        </row>
        <row r="211">
          <cell r="P211" t="str">
            <v>FRA2 - Martinique (NUTS 2013)</v>
          </cell>
        </row>
        <row r="212">
          <cell r="P212" t="str">
            <v>FRA3 - Guyane (NUTS 2013)</v>
          </cell>
        </row>
        <row r="213">
          <cell r="P213" t="str">
            <v>FRA4 - La Réunion (NUTS 2013)</v>
          </cell>
        </row>
        <row r="214">
          <cell r="P214" t="str">
            <v>FRA5 - Mayotte (NUTS 2013)</v>
          </cell>
        </row>
        <row r="215">
          <cell r="P215" t="str">
            <v>FR91 - Guadeloupe (NUTS 2010)</v>
          </cell>
        </row>
        <row r="216">
          <cell r="P216" t="str">
            <v>FR92 - Martinique (NUTS 2010)</v>
          </cell>
        </row>
        <row r="217">
          <cell r="P217" t="str">
            <v>FR93 - Guyane (NUTS 2010)</v>
          </cell>
        </row>
        <row r="218">
          <cell r="P218" t="str">
            <v>FR94 - Réunion (NUTS 2010)</v>
          </cell>
        </row>
        <row r="219">
          <cell r="P219" t="str">
            <v>FRZZ - Extra-Regio NUTS 2</v>
          </cell>
        </row>
        <row r="220">
          <cell r="P220" t="str">
            <v>HR02 - Panonska Hrvatska</v>
          </cell>
        </row>
        <row r="221">
          <cell r="P221" t="str">
            <v>HR03 - Jadranska Hrvatska</v>
          </cell>
        </row>
        <row r="222">
          <cell r="P222" t="str">
            <v>HR04 - Kontinentalna Hrvatska (NUTS 2016)</v>
          </cell>
        </row>
        <row r="223">
          <cell r="P223" t="str">
            <v>HR05 - Grad Zagreb</v>
          </cell>
        </row>
        <row r="224">
          <cell r="P224" t="str">
            <v>HR06 - Sjeverna Hrvatska</v>
          </cell>
        </row>
        <row r="225">
          <cell r="P225" t="str">
            <v>ITC1 - Piemonte</v>
          </cell>
        </row>
        <row r="226">
          <cell r="P226" t="str">
            <v>ITC2 - Valle d'Aosta/Vallée d'Aoste</v>
          </cell>
        </row>
        <row r="227">
          <cell r="P227" t="str">
            <v>ITC3 - Liguria</v>
          </cell>
        </row>
        <row r="228">
          <cell r="P228" t="str">
            <v>ITC4 - Lombardia</v>
          </cell>
        </row>
        <row r="229">
          <cell r="P229" t="str">
            <v>ITH1 - Provincia Autonoma di Bolzano/Bozen</v>
          </cell>
        </row>
        <row r="230">
          <cell r="P230" t="str">
            <v>ITH2 - Provincia Autonoma di Trento</v>
          </cell>
        </row>
        <row r="231">
          <cell r="P231" t="str">
            <v>ITH3 - Veneto</v>
          </cell>
        </row>
        <row r="232">
          <cell r="P232" t="str">
            <v>ITH4 - Friuli-Venezia Giulia</v>
          </cell>
        </row>
        <row r="233">
          <cell r="P233" t="str">
            <v>ITH5 - Emilia-Romagna</v>
          </cell>
        </row>
        <row r="234">
          <cell r="P234" t="str">
            <v>ITD1 - Provincia Autonoma Bolzano/Bozen (NUTS 2006)</v>
          </cell>
        </row>
        <row r="235">
          <cell r="P235" t="str">
            <v>ITD2 - Provincia Autonoma Trento (NUTS 2006)</v>
          </cell>
        </row>
        <row r="236">
          <cell r="P236" t="str">
            <v>ITD3 - Veneto (NUTS 2006)</v>
          </cell>
        </row>
        <row r="237">
          <cell r="P237" t="str">
            <v>ITD4 - Friuli-Venezia Giulia (NUTS 2006)</v>
          </cell>
        </row>
        <row r="238">
          <cell r="P238" t="str">
            <v>ITD5 - Emilia-Romagna (NUTS 2006)</v>
          </cell>
        </row>
        <row r="239">
          <cell r="P239" t="str">
            <v>ITI1 - Toscana</v>
          </cell>
        </row>
        <row r="240">
          <cell r="P240" t="str">
            <v>ITI2 - Umbria</v>
          </cell>
        </row>
        <row r="241">
          <cell r="P241" t="str">
            <v>ITI3 - Marche</v>
          </cell>
        </row>
        <row r="242">
          <cell r="P242" t="str">
            <v>ITI4 - Lazio</v>
          </cell>
        </row>
        <row r="243">
          <cell r="P243" t="str">
            <v>ITE1 - Toscana (NUTS 2006)</v>
          </cell>
        </row>
        <row r="244">
          <cell r="P244" t="str">
            <v>ITE2 - Umbria (NUTS 2006)</v>
          </cell>
        </row>
        <row r="245">
          <cell r="P245" t="str">
            <v>ITE3 - Marche (NUTS 2006)</v>
          </cell>
        </row>
        <row r="246">
          <cell r="P246" t="str">
            <v>ITE4 - Lazio (NUTS 2006)</v>
          </cell>
        </row>
        <row r="247">
          <cell r="P247" t="str">
            <v>ITF1 - Abruzzo</v>
          </cell>
        </row>
        <row r="248">
          <cell r="P248" t="str">
            <v>ITF2 - Molise</v>
          </cell>
        </row>
        <row r="249">
          <cell r="P249" t="str">
            <v>ITF3 - Campania</v>
          </cell>
        </row>
        <row r="250">
          <cell r="P250" t="str">
            <v>ITF4 - Puglia</v>
          </cell>
        </row>
        <row r="251">
          <cell r="P251" t="str">
            <v>ITF5 - Basilicata</v>
          </cell>
        </row>
        <row r="252">
          <cell r="P252" t="str">
            <v>ITF6 - Calabria</v>
          </cell>
        </row>
        <row r="253">
          <cell r="P253" t="str">
            <v>ITG1 - Sicilia</v>
          </cell>
        </row>
        <row r="254">
          <cell r="P254" t="str">
            <v>ITG2 - Sardegna</v>
          </cell>
        </row>
        <row r="255">
          <cell r="P255" t="str">
            <v>CY00 - Kypros</v>
          </cell>
        </row>
        <row r="256">
          <cell r="P256" t="str">
            <v>LV00 - Latvija</v>
          </cell>
        </row>
        <row r="257">
          <cell r="P257" t="str">
            <v>LVZZ - Extra-Regio NUTS 2</v>
          </cell>
        </row>
        <row r="258">
          <cell r="P258" t="str">
            <v>LT01 - Sostines regionas</v>
          </cell>
        </row>
        <row r="259">
          <cell r="P259" t="str">
            <v>LT02 - Vidurio ir vakaru Lietuvos regionas</v>
          </cell>
        </row>
        <row r="260">
          <cell r="P260" t="str">
            <v>LT00 - Lietuva (NUTS 2013)</v>
          </cell>
        </row>
        <row r="261">
          <cell r="P261" t="str">
            <v>LU00 - Luxembourg</v>
          </cell>
        </row>
        <row r="262">
          <cell r="P262" t="str">
            <v>HU11 - Budapest</v>
          </cell>
        </row>
        <row r="263">
          <cell r="P263" t="str">
            <v>HU12 - Pest</v>
          </cell>
        </row>
        <row r="264">
          <cell r="P264" t="str">
            <v>HU10 - Közép-Magyarország (NUTS 2013)</v>
          </cell>
        </row>
        <row r="265">
          <cell r="P265" t="str">
            <v>HU21 - Közép-Dunántúl</v>
          </cell>
        </row>
        <row r="266">
          <cell r="P266" t="str">
            <v>HU22 - Nyugat-Dunántúl</v>
          </cell>
        </row>
        <row r="267">
          <cell r="P267" t="str">
            <v>HU23 - Dél-Dunántúl</v>
          </cell>
        </row>
        <row r="268">
          <cell r="P268" t="str">
            <v>HU31 - Észak-Magyarország</v>
          </cell>
        </row>
        <row r="269">
          <cell r="P269" t="str">
            <v>HU32 - Észak-Alföld</v>
          </cell>
        </row>
        <row r="270">
          <cell r="P270" t="str">
            <v>HU33 - Dél-Alföld</v>
          </cell>
        </row>
        <row r="271">
          <cell r="P271" t="str">
            <v>MT00 - Malta</v>
          </cell>
        </row>
        <row r="272">
          <cell r="P272" t="str">
            <v>NL11 - Groningen</v>
          </cell>
        </row>
        <row r="273">
          <cell r="P273" t="str">
            <v>NL12 - Friesland (NL)</v>
          </cell>
        </row>
        <row r="274">
          <cell r="P274" t="str">
            <v>NL13 - Drenthe</v>
          </cell>
        </row>
        <row r="275">
          <cell r="P275" t="str">
            <v>NL21 - Overijssel</v>
          </cell>
        </row>
        <row r="276">
          <cell r="P276" t="str">
            <v>NL22 - Gelderland</v>
          </cell>
        </row>
        <row r="277">
          <cell r="P277" t="str">
            <v>NL23 - Flevoland</v>
          </cell>
        </row>
        <row r="278">
          <cell r="P278" t="str">
            <v>NL31 - Utrecht</v>
          </cell>
        </row>
        <row r="279">
          <cell r="P279" t="str">
            <v>NL32 - Noord-Holland</v>
          </cell>
        </row>
        <row r="280">
          <cell r="P280" t="str">
            <v>NL33 - Zuid-Holland</v>
          </cell>
        </row>
        <row r="281">
          <cell r="P281" t="str">
            <v>NL34 - Zeeland</v>
          </cell>
        </row>
        <row r="282">
          <cell r="P282" t="str">
            <v>NL41 - Noord-Brabant</v>
          </cell>
        </row>
        <row r="283">
          <cell r="P283" t="str">
            <v>NL42 - Limburg (NL)</v>
          </cell>
        </row>
        <row r="284">
          <cell r="P284" t="str">
            <v>AT11 - Burgenland (AT)</v>
          </cell>
        </row>
        <row r="285">
          <cell r="P285" t="str">
            <v>AT12 - Niederösterreich</v>
          </cell>
        </row>
        <row r="286">
          <cell r="P286" t="str">
            <v>AT13 - Wien</v>
          </cell>
        </row>
        <row r="287">
          <cell r="P287" t="str">
            <v>AT21 - Kärnten</v>
          </cell>
        </row>
        <row r="288">
          <cell r="P288" t="str">
            <v>AT22 - Steiermark</v>
          </cell>
        </row>
        <row r="289">
          <cell r="P289" t="str">
            <v>AT31 - Oberösterreich</v>
          </cell>
        </row>
        <row r="290">
          <cell r="P290" t="str">
            <v>AT32 - Salzburg</v>
          </cell>
        </row>
        <row r="291">
          <cell r="P291" t="str">
            <v>AT33 - Tirol</v>
          </cell>
        </row>
        <row r="292">
          <cell r="P292" t="str">
            <v>AT34 - Vorarlberg</v>
          </cell>
        </row>
        <row r="293">
          <cell r="P293" t="str">
            <v>PL11 - Lódzkie (NUTS 2013)</v>
          </cell>
        </row>
        <row r="294">
          <cell r="P294" t="str">
            <v>PL12 - Mazowieckie (NUTS 2013)</v>
          </cell>
        </row>
        <row r="295">
          <cell r="P295" t="str">
            <v>PL21 - Malopolskie</v>
          </cell>
        </row>
        <row r="296">
          <cell r="P296" t="str">
            <v>PL22 - Slaskie</v>
          </cell>
        </row>
        <row r="297">
          <cell r="P297" t="str">
            <v>PL31 - Lubelskie (NUTS 2013)</v>
          </cell>
        </row>
        <row r="298">
          <cell r="P298" t="str">
            <v>PL32 - Podkarpackie (NUTS 2013)</v>
          </cell>
        </row>
        <row r="299">
          <cell r="P299" t="str">
            <v>PL33 - Swietokrzyskie (NUTS 2013)</v>
          </cell>
        </row>
        <row r="300">
          <cell r="P300" t="str">
            <v>PL34 - Podlaskie (NUTS 2013)</v>
          </cell>
        </row>
        <row r="301">
          <cell r="P301" t="str">
            <v>PL41 - Wielkopolskie</v>
          </cell>
        </row>
        <row r="302">
          <cell r="P302" t="str">
            <v>PL42 - Zachodniopomorskie</v>
          </cell>
        </row>
        <row r="303">
          <cell r="P303" t="str">
            <v>PL43 - Lubuskie</v>
          </cell>
        </row>
        <row r="304">
          <cell r="P304" t="str">
            <v>PL51 - Dolnoslaskie</v>
          </cell>
        </row>
        <row r="305">
          <cell r="P305" t="str">
            <v>PL52 - Opolskie</v>
          </cell>
        </row>
        <row r="306">
          <cell r="P306" t="str">
            <v>PL61 - Kujawsko-Pomorskie</v>
          </cell>
        </row>
        <row r="307">
          <cell r="P307" t="str">
            <v>PL62 - Warminsko-Mazurskie</v>
          </cell>
        </row>
        <row r="308">
          <cell r="P308" t="str">
            <v>PL63 - Pomorskie</v>
          </cell>
        </row>
        <row r="309">
          <cell r="P309" t="str">
            <v>PL71 - Lódzkie</v>
          </cell>
        </row>
        <row r="310">
          <cell r="P310" t="str">
            <v>PL72 - Swietokrzyskie</v>
          </cell>
        </row>
        <row r="311">
          <cell r="P311" t="str">
            <v>PL81 - Lubelskie</v>
          </cell>
        </row>
        <row r="312">
          <cell r="P312" t="str">
            <v>PL82 - Podkarpackie</v>
          </cell>
        </row>
        <row r="313">
          <cell r="P313" t="str">
            <v>PL84 - Podlaskie</v>
          </cell>
        </row>
        <row r="314">
          <cell r="P314" t="str">
            <v>PL91 - Warszawski stoleczny</v>
          </cell>
        </row>
        <row r="315">
          <cell r="P315" t="str">
            <v>PL92 - Mazowiecki regionalny</v>
          </cell>
        </row>
        <row r="316">
          <cell r="P316" t="str">
            <v>PT11 - Norte</v>
          </cell>
        </row>
        <row r="317">
          <cell r="P317" t="str">
            <v>PT15 - Algarve</v>
          </cell>
        </row>
        <row r="318">
          <cell r="P318" t="str">
            <v>PT16 - Centro (PT)</v>
          </cell>
        </row>
        <row r="319">
          <cell r="P319" t="str">
            <v>PT17 - Área Metropolitana de Lisboa</v>
          </cell>
        </row>
        <row r="320">
          <cell r="P320" t="str">
            <v>PT18 - Alentejo</v>
          </cell>
        </row>
        <row r="321">
          <cell r="P321" t="str">
            <v>PT20 - Região Autónoma dos Açores (PT)</v>
          </cell>
        </row>
        <row r="322">
          <cell r="P322" t="str">
            <v>PT30 - Região Autónoma da Madeira (PT)</v>
          </cell>
        </row>
        <row r="323">
          <cell r="P323" t="str">
            <v>RO11 - Nord-Vest</v>
          </cell>
        </row>
        <row r="324">
          <cell r="P324" t="str">
            <v>RO12 - Centru</v>
          </cell>
        </row>
        <row r="325">
          <cell r="P325" t="str">
            <v>RO21 - Nord-Est</v>
          </cell>
        </row>
        <row r="326">
          <cell r="P326" t="str">
            <v>RO22 - Sud-Est</v>
          </cell>
        </row>
        <row r="327">
          <cell r="P327" t="str">
            <v>RO31 - Sud - Muntenia</v>
          </cell>
        </row>
        <row r="328">
          <cell r="P328" t="str">
            <v>RO32 - Bucuresti - Ilfov</v>
          </cell>
        </row>
        <row r="329">
          <cell r="P329" t="str">
            <v>RO41 - Sud-Vest Oltenia</v>
          </cell>
        </row>
        <row r="330">
          <cell r="P330" t="str">
            <v>RO42 - Vest</v>
          </cell>
        </row>
        <row r="331">
          <cell r="P331" t="str">
            <v>SI03 - Vzhodna Slovenija</v>
          </cell>
        </row>
        <row r="332">
          <cell r="P332" t="str">
            <v>SI01 - Vzhodna Slovenija (NUTS 2010)</v>
          </cell>
        </row>
        <row r="333">
          <cell r="P333" t="str">
            <v>SI04 - Zahodna Slovenija</v>
          </cell>
        </row>
        <row r="334">
          <cell r="P334" t="str">
            <v>SI02 - Zahodna Slovenija (NUTS 2010)</v>
          </cell>
        </row>
        <row r="335">
          <cell r="P335" t="str">
            <v>SK01 - Bratislavský kraj</v>
          </cell>
        </row>
        <row r="336">
          <cell r="P336" t="str">
            <v>SK02 - Západné Slovensko</v>
          </cell>
        </row>
        <row r="337">
          <cell r="P337" t="str">
            <v>SK03 - Stredné Slovensko</v>
          </cell>
        </row>
        <row r="338">
          <cell r="P338" t="str">
            <v>SK04 - Východné Slovensko</v>
          </cell>
        </row>
        <row r="339">
          <cell r="P339" t="str">
            <v>SKZZ - Extra-Regio NUTS 2</v>
          </cell>
        </row>
        <row r="340">
          <cell r="P340" t="str">
            <v>FI13 - Itä-Suomi (NUTS 2006)</v>
          </cell>
        </row>
        <row r="341">
          <cell r="P341" t="str">
            <v>FI18 - Etelä-Suomi (NUTS 2006)</v>
          </cell>
        </row>
        <row r="342">
          <cell r="P342" t="str">
            <v>FI19 - Länsi-Suomi</v>
          </cell>
        </row>
        <row r="343">
          <cell r="P343" t="str">
            <v>FI1A - Pohjois-Suomi (NUTS 2006)</v>
          </cell>
        </row>
        <row r="344">
          <cell r="P344" t="str">
            <v>FI1B - Helsinki-Uusimaa</v>
          </cell>
        </row>
        <row r="345">
          <cell r="P345" t="str">
            <v>FI1C - Etelä-Suomi</v>
          </cell>
        </row>
        <row r="346">
          <cell r="P346" t="str">
            <v>FI1D - Pohjois- ja Itä-Suomi</v>
          </cell>
        </row>
        <row r="347">
          <cell r="P347" t="str">
            <v>FI20 - Åland</v>
          </cell>
        </row>
        <row r="348">
          <cell r="P348" t="str">
            <v>FIZZ - Extra-Regio NUTS 2</v>
          </cell>
        </row>
        <row r="349">
          <cell r="P349" t="str">
            <v>SE11 - Stockholm</v>
          </cell>
        </row>
        <row r="350">
          <cell r="P350" t="str">
            <v>SE12 - Östra Mellansverige</v>
          </cell>
        </row>
        <row r="351">
          <cell r="P351" t="str">
            <v>SE21 - Småland med öarna</v>
          </cell>
        </row>
        <row r="352">
          <cell r="P352" t="str">
            <v>SE22 - Sydsverige</v>
          </cell>
        </row>
        <row r="353">
          <cell r="P353" t="str">
            <v>SE23 - Västsverige</v>
          </cell>
        </row>
        <row r="354">
          <cell r="P354" t="str">
            <v>SE31 - Norra Mellansverige</v>
          </cell>
        </row>
        <row r="355">
          <cell r="P355" t="str">
            <v>SE32 - Mellersta Norrland</v>
          </cell>
        </row>
        <row r="356">
          <cell r="P356" t="str">
            <v>SE33 - Övre Norrland</v>
          </cell>
        </row>
        <row r="357">
          <cell r="P357" t="str">
            <v>SEZZ - Extra-Regio NUTS 2</v>
          </cell>
        </row>
        <row r="358">
          <cell r="P358" t="str">
            <v>IS00 - Ísland</v>
          </cell>
        </row>
        <row r="359">
          <cell r="P359" t="str">
            <v>NO01 - Oslo og Akershus (statistical region 2016)</v>
          </cell>
        </row>
        <row r="360">
          <cell r="P360" t="str">
            <v>NO02 - Innlandet</v>
          </cell>
        </row>
        <row r="361">
          <cell r="P361" t="str">
            <v>NO03 - Sør-Østlandet (statistical region 2016)</v>
          </cell>
        </row>
        <row r="362">
          <cell r="P362" t="str">
            <v>NO04 - Agder og Rogaland (statistical region 2016)</v>
          </cell>
        </row>
      </sheetData>
      <sheetData sheetId="17"/>
      <sheetData sheetId="18">
        <row r="41">
          <cell r="K41" t="str">
            <v xml:space="preserve">Source: Eurostat (online data code: </v>
          </cell>
        </row>
        <row r="42">
          <cell r="G42"/>
          <cell r="H42"/>
          <cell r="I42"/>
        </row>
        <row r="43">
          <cell r="G43" t="str">
            <v>EU</v>
          </cell>
          <cell r="H43">
            <v>2016</v>
          </cell>
          <cell r="I43" t="str">
            <v>Mining and quarrying statistics (NACE Section B)</v>
          </cell>
        </row>
        <row r="44">
          <cell r="G44" t="str">
            <v>EU-28</v>
          </cell>
          <cell r="H44">
            <v>2017</v>
          </cell>
          <cell r="I44" t="str">
            <v>Manufacturing (NACE Section C)</v>
          </cell>
        </row>
        <row r="45">
          <cell r="G45" t="str">
            <v>EU-current</v>
          </cell>
          <cell r="H45">
            <v>2018</v>
          </cell>
          <cell r="I45" t="str">
            <v>Electricity, gas, steam and air conditioning supply (NACE Section D)</v>
          </cell>
        </row>
        <row r="46">
          <cell r="H46">
            <v>2019</v>
          </cell>
          <cell r="I46" t="str">
            <v>Water supply; sewerage, waste management and remediation activities (NACE Section E)</v>
          </cell>
        </row>
        <row r="47">
          <cell r="I47" t="str">
            <v>Construction of buildings (NACE Division 41)</v>
          </cell>
        </row>
        <row r="48">
          <cell r="I48" t="str">
            <v>Wholesale and retail trade; repair of motor vehicles and motorcycles (NACE Section G)</v>
          </cell>
        </row>
        <row r="49">
          <cell r="I49" t="str">
            <v>Transportation and storage (NACE Section H)</v>
          </cell>
        </row>
        <row r="50">
          <cell r="I50" t="str">
            <v>Accommodation and food service activities (NACE Section I)</v>
          </cell>
        </row>
        <row r="51">
          <cell r="I51" t="str">
            <v>Information and communication (NACE Section J)</v>
          </cell>
        </row>
        <row r="52">
          <cell r="I52" t="str">
            <v>Real estate activities (NACE Section L)</v>
          </cell>
          <cell r="K52" t="str">
            <v>sbs_sc_ovw</v>
          </cell>
        </row>
        <row r="53">
          <cell r="I53" t="str">
            <v>Professional, scientific and technical activities (NACE Section M)</v>
          </cell>
        </row>
        <row r="54">
          <cell r="I54" t="str">
            <v>Administrative and support service activities (NACE Section N)</v>
          </cell>
        </row>
        <row r="55">
          <cell r="I55" t="str">
            <v>Computer and personal and household goods repair statistics (NACE division 95)</v>
          </cell>
        </row>
        <row r="56">
          <cell r="K56" t="str">
            <v>sbs_sc_ovw</v>
          </cell>
        </row>
        <row r="57">
          <cell r="K57" t="str">
            <v>sbs_sc_ovw</v>
          </cell>
        </row>
        <row r="62">
          <cell r="L62" t="str">
            <v>Select…</v>
          </cell>
        </row>
        <row r="63">
          <cell r="L63">
            <v>1</v>
          </cell>
        </row>
        <row r="64">
          <cell r="L64">
            <v>2</v>
          </cell>
        </row>
        <row r="65">
          <cell r="L65">
            <v>3</v>
          </cell>
        </row>
        <row r="66">
          <cell r="L66">
            <v>5</v>
          </cell>
        </row>
        <row r="67">
          <cell r="L67">
            <v>10</v>
          </cell>
        </row>
        <row r="68">
          <cell r="L68">
            <v>20</v>
          </cell>
        </row>
        <row r="69">
          <cell r="L69">
            <v>30</v>
          </cell>
        </row>
        <row r="70">
          <cell r="L70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B876-73EC-4730-A9A4-440B931AC9D5}">
  <sheetPr>
    <tabColor indexed="30"/>
  </sheetPr>
  <dimension ref="A2:AK49"/>
  <sheetViews>
    <sheetView showGridLines="0" zoomScale="90" zoomScaleNormal="100" workbookViewId="0">
      <selection activeCell="I24" sqref="I23:I24"/>
    </sheetView>
  </sheetViews>
  <sheetFormatPr defaultColWidth="8.42578125" defaultRowHeight="12.75"/>
  <cols>
    <col min="1" max="1" width="7.5703125" style="5" customWidth="1"/>
    <col min="2" max="2" width="57.140625" style="5" customWidth="1"/>
    <col min="3" max="3" width="28.28515625" style="5" customWidth="1"/>
    <col min="4" max="4" width="14.28515625" style="5" customWidth="1"/>
    <col min="5" max="5" width="5.140625" style="6" customWidth="1"/>
    <col min="6" max="6" width="5.140625" style="5" customWidth="1"/>
    <col min="7" max="7" width="31" style="5" customWidth="1"/>
    <col min="8" max="8" width="24" style="5" customWidth="1"/>
    <col min="9" max="9" width="35.85546875" style="5" customWidth="1"/>
    <col min="10" max="10" width="8.42578125" style="5"/>
    <col min="11" max="11" width="31" style="5" customWidth="1"/>
    <col min="12" max="12" width="10.85546875" style="5" customWidth="1"/>
    <col min="13" max="13" width="10.5703125" style="5" customWidth="1"/>
    <col min="14" max="16384" width="8.42578125" style="5"/>
  </cols>
  <sheetData>
    <row r="2" spans="1:37">
      <c r="A2" s="8"/>
      <c r="B2" s="9" t="s">
        <v>138</v>
      </c>
      <c r="C2" s="8"/>
      <c r="D2" s="8"/>
      <c r="G2" s="10" t="str">
        <f>I15</f>
        <v>Manufacturing (NACE Section C)</v>
      </c>
      <c r="H2" s="10">
        <v>2022</v>
      </c>
      <c r="I2" s="10">
        <v>2021</v>
      </c>
    </row>
    <row r="3" spans="1:37" s="9" customFormat="1">
      <c r="A3" s="11"/>
      <c r="B3" s="11"/>
      <c r="C3" s="11"/>
      <c r="D3" s="11"/>
      <c r="E3" s="12"/>
      <c r="G3" s="13" t="s">
        <v>18</v>
      </c>
      <c r="H3" s="14">
        <v>2152042</v>
      </c>
      <c r="I3" s="14">
        <v>2119709</v>
      </c>
      <c r="J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s="9" customFormat="1">
      <c r="A4" s="11"/>
      <c r="B4" s="15"/>
      <c r="C4" s="16" t="s">
        <v>0</v>
      </c>
      <c r="D4" s="11"/>
      <c r="E4" s="12"/>
      <c r="G4" s="13" t="s">
        <v>19</v>
      </c>
      <c r="H4" s="14">
        <v>30026436</v>
      </c>
      <c r="I4" s="14">
        <v>29719650</v>
      </c>
      <c r="J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s="9" customFormat="1">
      <c r="A5" s="5"/>
      <c r="B5" s="17" t="s">
        <v>1</v>
      </c>
      <c r="C5" s="18"/>
      <c r="D5" s="5"/>
      <c r="E5" s="12"/>
      <c r="G5" s="13" t="s">
        <v>20</v>
      </c>
      <c r="H5" s="14">
        <v>9785619.4600000009</v>
      </c>
      <c r="I5" s="14">
        <v>8317067.3799999999</v>
      </c>
      <c r="J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s="9" customFormat="1">
      <c r="A6" s="5"/>
      <c r="B6" s="19" t="s">
        <v>2</v>
      </c>
      <c r="C6" s="242">
        <v>2152042</v>
      </c>
      <c r="D6" s="5"/>
      <c r="E6" s="12"/>
      <c r="G6" s="13" t="s">
        <v>21</v>
      </c>
      <c r="H6" s="14">
        <v>7721674.6799999997</v>
      </c>
      <c r="I6" s="14">
        <v>6349652.4000000004</v>
      </c>
      <c r="J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s="9" customFormat="1">
      <c r="A7" s="5"/>
      <c r="B7" s="20" t="s">
        <v>3</v>
      </c>
      <c r="C7" s="242">
        <v>30026436</v>
      </c>
      <c r="D7" s="5"/>
      <c r="E7" s="12"/>
      <c r="G7" s="13" t="s">
        <v>22</v>
      </c>
      <c r="H7" s="14">
        <v>1361789.85</v>
      </c>
      <c r="I7" s="14">
        <v>1280863.51</v>
      </c>
      <c r="J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s="8" customFormat="1">
      <c r="A8" s="5"/>
      <c r="B8" s="20" t="s">
        <v>4</v>
      </c>
      <c r="C8" s="242">
        <v>9785619.4600000009</v>
      </c>
      <c r="D8" s="5"/>
      <c r="E8" s="12"/>
      <c r="G8" s="13" t="s">
        <v>23</v>
      </c>
      <c r="H8" s="14">
        <v>2419774.94</v>
      </c>
      <c r="I8" s="14">
        <v>2221051.37</v>
      </c>
      <c r="J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s="8" customFormat="1">
      <c r="A9" s="5"/>
      <c r="B9" s="20" t="s">
        <v>5</v>
      </c>
      <c r="C9" s="243">
        <v>7721674.6799999997</v>
      </c>
      <c r="D9" s="5"/>
      <c r="E9" s="12"/>
      <c r="G9" s="13" t="s">
        <v>24</v>
      </c>
      <c r="H9" s="14">
        <v>1058026.99</v>
      </c>
      <c r="I9" s="14">
        <v>940233.19</v>
      </c>
      <c r="J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s="11" customFormat="1">
      <c r="A10" s="5"/>
      <c r="B10" s="20" t="s">
        <v>6</v>
      </c>
      <c r="C10" s="243">
        <v>1361789.85</v>
      </c>
      <c r="D10" s="5"/>
      <c r="E10" s="21"/>
      <c r="F10" s="8"/>
      <c r="G10" s="13" t="s">
        <v>25</v>
      </c>
      <c r="H10" s="14">
        <f>VLOOKUP(G10,'[1]Source data'!$C$40:$D$50,2,0)</f>
        <v>74.73</v>
      </c>
      <c r="I10" s="14">
        <v>74.73</v>
      </c>
      <c r="J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s="11" customFormat="1" ht="12.75" customHeight="1">
      <c r="A11" s="5"/>
      <c r="B11" s="20" t="s">
        <v>7</v>
      </c>
      <c r="C11" s="243">
        <v>2419774.94</v>
      </c>
      <c r="D11" s="5"/>
      <c r="E11" s="21"/>
      <c r="F11" s="8"/>
      <c r="G11" s="13" t="s">
        <v>26</v>
      </c>
      <c r="H11" s="14">
        <f>VLOOKUP(G11,'[1]Source data'!$C$40:$D$50,2,0)</f>
        <v>45.8</v>
      </c>
      <c r="I11" s="14">
        <v>45.8</v>
      </c>
      <c r="J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 ht="12.75" customHeight="1">
      <c r="B12" s="22" t="s">
        <v>8</v>
      </c>
      <c r="C12" s="244">
        <v>1058026.99</v>
      </c>
      <c r="F12" s="8"/>
      <c r="G12" s="13" t="s">
        <v>27</v>
      </c>
      <c r="H12" s="14">
        <f>VLOOKUP(G12,'[1]Source data'!$C$40:$D$50,2,0)</f>
        <v>163.18</v>
      </c>
      <c r="I12" s="14">
        <v>163.18</v>
      </c>
    </row>
    <row r="13" spans="1:37" ht="12.75" customHeight="1">
      <c r="B13" s="17" t="s">
        <v>9</v>
      </c>
      <c r="C13" s="17"/>
      <c r="F13" s="8"/>
      <c r="G13" s="13" t="s">
        <v>28</v>
      </c>
      <c r="H13" s="14">
        <f>VLOOKUP(G13,'[1]Source data'!$C$40:$D$50,2,0)</f>
        <v>11.3</v>
      </c>
      <c r="I13" s="14">
        <v>11.3</v>
      </c>
    </row>
    <row r="14" spans="1:37" ht="12.75" customHeight="1">
      <c r="B14" s="19" t="s">
        <v>10</v>
      </c>
      <c r="C14" s="245">
        <v>6.6726103002504411</v>
      </c>
      <c r="D14" s="23"/>
      <c r="F14" s="8"/>
    </row>
    <row r="15" spans="1:37" ht="12.75" customHeight="1">
      <c r="B15" s="20" t="s">
        <v>11</v>
      </c>
      <c r="C15" s="245">
        <v>18.716897220592966</v>
      </c>
      <c r="D15" s="23"/>
      <c r="F15" s="8"/>
      <c r="G15" s="10" t="s">
        <v>29</v>
      </c>
      <c r="H15" s="10" t="s">
        <v>30</v>
      </c>
      <c r="I15" s="10" t="str">
        <f>'[1]Source data'!D5</f>
        <v>Manufacturing (NACE Section C)</v>
      </c>
    </row>
    <row r="16" spans="1:37" ht="12.75" customHeight="1">
      <c r="B16" s="22" t="s">
        <v>12</v>
      </c>
      <c r="C16" s="245">
        <v>24.050147583641998</v>
      </c>
      <c r="D16" s="23"/>
      <c r="F16" s="8"/>
      <c r="G16" s="13" t="s">
        <v>18</v>
      </c>
      <c r="H16" s="14">
        <v>32251876</v>
      </c>
      <c r="I16" s="14">
        <f>VLOOKUP(G16,'[1]Source data'!$C$40:$D$50,2,0)</f>
        <v>2119709</v>
      </c>
    </row>
    <row r="17" spans="2:9" ht="12.75" customHeight="1">
      <c r="B17" s="17" t="s">
        <v>13</v>
      </c>
      <c r="C17" s="17"/>
      <c r="F17" s="8"/>
      <c r="G17" s="13" t="s">
        <v>19</v>
      </c>
      <c r="H17" s="14">
        <v>160424218</v>
      </c>
      <c r="I17" s="14">
        <f>VLOOKUP(G17,'[1]Source data'!$C$40:$D$50,2,0)</f>
        <v>29719650</v>
      </c>
    </row>
    <row r="18" spans="2:9" ht="12.75" customHeight="1">
      <c r="B18" s="19" t="s">
        <v>14</v>
      </c>
      <c r="C18" s="245">
        <v>80.59</v>
      </c>
      <c r="F18" s="8"/>
      <c r="G18" s="13" t="s">
        <v>23</v>
      </c>
      <c r="H18" s="14">
        <v>10061372.52</v>
      </c>
      <c r="I18" s="14">
        <v>2419774.94</v>
      </c>
    </row>
    <row r="19" spans="2:9" ht="12.75" customHeight="1">
      <c r="B19" s="20" t="s">
        <v>15</v>
      </c>
      <c r="C19" s="246">
        <v>48.09</v>
      </c>
      <c r="F19" s="8"/>
    </row>
    <row r="20" spans="2:9" ht="12.75" customHeight="1">
      <c r="B20" s="20" t="s">
        <v>16</v>
      </c>
      <c r="C20" s="246">
        <v>167.59</v>
      </c>
      <c r="F20" s="8"/>
    </row>
    <row r="21" spans="2:9" ht="12.75" customHeight="1">
      <c r="B21" s="24" t="s">
        <v>17</v>
      </c>
      <c r="C21" s="247">
        <v>10.81</v>
      </c>
      <c r="F21" s="8"/>
    </row>
    <row r="22" spans="2:9" ht="12.75" customHeight="1">
      <c r="F22" s="8"/>
    </row>
    <row r="23" spans="2:9" ht="15.75" customHeight="1">
      <c r="B23" s="25" t="s">
        <v>137</v>
      </c>
    </row>
    <row r="24" spans="2:9">
      <c r="D24" s="26"/>
    </row>
    <row r="25" spans="2:9">
      <c r="B25" s="27"/>
    </row>
    <row r="35" spans="2:2">
      <c r="B35" s="28"/>
    </row>
    <row r="43" spans="2:2">
      <c r="B43" s="29"/>
    </row>
    <row r="49" spans="6:6">
      <c r="F49" s="7"/>
    </row>
  </sheetData>
  <conditionalFormatting sqref="C6:C12 C14:C16 C18:C21">
    <cfRule type="expression" dxfId="51" priority="1" stopIfTrue="1">
      <formula>FIND(2008,getformula(C6),1)</formula>
    </cfRule>
    <cfRule type="expression" dxfId="50" priority="2" stopIfTrue="1">
      <formula>FIND(2009,getformula(C6),1)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1"/>
  <sheetViews>
    <sheetView zoomScaleNormal="100" workbookViewId="0">
      <selection activeCell="H11" sqref="H11"/>
    </sheetView>
  </sheetViews>
  <sheetFormatPr defaultColWidth="8.7109375" defaultRowHeight="12.75"/>
  <cols>
    <col min="1" max="1" width="16.28515625" style="30" customWidth="1"/>
    <col min="2" max="2" width="82.42578125" style="40" customWidth="1"/>
    <col min="3" max="3" width="15.5703125" style="30" customWidth="1"/>
    <col min="4" max="4" width="19.5703125" style="30" customWidth="1"/>
    <col min="5" max="16384" width="8.7109375" style="30"/>
  </cols>
  <sheetData>
    <row r="2" spans="2:4">
      <c r="B2" s="34" t="s">
        <v>139</v>
      </c>
      <c r="C2" s="1"/>
      <c r="D2" s="1"/>
    </row>
    <row r="3" spans="2:4">
      <c r="B3" s="35" t="s">
        <v>31</v>
      </c>
      <c r="C3" s="2"/>
      <c r="D3" s="2"/>
    </row>
    <row r="4" spans="2:4">
      <c r="B4" s="36"/>
      <c r="C4" s="3"/>
      <c r="D4" s="3"/>
    </row>
    <row r="5" spans="2:4">
      <c r="B5" s="37"/>
      <c r="C5" s="33" t="s">
        <v>12</v>
      </c>
      <c r="D5" s="33" t="s">
        <v>32</v>
      </c>
    </row>
    <row r="6" spans="2:4">
      <c r="B6" s="38" t="s">
        <v>39</v>
      </c>
      <c r="C6" s="312">
        <v>100</v>
      </c>
      <c r="D6" s="312">
        <v>100</v>
      </c>
    </row>
    <row r="7" spans="2:4">
      <c r="B7" s="225" t="s">
        <v>40</v>
      </c>
      <c r="C7" s="226">
        <v>10.842191381649734</v>
      </c>
      <c r="D7" s="226">
        <v>10.174457601295073</v>
      </c>
    </row>
    <row r="8" spans="2:4">
      <c r="B8" s="225" t="s">
        <v>41</v>
      </c>
      <c r="C8" s="226">
        <v>9.242002068175811</v>
      </c>
      <c r="D8" s="226">
        <v>8.0826442405618835</v>
      </c>
    </row>
    <row r="9" spans="2:4">
      <c r="B9" s="225" t="s">
        <v>42</v>
      </c>
      <c r="C9" s="226">
        <v>9.0577014571446046</v>
      </c>
      <c r="D9" s="226">
        <v>14.222693629040755</v>
      </c>
    </row>
    <row r="10" spans="2:4">
      <c r="B10" s="225" t="s">
        <v>43</v>
      </c>
      <c r="C10" s="226">
        <v>8.9611714054696332</v>
      </c>
      <c r="D10" s="226">
        <v>12.269331598328886</v>
      </c>
    </row>
    <row r="11" spans="2:4">
      <c r="B11" s="227" t="s">
        <v>33</v>
      </c>
      <c r="C11" s="226">
        <v>6.9</v>
      </c>
      <c r="D11" s="226">
        <v>4.1065894113827044</v>
      </c>
    </row>
    <row r="12" spans="2:4">
      <c r="B12" s="225" t="s">
        <v>44</v>
      </c>
      <c r="C12" s="226">
        <v>6.8551689356696945</v>
      </c>
      <c r="D12" s="226">
        <v>4.1492270344705577</v>
      </c>
    </row>
    <row r="13" spans="2:4">
      <c r="B13" s="225" t="s">
        <v>45</v>
      </c>
      <c r="C13" s="226">
        <v>4.4218988398978958</v>
      </c>
      <c r="D13" s="226">
        <v>5.4951576670637836</v>
      </c>
    </row>
    <row r="14" spans="2:4">
      <c r="B14" s="225" t="s">
        <v>46</v>
      </c>
      <c r="C14" s="226">
        <v>3.7193541644000994</v>
      </c>
      <c r="D14" s="226">
        <v>2.9640547416283436</v>
      </c>
    </row>
    <row r="15" spans="2:4">
      <c r="B15" s="225" t="s">
        <v>47</v>
      </c>
      <c r="C15" s="226">
        <v>3.5705485899444849</v>
      </c>
      <c r="D15" s="226">
        <v>3.9949696327596125</v>
      </c>
    </row>
    <row r="16" spans="2:4">
      <c r="B16" s="225" t="s">
        <v>48</v>
      </c>
      <c r="C16" s="226">
        <v>3.2760579791771876</v>
      </c>
      <c r="D16" s="226">
        <v>0.5460854561626961</v>
      </c>
    </row>
    <row r="17" spans="2:4">
      <c r="B17" s="225" t="s">
        <v>50</v>
      </c>
      <c r="C17" s="226">
        <v>2.9165795063569013</v>
      </c>
      <c r="D17" s="226">
        <v>2.4644949537134546</v>
      </c>
    </row>
    <row r="18" spans="2:4" ht="12" customHeight="1">
      <c r="B18" s="227" t="s">
        <v>35</v>
      </c>
      <c r="C18" s="226">
        <v>2.8</v>
      </c>
      <c r="D18" s="226">
        <v>3.2</v>
      </c>
    </row>
    <row r="19" spans="2:4">
      <c r="B19" s="225" t="s">
        <v>49</v>
      </c>
      <c r="C19" s="226">
        <v>2.7714135265819393</v>
      </c>
      <c r="D19" s="226">
        <v>4.0468639035282115</v>
      </c>
    </row>
    <row r="20" spans="2:4">
      <c r="B20" s="225" t="s">
        <v>52</v>
      </c>
      <c r="C20" s="226">
        <v>2.4878346744098443</v>
      </c>
      <c r="D20" s="226">
        <v>2.0981511092425356</v>
      </c>
    </row>
    <row r="21" spans="2:4" ht="25.5">
      <c r="B21" s="225" t="s">
        <v>51</v>
      </c>
      <c r="C21" s="226">
        <v>2.2729386560222826</v>
      </c>
      <c r="D21" s="226">
        <v>3.1638786567942994</v>
      </c>
    </row>
    <row r="22" spans="2:4">
      <c r="B22" s="225" t="s">
        <v>53</v>
      </c>
      <c r="C22" s="226">
        <v>1.9288934366763877</v>
      </c>
      <c r="D22" s="226">
        <v>1.4986793637446683</v>
      </c>
    </row>
    <row r="23" spans="2:4">
      <c r="B23" s="225" t="s">
        <v>57</v>
      </c>
      <c r="C23" s="226">
        <v>0.90917546240891312</v>
      </c>
      <c r="D23" s="226">
        <v>2.4678253522995535</v>
      </c>
    </row>
    <row r="24" spans="2:4">
      <c r="B24" s="227" t="s">
        <v>58</v>
      </c>
      <c r="C24" s="226">
        <v>0.79553018265409425</v>
      </c>
      <c r="D24" s="226">
        <v>1.3175822798283487</v>
      </c>
    </row>
    <row r="25" spans="2:4">
      <c r="B25" s="227" t="s">
        <v>59</v>
      </c>
      <c r="C25" s="226">
        <v>0.33813681862495859</v>
      </c>
      <c r="D25" s="226">
        <v>0.12802052164965566</v>
      </c>
    </row>
    <row r="26" spans="2:4">
      <c r="B26" s="39"/>
      <c r="C26" s="31"/>
      <c r="D26" s="31"/>
    </row>
    <row r="27" spans="2:4">
      <c r="B27" s="35" t="s">
        <v>37</v>
      </c>
      <c r="C27" s="3"/>
      <c r="D27" s="3"/>
    </row>
    <row r="28" spans="2:4">
      <c r="B28" s="35" t="s">
        <v>38</v>
      </c>
      <c r="C28" s="3"/>
      <c r="D28" s="3"/>
    </row>
    <row r="29" spans="2:4">
      <c r="B29" s="25" t="s">
        <v>137</v>
      </c>
      <c r="C29" s="3"/>
      <c r="D29" s="3"/>
    </row>
    <row r="30" spans="2:4">
      <c r="B30" s="39"/>
      <c r="C30" s="3"/>
      <c r="D30" s="3"/>
    </row>
    <row r="31" spans="2:4">
      <c r="B31" s="39"/>
      <c r="C31" s="3"/>
      <c r="D31" s="3"/>
    </row>
  </sheetData>
  <sortState xmlns:xlrd2="http://schemas.microsoft.com/office/spreadsheetml/2017/richdata2" ref="B6:D25">
    <sortCondition descending="1" ref="C6:C25"/>
  </sortState>
  <conditionalFormatting sqref="B6 C6:D26">
    <cfRule type="expression" dxfId="49" priority="1" stopIfTrue="1">
      <formula>FIND(2008,getformula(B6),1)</formula>
    </cfRule>
    <cfRule type="expression" dxfId="48" priority="2" stopIfTrue="1">
      <formula>FIND(2009,getformula(B6),1)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C4B43-3567-4326-9DDC-F0117E9E042A}">
  <dimension ref="B2:G58"/>
  <sheetViews>
    <sheetView zoomScale="92" workbookViewId="0">
      <selection activeCell="B6" sqref="B6"/>
    </sheetView>
  </sheetViews>
  <sheetFormatPr defaultColWidth="8.7109375" defaultRowHeight="12.75"/>
  <cols>
    <col min="1" max="1" width="8.7109375" style="30"/>
    <col min="2" max="2" width="65.42578125" style="40" customWidth="1"/>
    <col min="3" max="3" width="17.42578125" style="30" customWidth="1"/>
    <col min="4" max="4" width="16" style="30" customWidth="1"/>
    <col min="5" max="5" width="19.85546875" style="30" customWidth="1"/>
    <col min="6" max="6" width="21.140625" style="30" customWidth="1"/>
    <col min="7" max="7" width="21" style="30" customWidth="1"/>
    <col min="8" max="16384" width="8.7109375" style="30"/>
  </cols>
  <sheetData>
    <row r="2" spans="2:7" ht="15.75">
      <c r="B2" s="229" t="s">
        <v>140</v>
      </c>
      <c r="C2" s="1"/>
      <c r="D2" s="1"/>
      <c r="E2" s="1"/>
      <c r="F2" s="1"/>
      <c r="G2" s="1"/>
    </row>
    <row r="3" spans="2:7">
      <c r="B3" s="35"/>
      <c r="C3" s="2"/>
      <c r="D3" s="2"/>
      <c r="E3" s="2"/>
      <c r="F3" s="2"/>
      <c r="G3" s="2"/>
    </row>
    <row r="4" spans="2:7" ht="38.25">
      <c r="B4" s="292"/>
      <c r="C4" s="44" t="s">
        <v>10</v>
      </c>
      <c r="D4" s="45" t="s">
        <v>60</v>
      </c>
      <c r="E4" s="148" t="s">
        <v>61</v>
      </c>
      <c r="F4" s="44" t="s">
        <v>62</v>
      </c>
      <c r="G4" s="44" t="s">
        <v>63</v>
      </c>
    </row>
    <row r="5" spans="2:7">
      <c r="B5" s="293"/>
      <c r="C5" s="294" t="s">
        <v>64</v>
      </c>
      <c r="D5" s="295"/>
      <c r="E5" s="296" t="s">
        <v>65</v>
      </c>
      <c r="F5" s="297"/>
      <c r="G5" s="297"/>
    </row>
    <row r="6" spans="2:7">
      <c r="B6" s="47" t="s">
        <v>39</v>
      </c>
      <c r="C6" s="238">
        <v>2152042</v>
      </c>
      <c r="D6" s="239">
        <v>30026436</v>
      </c>
      <c r="E6" s="240">
        <v>9785619.4600000009</v>
      </c>
      <c r="F6" s="241">
        <v>2419774.94</v>
      </c>
      <c r="G6" s="241">
        <v>1361789.85</v>
      </c>
    </row>
    <row r="7" spans="2:7">
      <c r="B7" s="46" t="s">
        <v>41</v>
      </c>
      <c r="C7" s="230">
        <v>273843</v>
      </c>
      <c r="D7" s="231">
        <v>4270568</v>
      </c>
      <c r="E7" s="232">
        <v>1257923.55</v>
      </c>
      <c r="F7" s="233">
        <v>219175.99</v>
      </c>
      <c r="G7" s="233">
        <v>136928.09</v>
      </c>
    </row>
    <row r="8" spans="2:7">
      <c r="B8" s="46" t="s">
        <v>53</v>
      </c>
      <c r="C8" s="230">
        <v>35202</v>
      </c>
      <c r="D8" s="231">
        <v>450000</v>
      </c>
      <c r="E8" s="232">
        <v>182910.94</v>
      </c>
      <c r="F8" s="233">
        <v>46674.879999999997</v>
      </c>
      <c r="G8" s="233">
        <v>20898.84</v>
      </c>
    </row>
    <row r="9" spans="2:7">
      <c r="B9" s="46" t="s">
        <v>59</v>
      </c>
      <c r="C9" s="230" t="s">
        <v>67</v>
      </c>
      <c r="D9" s="231">
        <v>38440</v>
      </c>
      <c r="E9" s="232">
        <v>25596.73</v>
      </c>
      <c r="F9" s="233">
        <v>8182.15</v>
      </c>
      <c r="G9" s="233">
        <v>2431.09</v>
      </c>
    </row>
    <row r="10" spans="2:7">
      <c r="B10" s="46" t="s">
        <v>55</v>
      </c>
      <c r="C10" s="230">
        <v>65518</v>
      </c>
      <c r="D10" s="231">
        <v>540000</v>
      </c>
      <c r="E10" s="232" t="s">
        <v>67</v>
      </c>
      <c r="F10" s="233" t="s">
        <v>67</v>
      </c>
      <c r="G10" s="233">
        <v>16000</v>
      </c>
    </row>
    <row r="11" spans="2:7">
      <c r="B11" s="46" t="s">
        <v>57</v>
      </c>
      <c r="C11" s="230">
        <v>134394</v>
      </c>
      <c r="D11" s="231">
        <v>741000</v>
      </c>
      <c r="E11" s="232">
        <v>76000</v>
      </c>
      <c r="F11" s="233">
        <v>22000</v>
      </c>
      <c r="G11" s="233">
        <v>14100</v>
      </c>
    </row>
    <row r="12" spans="2:7">
      <c r="B12" s="46" t="s">
        <v>58</v>
      </c>
      <c r="C12" s="230" t="s">
        <v>67</v>
      </c>
      <c r="D12" s="231">
        <v>395623</v>
      </c>
      <c r="E12" s="232">
        <v>63158.22</v>
      </c>
      <c r="F12" s="233">
        <v>19250.04</v>
      </c>
      <c r="G12" s="233">
        <v>10836.26</v>
      </c>
    </row>
    <row r="13" spans="2:7" ht="25.5">
      <c r="B13" s="46" t="s">
        <v>51</v>
      </c>
      <c r="C13" s="230">
        <v>161583</v>
      </c>
      <c r="D13" s="231">
        <v>950000</v>
      </c>
      <c r="E13" s="232">
        <v>200000</v>
      </c>
      <c r="F13" s="233">
        <v>55000</v>
      </c>
      <c r="G13" s="233">
        <v>26000</v>
      </c>
    </row>
    <row r="14" spans="2:7">
      <c r="B14" s="46" t="s">
        <v>52</v>
      </c>
      <c r="C14" s="230">
        <v>18523</v>
      </c>
      <c r="D14" s="231">
        <v>630000</v>
      </c>
      <c r="E14" s="232">
        <v>256000</v>
      </c>
      <c r="F14" s="233">
        <v>60200</v>
      </c>
      <c r="G14" s="233">
        <v>30000</v>
      </c>
    </row>
    <row r="15" spans="2:7">
      <c r="B15" s="46" t="s">
        <v>56</v>
      </c>
      <c r="C15" s="230">
        <v>100000</v>
      </c>
      <c r="D15" s="231" t="s">
        <v>67</v>
      </c>
      <c r="E15" s="232">
        <v>70000</v>
      </c>
      <c r="F15" s="233" t="s">
        <v>67</v>
      </c>
      <c r="G15" s="233">
        <v>16000</v>
      </c>
    </row>
    <row r="16" spans="2:7">
      <c r="B16" s="46" t="s">
        <v>48</v>
      </c>
      <c r="C16" s="230">
        <v>835</v>
      </c>
      <c r="D16" s="231">
        <v>163970</v>
      </c>
      <c r="E16" s="232">
        <v>717891.71</v>
      </c>
      <c r="F16" s="233">
        <v>79273.23</v>
      </c>
      <c r="G16" s="233">
        <v>13425.16</v>
      </c>
    </row>
    <row r="17" spans="2:7">
      <c r="B17" s="46" t="s">
        <v>33</v>
      </c>
      <c r="C17" s="230">
        <v>31127</v>
      </c>
      <c r="D17" s="231">
        <v>1245865</v>
      </c>
      <c r="E17" s="232">
        <v>779115.51</v>
      </c>
      <c r="F17" s="233">
        <v>165879.66</v>
      </c>
      <c r="G17" s="233">
        <v>87130.64</v>
      </c>
    </row>
    <row r="18" spans="2:7" ht="25.5">
      <c r="B18" s="46" t="s">
        <v>36</v>
      </c>
      <c r="C18" s="230">
        <v>4047</v>
      </c>
      <c r="D18" s="231">
        <v>649758</v>
      </c>
      <c r="E18" s="232" t="s">
        <v>67</v>
      </c>
      <c r="F18" s="233" t="s">
        <v>67</v>
      </c>
      <c r="G18" s="233">
        <v>51806.55</v>
      </c>
    </row>
    <row r="19" spans="2:7">
      <c r="B19" s="46" t="s">
        <v>45</v>
      </c>
      <c r="C19" s="230">
        <v>55658</v>
      </c>
      <c r="D19" s="231">
        <v>1650000</v>
      </c>
      <c r="E19" s="232">
        <v>400000</v>
      </c>
      <c r="F19" s="233">
        <v>107000</v>
      </c>
      <c r="G19" s="233">
        <v>70000</v>
      </c>
    </row>
    <row r="20" spans="2:7">
      <c r="B20" s="46" t="s">
        <v>47</v>
      </c>
      <c r="C20" s="230">
        <v>92066</v>
      </c>
      <c r="D20" s="231">
        <v>1199547</v>
      </c>
      <c r="E20" s="232">
        <v>283232.61</v>
      </c>
      <c r="F20" s="233">
        <v>86399.24</v>
      </c>
      <c r="G20" s="233">
        <v>49034.55</v>
      </c>
    </row>
    <row r="21" spans="2:7">
      <c r="B21" s="46" t="s">
        <v>46</v>
      </c>
      <c r="C21" s="230">
        <v>14627</v>
      </c>
      <c r="D21" s="231">
        <v>890000</v>
      </c>
      <c r="E21" s="232">
        <v>540000</v>
      </c>
      <c r="F21" s="233">
        <v>90000</v>
      </c>
      <c r="G21" s="233">
        <v>49000</v>
      </c>
    </row>
    <row r="22" spans="2:7" ht="25.5">
      <c r="B22" s="46" t="s">
        <v>43</v>
      </c>
      <c r="C22" s="230">
        <v>408582</v>
      </c>
      <c r="D22" s="231">
        <v>3684043</v>
      </c>
      <c r="E22" s="232">
        <v>653637.72</v>
      </c>
      <c r="F22" s="233">
        <v>216840.18</v>
      </c>
      <c r="G22" s="233">
        <v>137600.29999999999</v>
      </c>
    </row>
    <row r="23" spans="2:7">
      <c r="B23" s="46" t="s">
        <v>34</v>
      </c>
      <c r="C23" s="230" t="s">
        <v>67</v>
      </c>
      <c r="D23" s="231">
        <v>1100000</v>
      </c>
      <c r="E23" s="232" t="s">
        <v>67</v>
      </c>
      <c r="F23" s="233" t="s">
        <v>67</v>
      </c>
      <c r="G23" s="233">
        <v>65896.61</v>
      </c>
    </row>
    <row r="24" spans="2:7">
      <c r="B24" s="46" t="s">
        <v>44</v>
      </c>
      <c r="C24" s="230">
        <v>42000</v>
      </c>
      <c r="D24" s="231">
        <v>1540000</v>
      </c>
      <c r="E24" s="232" t="s">
        <v>67</v>
      </c>
      <c r="F24" s="233" t="s">
        <v>67</v>
      </c>
      <c r="G24" s="233">
        <v>80000</v>
      </c>
    </row>
    <row r="25" spans="2:7">
      <c r="B25" s="46" t="s">
        <v>40</v>
      </c>
      <c r="C25" s="230">
        <v>79094</v>
      </c>
      <c r="D25" s="231">
        <v>3055027</v>
      </c>
      <c r="E25" s="232">
        <v>845809.96</v>
      </c>
      <c r="F25" s="233">
        <v>262356.63</v>
      </c>
      <c r="G25" s="233">
        <v>179936.56</v>
      </c>
    </row>
    <row r="26" spans="2:7">
      <c r="B26" s="46" t="s">
        <v>42</v>
      </c>
      <c r="C26" s="230">
        <v>18827</v>
      </c>
      <c r="D26" s="231">
        <v>2426930</v>
      </c>
      <c r="E26" s="232">
        <v>1225908.48</v>
      </c>
      <c r="F26" s="233">
        <v>223635.65</v>
      </c>
      <c r="G26" s="233">
        <v>147697.97</v>
      </c>
    </row>
    <row r="27" spans="2:7">
      <c r="B27" s="46" t="s">
        <v>50</v>
      </c>
      <c r="C27" s="230">
        <v>15000</v>
      </c>
      <c r="D27" s="231">
        <v>740000</v>
      </c>
      <c r="E27" s="232">
        <v>260857.1</v>
      </c>
      <c r="F27" s="233">
        <v>70574.66</v>
      </c>
      <c r="G27" s="233">
        <v>48475.17</v>
      </c>
    </row>
    <row r="28" spans="2:7">
      <c r="B28" s="46" t="s">
        <v>54</v>
      </c>
      <c r="C28" s="230">
        <v>130000</v>
      </c>
      <c r="D28" s="231" t="s">
        <v>67</v>
      </c>
      <c r="E28" s="232">
        <v>120000</v>
      </c>
      <c r="F28" s="233" t="s">
        <v>67</v>
      </c>
      <c r="G28" s="233">
        <v>25000</v>
      </c>
    </row>
    <row r="29" spans="2:7">
      <c r="B29" s="46" t="s">
        <v>35</v>
      </c>
      <c r="C29" s="230">
        <v>172407</v>
      </c>
      <c r="D29" s="231">
        <v>961232</v>
      </c>
      <c r="E29" s="232">
        <v>181536.3</v>
      </c>
      <c r="F29" s="233">
        <v>68243.69</v>
      </c>
      <c r="G29" s="233">
        <v>37113.74</v>
      </c>
    </row>
    <row r="30" spans="2:7">
      <c r="B30" s="41" t="s">
        <v>49</v>
      </c>
      <c r="C30" s="234">
        <v>222412</v>
      </c>
      <c r="D30" s="235">
        <v>1215129</v>
      </c>
      <c r="E30" s="236">
        <v>189657.92</v>
      </c>
      <c r="F30" s="237">
        <v>67061.97</v>
      </c>
      <c r="G30" s="237">
        <v>48000</v>
      </c>
    </row>
    <row r="31" spans="2:7">
      <c r="B31" s="39"/>
      <c r="C31" s="3"/>
      <c r="D31" s="3"/>
      <c r="E31" s="3"/>
      <c r="F31" s="3"/>
      <c r="G31" s="3"/>
    </row>
    <row r="32" spans="2:7">
      <c r="B32" s="35" t="s">
        <v>66</v>
      </c>
      <c r="C32" s="3"/>
      <c r="D32" s="3"/>
      <c r="E32" s="3"/>
      <c r="F32" s="3"/>
      <c r="G32" s="3"/>
    </row>
    <row r="33" spans="2:7" ht="15.75" customHeight="1">
      <c r="B33" s="25" t="s">
        <v>137</v>
      </c>
      <c r="C33" s="3"/>
      <c r="D33" s="3"/>
      <c r="E33" s="3"/>
      <c r="F33" s="3"/>
      <c r="G33" s="3"/>
    </row>
    <row r="34" spans="2:7">
      <c r="B34" s="39"/>
      <c r="C34" s="3"/>
      <c r="D34" s="3"/>
      <c r="E34" s="3"/>
      <c r="F34" s="3"/>
      <c r="G34" s="3"/>
    </row>
    <row r="35" spans="2:7">
      <c r="B35" s="39"/>
      <c r="C35" s="3"/>
      <c r="D35" s="3"/>
      <c r="E35" s="3"/>
      <c r="F35" s="3"/>
      <c r="G35" s="3"/>
    </row>
    <row r="36" spans="2:7">
      <c r="B36" s="39"/>
      <c r="C36" s="3"/>
      <c r="D36" s="3"/>
      <c r="E36" s="3"/>
      <c r="F36" s="3"/>
      <c r="G36" s="3"/>
    </row>
    <row r="37" spans="2:7">
      <c r="B37" s="39"/>
      <c r="C37" s="3"/>
      <c r="D37" s="3"/>
      <c r="E37" s="3"/>
      <c r="F37" s="3"/>
      <c r="G37" s="3"/>
    </row>
    <row r="38" spans="2:7">
      <c r="B38" s="39"/>
      <c r="C38" s="3"/>
      <c r="D38" s="3"/>
      <c r="E38" s="3"/>
      <c r="F38" s="3"/>
      <c r="G38" s="3"/>
    </row>
    <row r="39" spans="2:7">
      <c r="B39" s="39"/>
      <c r="C39" s="3"/>
      <c r="D39" s="3"/>
      <c r="E39" s="3"/>
      <c r="F39" s="3"/>
      <c r="G39" s="3"/>
    </row>
    <row r="40" spans="2:7">
      <c r="B40" s="39"/>
      <c r="C40" s="3"/>
      <c r="D40" s="3"/>
      <c r="E40" s="3"/>
      <c r="F40" s="3"/>
      <c r="G40" s="3"/>
    </row>
    <row r="41" spans="2:7">
      <c r="B41" s="39"/>
      <c r="C41" s="3"/>
      <c r="D41" s="3"/>
      <c r="E41" s="3"/>
      <c r="F41" s="3"/>
      <c r="G41" s="3"/>
    </row>
    <row r="42" spans="2:7">
      <c r="B42" s="39"/>
      <c r="C42" s="3"/>
      <c r="D42" s="3"/>
      <c r="E42" s="3"/>
      <c r="F42" s="3"/>
      <c r="G42" s="3"/>
    </row>
    <row r="43" spans="2:7">
      <c r="B43" s="39"/>
      <c r="C43" s="3"/>
      <c r="D43" s="3"/>
      <c r="E43" s="3"/>
      <c r="F43" s="3"/>
      <c r="G43" s="3"/>
    </row>
    <row r="44" spans="2:7">
      <c r="B44" s="39"/>
      <c r="C44" s="3"/>
      <c r="D44" s="3"/>
      <c r="E44" s="3"/>
      <c r="F44" s="3"/>
      <c r="G44" s="3"/>
    </row>
    <row r="45" spans="2:7">
      <c r="B45" s="39"/>
      <c r="C45" s="3"/>
      <c r="D45" s="3"/>
      <c r="E45" s="3"/>
      <c r="F45" s="3"/>
      <c r="G45" s="3"/>
    </row>
    <row r="46" spans="2:7">
      <c r="B46" s="39"/>
      <c r="C46" s="3"/>
      <c r="D46" s="3"/>
      <c r="E46" s="3"/>
      <c r="F46" s="3"/>
      <c r="G46" s="3"/>
    </row>
    <row r="47" spans="2:7">
      <c r="B47" s="39"/>
      <c r="C47" s="3"/>
      <c r="D47" s="3"/>
      <c r="E47" s="3"/>
      <c r="F47" s="3"/>
      <c r="G47" s="3"/>
    </row>
    <row r="48" spans="2:7" ht="25.5" customHeight="1">
      <c r="B48" s="39"/>
      <c r="C48" s="3"/>
      <c r="D48" s="3"/>
      <c r="E48" s="3"/>
      <c r="F48" s="3"/>
      <c r="G48" s="3"/>
    </row>
    <row r="49" spans="2:7">
      <c r="B49" s="39"/>
      <c r="C49" s="3"/>
      <c r="D49" s="3"/>
      <c r="E49" s="3"/>
      <c r="F49" s="3"/>
      <c r="G49" s="3"/>
    </row>
    <row r="50" spans="2:7">
      <c r="B50" s="39"/>
      <c r="C50" s="3"/>
      <c r="D50" s="3"/>
      <c r="E50" s="3"/>
      <c r="F50" s="3"/>
      <c r="G50" s="3"/>
    </row>
    <row r="51" spans="2:7">
      <c r="B51" s="39"/>
      <c r="C51" s="3"/>
      <c r="D51" s="3"/>
      <c r="E51" s="3"/>
      <c r="F51" s="3"/>
      <c r="G51" s="3"/>
    </row>
    <row r="52" spans="2:7">
      <c r="B52" s="39"/>
      <c r="C52" s="3"/>
      <c r="D52" s="3"/>
      <c r="E52" s="3"/>
      <c r="F52" s="3"/>
      <c r="G52" s="3"/>
    </row>
    <row r="53" spans="2:7" ht="25.5" customHeight="1">
      <c r="B53" s="39"/>
      <c r="C53" s="3"/>
      <c r="D53" s="3"/>
      <c r="E53" s="3"/>
      <c r="F53" s="3"/>
      <c r="G53" s="3"/>
    </row>
    <row r="54" spans="2:7">
      <c r="B54" s="39"/>
      <c r="C54" s="3"/>
      <c r="D54" s="3"/>
      <c r="E54" s="3"/>
      <c r="F54" s="3"/>
      <c r="G54" s="3"/>
    </row>
    <row r="55" spans="2:7">
      <c r="B55" s="39"/>
      <c r="C55" s="3"/>
      <c r="D55" s="3"/>
      <c r="E55" s="3"/>
      <c r="F55" s="3"/>
      <c r="G55" s="3"/>
    </row>
    <row r="56" spans="2:7">
      <c r="B56" s="39"/>
      <c r="C56" s="3"/>
      <c r="D56" s="3"/>
      <c r="E56" s="3"/>
      <c r="F56" s="3"/>
      <c r="G56" s="3"/>
    </row>
    <row r="57" spans="2:7" ht="25.5" customHeight="1">
      <c r="B57" s="39"/>
      <c r="C57" s="3"/>
      <c r="D57" s="3"/>
      <c r="E57" s="3"/>
      <c r="F57" s="3"/>
      <c r="G57" s="3"/>
    </row>
    <row r="58" spans="2:7">
      <c r="B58" s="39"/>
      <c r="C58" s="3"/>
      <c r="D58" s="3"/>
      <c r="E58" s="3"/>
      <c r="F58" s="3"/>
      <c r="G58" s="3"/>
    </row>
  </sheetData>
  <mergeCells count="3">
    <mergeCell ref="B4:B5"/>
    <mergeCell ref="C5:D5"/>
    <mergeCell ref="E5:G5"/>
  </mergeCells>
  <conditionalFormatting sqref="B6:G8">
    <cfRule type="expression" dxfId="47" priority="11" stopIfTrue="1">
      <formula>FIND(2008,getformula(B6),1)</formula>
    </cfRule>
    <cfRule type="expression" dxfId="46" priority="12" stopIfTrue="1">
      <formula>FIND(2009,getformula(B6),1)</formula>
    </cfRule>
  </conditionalFormatting>
  <conditionalFormatting sqref="B9:G9">
    <cfRule type="expression" dxfId="45" priority="1" stopIfTrue="1">
      <formula>FIND(2008,getformula(B9),1)</formula>
    </cfRule>
    <cfRule type="expression" dxfId="44" priority="2" stopIfTrue="1">
      <formula>FIND(2009,getformula(B9),1)</formula>
    </cfRule>
  </conditionalFormatting>
  <conditionalFormatting sqref="B10:G30">
    <cfRule type="expression" dxfId="43" priority="17" stopIfTrue="1">
      <formula>FIND(2008,getformula(B10),1)</formula>
    </cfRule>
    <cfRule type="expression" dxfId="42" priority="18" stopIfTrue="1">
      <formula>FIND(2009,getformula(B10),1)</formula>
    </cfRule>
  </conditionalFormatting>
  <conditionalFormatting sqref="G7">
    <cfRule type="expression" dxfId="41" priority="25" stopIfTrue="1">
      <formula>FIND(2008,getformula(G7),1)</formula>
    </cfRule>
    <cfRule type="expression" dxfId="40" priority="26" stopIfTrue="1">
      <formula>FIND(2009,getformula(G7),1)</formula>
    </cfRule>
  </conditionalFormatting>
  <conditionalFormatting sqref="G8:G30">
    <cfRule type="expression" dxfId="39" priority="3" stopIfTrue="1">
      <formula>FIND(2008,getformula(G8),1)</formula>
    </cfRule>
    <cfRule type="expression" dxfId="38" priority="4" stopIfTrue="1">
      <formula>FIND(2009,getformula(G8),1)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6C9B-698A-4390-B430-26D03918AA94}">
  <dimension ref="B2:F58"/>
  <sheetViews>
    <sheetView topLeftCell="A4" zoomScale="115" zoomScaleNormal="115" workbookViewId="0">
      <selection activeCell="H33" sqref="H33"/>
    </sheetView>
  </sheetViews>
  <sheetFormatPr defaultColWidth="8.7109375" defaultRowHeight="12.75"/>
  <cols>
    <col min="1" max="1" width="8.7109375" style="30"/>
    <col min="2" max="2" width="65.42578125" style="40" customWidth="1"/>
    <col min="3" max="3" width="17.42578125" style="30" customWidth="1"/>
    <col min="4" max="4" width="16" style="30" customWidth="1"/>
    <col min="5" max="5" width="19.85546875" style="30" customWidth="1"/>
    <col min="6" max="6" width="21.140625" style="30" customWidth="1"/>
    <col min="7" max="16384" width="8.7109375" style="30"/>
  </cols>
  <sheetData>
    <row r="2" spans="2:6">
      <c r="B2" s="1" t="s">
        <v>141</v>
      </c>
      <c r="C2" s="1"/>
      <c r="D2" s="1"/>
      <c r="E2" s="1"/>
      <c r="F2" s="1"/>
    </row>
    <row r="3" spans="2:6">
      <c r="B3" s="35"/>
      <c r="C3" s="2"/>
      <c r="D3" s="2"/>
      <c r="E3" s="2"/>
      <c r="F3" s="2"/>
    </row>
    <row r="4" spans="2:6" ht="51">
      <c r="B4" s="292"/>
      <c r="C4" s="44" t="s">
        <v>68</v>
      </c>
      <c r="D4" s="45" t="s">
        <v>69</v>
      </c>
      <c r="E4" s="148" t="s">
        <v>70</v>
      </c>
      <c r="F4" s="44" t="s">
        <v>71</v>
      </c>
    </row>
    <row r="5" spans="2:6">
      <c r="B5" s="293"/>
      <c r="C5" s="294" t="s">
        <v>72</v>
      </c>
      <c r="D5" s="295"/>
      <c r="E5" s="296" t="s">
        <v>73</v>
      </c>
      <c r="F5" s="297"/>
    </row>
    <row r="6" spans="2:6">
      <c r="B6" s="47" t="s">
        <v>39</v>
      </c>
      <c r="C6" s="47">
        <v>80.59</v>
      </c>
      <c r="D6" s="47">
        <v>48.09</v>
      </c>
      <c r="E6" s="47">
        <v>167.59</v>
      </c>
      <c r="F6" s="47">
        <v>10.81</v>
      </c>
    </row>
    <row r="7" spans="2:6">
      <c r="B7" s="46" t="s">
        <v>41</v>
      </c>
      <c r="C7" s="46">
        <v>51.32</v>
      </c>
      <c r="D7" s="46">
        <v>33.979999999999997</v>
      </c>
      <c r="E7" s="46">
        <v>151.02000000000001</v>
      </c>
      <c r="F7" s="46">
        <v>6.54</v>
      </c>
    </row>
    <row r="8" spans="2:6">
      <c r="B8" s="46" t="s">
        <v>53</v>
      </c>
      <c r="C8" s="46">
        <v>103.72</v>
      </c>
      <c r="D8" s="46">
        <v>49.76</v>
      </c>
      <c r="E8" s="46">
        <v>208.45</v>
      </c>
      <c r="F8" s="46">
        <v>14.09</v>
      </c>
    </row>
    <row r="9" spans="2:6">
      <c r="B9" s="46" t="s">
        <v>59</v>
      </c>
      <c r="C9" s="46">
        <v>212.86</v>
      </c>
      <c r="D9" s="46">
        <v>63.43</v>
      </c>
      <c r="E9" s="46">
        <v>335.57</v>
      </c>
      <c r="F9" s="46">
        <v>22.47</v>
      </c>
    </row>
    <row r="10" spans="2:6">
      <c r="B10" s="46" t="s">
        <v>55</v>
      </c>
      <c r="C10" s="46" t="s">
        <v>67</v>
      </c>
      <c r="D10" s="46">
        <v>32.65</v>
      </c>
      <c r="E10" s="46" t="s">
        <v>67</v>
      </c>
      <c r="F10" s="46" t="s">
        <v>67</v>
      </c>
    </row>
    <row r="11" spans="2:6">
      <c r="B11" s="46" t="s">
        <v>57</v>
      </c>
      <c r="C11" s="46">
        <v>29.69</v>
      </c>
      <c r="D11" s="46">
        <v>22.1</v>
      </c>
      <c r="E11" s="46">
        <v>134.34</v>
      </c>
      <c r="F11" s="46">
        <v>10.39</v>
      </c>
    </row>
    <row r="12" spans="2:6">
      <c r="B12" s="46" t="s">
        <v>58</v>
      </c>
      <c r="C12" s="46">
        <v>48.66</v>
      </c>
      <c r="D12" s="46">
        <v>29.52</v>
      </c>
      <c r="E12" s="46">
        <v>164.81</v>
      </c>
      <c r="F12" s="46">
        <v>13.32</v>
      </c>
    </row>
    <row r="13" spans="2:6" ht="25.5">
      <c r="B13" s="46" t="s">
        <v>51</v>
      </c>
      <c r="C13" s="46">
        <v>57.89</v>
      </c>
      <c r="D13" s="46">
        <v>31.78</v>
      </c>
      <c r="E13" s="46">
        <v>182.15</v>
      </c>
      <c r="F13" s="46">
        <v>14</v>
      </c>
    </row>
    <row r="14" spans="2:6">
      <c r="B14" s="46" t="s">
        <v>52</v>
      </c>
      <c r="C14" s="46">
        <v>95.56</v>
      </c>
      <c r="D14" s="46">
        <v>48.62</v>
      </c>
      <c r="E14" s="46">
        <v>196.53</v>
      </c>
      <c r="F14" s="46">
        <v>11.8</v>
      </c>
    </row>
    <row r="15" spans="2:6">
      <c r="B15" s="46" t="s">
        <v>56</v>
      </c>
      <c r="C15" s="46" t="s">
        <v>67</v>
      </c>
      <c r="D15" s="46" t="s">
        <v>67</v>
      </c>
      <c r="E15" s="46" t="s">
        <v>67</v>
      </c>
      <c r="F15" s="46">
        <v>11.43</v>
      </c>
    </row>
    <row r="16" spans="2:6">
      <c r="B16" s="46" t="s">
        <v>48</v>
      </c>
      <c r="C16" s="46">
        <v>483.46</v>
      </c>
      <c r="D16" s="46">
        <v>82.3</v>
      </c>
      <c r="E16" s="46">
        <v>587.46</v>
      </c>
      <c r="F16" s="46">
        <v>9.17</v>
      </c>
    </row>
    <row r="17" spans="2:6">
      <c r="B17" s="46" t="s">
        <v>33</v>
      </c>
      <c r="C17" s="46">
        <v>133.13999999999999</v>
      </c>
      <c r="D17" s="46">
        <v>71.010000000000005</v>
      </c>
      <c r="E17" s="46">
        <v>187.49</v>
      </c>
      <c r="F17" s="46">
        <v>10.11</v>
      </c>
    </row>
    <row r="18" spans="2:6" ht="25.5">
      <c r="B18" s="46" t="s">
        <v>36</v>
      </c>
      <c r="C18" s="46" t="s">
        <v>67</v>
      </c>
      <c r="D18" s="46">
        <v>79.959999999999994</v>
      </c>
      <c r="E18" s="46" t="s">
        <v>67</v>
      </c>
      <c r="F18" s="46" t="s">
        <v>67</v>
      </c>
    </row>
    <row r="19" spans="2:6">
      <c r="B19" s="46" t="s">
        <v>45</v>
      </c>
      <c r="C19" s="46">
        <v>64.849999999999994</v>
      </c>
      <c r="D19" s="46">
        <v>43.48</v>
      </c>
      <c r="E19" s="46">
        <v>149.15</v>
      </c>
      <c r="F19" s="46">
        <v>10</v>
      </c>
    </row>
    <row r="20" spans="2:6">
      <c r="B20" s="46" t="s">
        <v>47</v>
      </c>
      <c r="C20" s="46">
        <v>72.03</v>
      </c>
      <c r="D20" s="46">
        <v>43.54</v>
      </c>
      <c r="E20" s="46">
        <v>165.44</v>
      </c>
      <c r="F20" s="46">
        <v>13.19</v>
      </c>
    </row>
    <row r="21" spans="2:6">
      <c r="B21" s="46" t="s">
        <v>46</v>
      </c>
      <c r="C21" s="46">
        <v>101.12</v>
      </c>
      <c r="D21" s="46">
        <v>55.8</v>
      </c>
      <c r="E21" s="46">
        <v>181.23</v>
      </c>
      <c r="F21" s="46">
        <v>8.15</v>
      </c>
    </row>
    <row r="22" spans="2:6">
      <c r="B22" s="46" t="s">
        <v>43</v>
      </c>
      <c r="C22" s="46">
        <v>58.86</v>
      </c>
      <c r="D22" s="46">
        <v>41.12</v>
      </c>
      <c r="E22" s="46">
        <v>143.15</v>
      </c>
      <c r="F22" s="46">
        <v>12.13</v>
      </c>
    </row>
    <row r="23" spans="2:6">
      <c r="B23" s="46" t="s">
        <v>34</v>
      </c>
      <c r="C23" s="46" t="s">
        <v>67</v>
      </c>
      <c r="D23" s="46">
        <v>59.91</v>
      </c>
      <c r="E23" s="46" t="s">
        <v>67</v>
      </c>
      <c r="F23" s="46" t="s">
        <v>67</v>
      </c>
    </row>
    <row r="24" spans="2:6">
      <c r="B24" s="46" t="s">
        <v>44</v>
      </c>
      <c r="C24" s="46" t="s">
        <v>67</v>
      </c>
      <c r="D24" s="46">
        <v>52.98</v>
      </c>
      <c r="E24" s="46" t="s">
        <v>67</v>
      </c>
      <c r="F24" s="46" t="s">
        <v>67</v>
      </c>
    </row>
    <row r="25" spans="2:6">
      <c r="B25" s="46" t="s">
        <v>40</v>
      </c>
      <c r="C25" s="46">
        <v>85.88</v>
      </c>
      <c r="D25" s="46">
        <v>59.99</v>
      </c>
      <c r="E25" s="46">
        <v>143.16</v>
      </c>
      <c r="F25" s="46">
        <v>9.74</v>
      </c>
    </row>
    <row r="26" spans="2:6">
      <c r="B26" s="46" t="s">
        <v>42</v>
      </c>
      <c r="C26" s="46">
        <v>92.15</v>
      </c>
      <c r="D26" s="46">
        <v>61.22</v>
      </c>
      <c r="E26" s="46">
        <v>150.51</v>
      </c>
      <c r="F26" s="46">
        <v>6.19</v>
      </c>
    </row>
    <row r="27" spans="2:6">
      <c r="B27" s="46" t="s">
        <v>50</v>
      </c>
      <c r="C27" s="46">
        <v>95.37</v>
      </c>
      <c r="D27" s="46">
        <v>69.25</v>
      </c>
      <c r="E27" s="46">
        <v>137.72</v>
      </c>
      <c r="F27" s="46">
        <v>8.4700000000000006</v>
      </c>
    </row>
    <row r="28" spans="2:6">
      <c r="B28" s="46" t="s">
        <v>54</v>
      </c>
      <c r="C28" s="46" t="s">
        <v>67</v>
      </c>
      <c r="D28" s="46" t="s">
        <v>67</v>
      </c>
      <c r="E28" s="46" t="s">
        <v>67</v>
      </c>
      <c r="F28" s="46">
        <v>10</v>
      </c>
    </row>
    <row r="29" spans="2:6">
      <c r="B29" s="249" t="s">
        <v>35</v>
      </c>
      <c r="C29" s="249">
        <v>71</v>
      </c>
      <c r="D29" s="249">
        <v>45.14</v>
      </c>
      <c r="E29" s="249">
        <v>157.28</v>
      </c>
      <c r="F29" s="249">
        <v>17.149999999999999</v>
      </c>
    </row>
    <row r="30" spans="2:6">
      <c r="B30" s="251" t="s">
        <v>49</v>
      </c>
      <c r="C30" s="251">
        <v>55.19</v>
      </c>
      <c r="D30" s="251">
        <v>46.18</v>
      </c>
      <c r="E30" s="251">
        <v>119.5</v>
      </c>
      <c r="F30" s="251">
        <v>9.8800000000000008</v>
      </c>
    </row>
    <row r="31" spans="2:6">
      <c r="B31" s="227"/>
      <c r="C31" s="250"/>
      <c r="D31" s="250"/>
      <c r="E31" s="250"/>
      <c r="F31" s="250"/>
    </row>
    <row r="32" spans="2:6" ht="15.75" customHeight="1">
      <c r="B32" s="248" t="s">
        <v>66</v>
      </c>
      <c r="C32" s="187"/>
      <c r="D32" s="187"/>
      <c r="E32" s="187"/>
      <c r="F32" s="187"/>
    </row>
    <row r="33" spans="2:6" ht="15.75" customHeight="1">
      <c r="B33" s="223" t="s">
        <v>137</v>
      </c>
      <c r="C33" s="187"/>
      <c r="D33" s="187"/>
      <c r="E33" s="187"/>
      <c r="F33" s="187"/>
    </row>
    <row r="34" spans="2:6">
      <c r="B34" s="225"/>
      <c r="C34" s="187"/>
      <c r="D34" s="187"/>
      <c r="E34" s="187"/>
      <c r="F34" s="187"/>
    </row>
    <row r="35" spans="2:6">
      <c r="B35" s="39"/>
      <c r="C35" s="3"/>
      <c r="D35" s="3"/>
      <c r="E35" s="3"/>
      <c r="F35" s="3"/>
    </row>
    <row r="36" spans="2:6">
      <c r="B36" s="39"/>
      <c r="C36" s="3"/>
      <c r="D36" s="3"/>
      <c r="E36" s="3"/>
      <c r="F36" s="3"/>
    </row>
    <row r="37" spans="2:6">
      <c r="B37" s="39"/>
      <c r="C37" s="3"/>
      <c r="D37" s="3"/>
      <c r="E37" s="3"/>
      <c r="F37" s="3"/>
    </row>
    <row r="38" spans="2:6">
      <c r="B38" s="39"/>
      <c r="C38" s="3"/>
      <c r="D38" s="3"/>
      <c r="E38" s="3"/>
      <c r="F38" s="3"/>
    </row>
    <row r="39" spans="2:6">
      <c r="B39" s="39"/>
      <c r="C39" s="3"/>
      <c r="D39" s="3"/>
      <c r="E39" s="3"/>
      <c r="F39" s="3"/>
    </row>
    <row r="40" spans="2:6">
      <c r="B40" s="39"/>
      <c r="C40" s="3"/>
      <c r="D40" s="3"/>
      <c r="E40" s="3"/>
      <c r="F40" s="3"/>
    </row>
    <row r="41" spans="2:6">
      <c r="B41" s="39"/>
      <c r="C41" s="3"/>
      <c r="D41" s="3"/>
      <c r="E41" s="3"/>
      <c r="F41" s="3"/>
    </row>
    <row r="42" spans="2:6">
      <c r="B42" s="39"/>
      <c r="C42" s="3"/>
      <c r="D42" s="3"/>
      <c r="E42" s="3"/>
      <c r="F42" s="3"/>
    </row>
    <row r="43" spans="2:6">
      <c r="B43" s="39"/>
      <c r="C43" s="3"/>
      <c r="D43" s="3"/>
      <c r="E43" s="3"/>
      <c r="F43" s="3"/>
    </row>
    <row r="44" spans="2:6">
      <c r="B44" s="39"/>
      <c r="C44" s="3"/>
      <c r="D44" s="3"/>
      <c r="E44" s="3"/>
      <c r="F44" s="3"/>
    </row>
    <row r="45" spans="2:6">
      <c r="B45" s="39"/>
      <c r="C45" s="3"/>
      <c r="D45" s="3"/>
      <c r="E45" s="3"/>
      <c r="F45" s="3"/>
    </row>
    <row r="46" spans="2:6">
      <c r="B46" s="39"/>
      <c r="C46" s="3"/>
      <c r="D46" s="3"/>
      <c r="E46" s="3"/>
      <c r="F46" s="3"/>
    </row>
    <row r="47" spans="2:6">
      <c r="B47" s="39"/>
      <c r="C47" s="3"/>
      <c r="D47" s="3"/>
      <c r="E47" s="3"/>
      <c r="F47" s="3"/>
    </row>
    <row r="48" spans="2:6">
      <c r="B48" s="39"/>
      <c r="C48" s="3"/>
      <c r="D48" s="3"/>
      <c r="E48" s="3"/>
      <c r="F48" s="3"/>
    </row>
    <row r="49" spans="2:6">
      <c r="B49" s="39"/>
      <c r="C49" s="3"/>
      <c r="D49" s="3"/>
      <c r="E49" s="3"/>
      <c r="F49" s="3"/>
    </row>
    <row r="50" spans="2:6">
      <c r="B50" s="39"/>
      <c r="C50" s="3"/>
      <c r="D50" s="3"/>
      <c r="E50" s="3"/>
      <c r="F50" s="3"/>
    </row>
    <row r="51" spans="2:6">
      <c r="B51" s="39"/>
      <c r="C51" s="3"/>
      <c r="D51" s="3"/>
      <c r="E51" s="3"/>
      <c r="F51" s="3"/>
    </row>
    <row r="52" spans="2:6">
      <c r="B52" s="39"/>
      <c r="C52" s="3"/>
      <c r="D52" s="3"/>
      <c r="E52" s="3"/>
      <c r="F52" s="3"/>
    </row>
    <row r="53" spans="2:6">
      <c r="B53" s="39"/>
      <c r="C53" s="3"/>
      <c r="D53" s="3"/>
      <c r="E53" s="3"/>
      <c r="F53" s="3"/>
    </row>
    <row r="54" spans="2:6">
      <c r="B54" s="39"/>
      <c r="C54" s="3"/>
      <c r="D54" s="3"/>
      <c r="E54" s="3"/>
      <c r="F54" s="3"/>
    </row>
    <row r="55" spans="2:6">
      <c r="B55" s="39"/>
      <c r="C55" s="3"/>
      <c r="D55" s="3"/>
      <c r="E55" s="3"/>
      <c r="F55" s="3"/>
    </row>
    <row r="56" spans="2:6">
      <c r="B56" s="39"/>
      <c r="C56" s="3"/>
      <c r="D56" s="3"/>
      <c r="E56" s="3"/>
      <c r="F56" s="3"/>
    </row>
    <row r="57" spans="2:6">
      <c r="B57" s="39"/>
      <c r="C57" s="3"/>
      <c r="D57" s="3"/>
      <c r="E57" s="3"/>
      <c r="F57" s="3"/>
    </row>
    <row r="58" spans="2:6">
      <c r="B58" s="39"/>
      <c r="C58" s="3"/>
      <c r="D58" s="3"/>
      <c r="E58" s="3"/>
      <c r="F58" s="3"/>
    </row>
  </sheetData>
  <mergeCells count="3">
    <mergeCell ref="B4:B5"/>
    <mergeCell ref="C5:D5"/>
    <mergeCell ref="E5:F5"/>
  </mergeCells>
  <conditionalFormatting sqref="B6:F30">
    <cfRule type="expression" dxfId="37" priority="1" stopIfTrue="1">
      <formula>FIND(2008,getformula(B6),1)</formula>
    </cfRule>
    <cfRule type="expression" dxfId="36" priority="2" stopIfTrue="1">
      <formula>FIND(2009,getformula(B6),1)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228F-ADC8-4D51-A588-43C8017EE2EC}">
  <dimension ref="B2:G42"/>
  <sheetViews>
    <sheetView topLeftCell="A49" zoomScaleNormal="100" workbookViewId="0">
      <selection activeCell="K39" sqref="K39"/>
    </sheetView>
  </sheetViews>
  <sheetFormatPr defaultColWidth="8.7109375" defaultRowHeight="12.75"/>
  <cols>
    <col min="1" max="1" width="8.7109375" style="30"/>
    <col min="2" max="2" width="19.140625" style="30" customWidth="1"/>
    <col min="3" max="3" width="14.140625" style="30" customWidth="1"/>
    <col min="4" max="4" width="15.5703125" style="30" customWidth="1"/>
    <col min="5" max="5" width="19.7109375" style="30" customWidth="1"/>
    <col min="6" max="16384" width="8.7109375" style="30"/>
  </cols>
  <sheetData>
    <row r="2" spans="2:7">
      <c r="B2" s="1" t="s">
        <v>142</v>
      </c>
      <c r="C2" s="1"/>
      <c r="D2" s="1"/>
    </row>
    <row r="3" spans="2:7">
      <c r="B3" s="2" t="s">
        <v>128</v>
      </c>
      <c r="C3" s="2"/>
      <c r="D3" s="2"/>
    </row>
    <row r="4" spans="2:7">
      <c r="B4" s="36"/>
      <c r="C4" s="3"/>
      <c r="D4" s="3"/>
      <c r="G4" s="147"/>
    </row>
    <row r="5" spans="2:7">
      <c r="B5" s="36"/>
      <c r="C5" s="3"/>
      <c r="D5" s="3"/>
    </row>
    <row r="6" spans="2:7">
      <c r="B6" s="37"/>
      <c r="C6" s="33" t="s">
        <v>12</v>
      </c>
      <c r="D6" s="33" t="s">
        <v>32</v>
      </c>
    </row>
    <row r="7" spans="2:7">
      <c r="B7" s="38" t="s">
        <v>102</v>
      </c>
      <c r="C7" s="38">
        <v>24.050147583641998</v>
      </c>
      <c r="D7" s="38">
        <v>18.716897220592966</v>
      </c>
    </row>
    <row r="8" spans="2:7">
      <c r="B8" s="109"/>
      <c r="C8" s="252"/>
      <c r="D8" s="252"/>
    </row>
    <row r="9" spans="2:7">
      <c r="B9" s="110" t="s">
        <v>108</v>
      </c>
      <c r="C9" s="253">
        <v>6.591001323921736</v>
      </c>
      <c r="D9" s="253">
        <v>8.6823024469530559</v>
      </c>
    </row>
    <row r="10" spans="2:7">
      <c r="B10" s="110" t="s">
        <v>88</v>
      </c>
      <c r="C10" s="253">
        <v>8.0993791047653527</v>
      </c>
      <c r="D10" s="253">
        <v>9.8667632648420547</v>
      </c>
    </row>
    <row r="11" spans="2:7">
      <c r="B11" s="111" t="s">
        <v>107</v>
      </c>
      <c r="C11" s="253">
        <v>8.439354232690981</v>
      </c>
      <c r="D11" s="253">
        <v>10.009694415173866</v>
      </c>
    </row>
    <row r="12" spans="2:7">
      <c r="B12" s="111" t="s">
        <v>109</v>
      </c>
      <c r="C12" s="253">
        <v>14.684283926008558</v>
      </c>
      <c r="D12" s="253">
        <v>8.7853917712624501</v>
      </c>
    </row>
    <row r="13" spans="2:7">
      <c r="B13" s="110" t="s">
        <v>81</v>
      </c>
      <c r="C13" s="253">
        <v>18.49985515674404</v>
      </c>
      <c r="D13" s="253">
        <v>15.092577561327561</v>
      </c>
    </row>
    <row r="14" spans="2:7">
      <c r="B14" s="110" t="s">
        <v>111</v>
      </c>
      <c r="C14" s="253">
        <v>18.661077339231262</v>
      </c>
      <c r="D14" s="253">
        <v>11.035007074418422</v>
      </c>
    </row>
    <row r="15" spans="2:7">
      <c r="B15" s="110" t="s">
        <v>96</v>
      </c>
      <c r="C15" s="253">
        <v>18.784373839602765</v>
      </c>
      <c r="D15" s="253">
        <v>13.627128648372391</v>
      </c>
    </row>
    <row r="16" spans="2:7">
      <c r="B16" s="110" t="s">
        <v>105</v>
      </c>
      <c r="C16" s="253">
        <v>18.881057016866514</v>
      </c>
      <c r="D16" s="253">
        <v>13.231114573962049</v>
      </c>
    </row>
    <row r="17" spans="2:4">
      <c r="B17" s="110" t="s">
        <v>85</v>
      </c>
      <c r="C17" s="253">
        <v>18.939392380889057</v>
      </c>
      <c r="D17" s="253">
        <v>15.717010476662507</v>
      </c>
    </row>
    <row r="18" spans="2:4">
      <c r="B18" s="110" t="s">
        <v>104</v>
      </c>
      <c r="C18" s="253">
        <v>19.802227936614209</v>
      </c>
      <c r="D18" s="253">
        <v>17.027321432337345</v>
      </c>
    </row>
    <row r="19" spans="2:4">
      <c r="B19" s="110" t="s">
        <v>106</v>
      </c>
      <c r="C19" s="253">
        <v>19.909455932987896</v>
      </c>
      <c r="D19" s="253">
        <v>23.086619903336494</v>
      </c>
    </row>
    <row r="20" spans="2:4">
      <c r="B20" s="110" t="s">
        <v>97</v>
      </c>
      <c r="C20" s="253">
        <v>19.92151411559167</v>
      </c>
      <c r="D20" s="253">
        <v>17.372356402779321</v>
      </c>
    </row>
    <row r="21" spans="2:4">
      <c r="B21" s="110" t="s">
        <v>91</v>
      </c>
      <c r="C21" s="253">
        <v>20.263561316184031</v>
      </c>
      <c r="D21" s="253">
        <v>15.382182869533793</v>
      </c>
    </row>
    <row r="22" spans="2:4">
      <c r="B22" s="110" t="s">
        <v>84</v>
      </c>
      <c r="C22" s="253">
        <v>20.971961798658395</v>
      </c>
      <c r="D22" s="253">
        <v>20.826945762855349</v>
      </c>
    </row>
    <row r="23" spans="2:4">
      <c r="B23" s="110" t="s">
        <v>86</v>
      </c>
      <c r="C23" s="253">
        <v>22.727655331831926</v>
      </c>
      <c r="D23" s="253">
        <v>21.862568949170459</v>
      </c>
    </row>
    <row r="24" spans="2:4">
      <c r="B24" s="110" t="s">
        <v>90</v>
      </c>
      <c r="C24" s="253">
        <v>23.187909443545731</v>
      </c>
      <c r="D24" s="253">
        <v>18.97838666155603</v>
      </c>
    </row>
    <row r="25" spans="2:4">
      <c r="B25" s="110" t="s">
        <v>110</v>
      </c>
      <c r="C25" s="253">
        <v>23.340793187440919</v>
      </c>
      <c r="D25" s="253">
        <v>23.830435493262776</v>
      </c>
    </row>
    <row r="26" spans="2:4">
      <c r="B26" s="110" t="s">
        <v>87</v>
      </c>
      <c r="C26" s="253">
        <v>25.03675329164134</v>
      </c>
      <c r="D26" s="253">
        <v>19.20950947444414</v>
      </c>
    </row>
    <row r="27" spans="2:4">
      <c r="B27" s="110" t="s">
        <v>82</v>
      </c>
      <c r="C27" s="253">
        <v>26.197499223338117</v>
      </c>
      <c r="D27" s="253">
        <v>18.611514891273931</v>
      </c>
    </row>
    <row r="28" spans="2:4">
      <c r="B28" s="110" t="s">
        <v>79</v>
      </c>
      <c r="C28" s="253">
        <v>26.892934782769345</v>
      </c>
      <c r="D28" s="253">
        <v>20.770861628202692</v>
      </c>
    </row>
    <row r="29" spans="2:4">
      <c r="B29" s="110" t="s">
        <v>83</v>
      </c>
      <c r="C29" s="253">
        <v>28.099293528921741</v>
      </c>
      <c r="D29" s="253">
        <v>21.155622182349425</v>
      </c>
    </row>
    <row r="30" spans="2:4">
      <c r="B30" s="110" t="s">
        <v>93</v>
      </c>
      <c r="C30" s="253">
        <v>29.431562213275029</v>
      </c>
      <c r="D30" s="253">
        <v>25.274243283476288</v>
      </c>
    </row>
    <row r="31" spans="2:4">
      <c r="B31" s="110" t="s">
        <v>89</v>
      </c>
      <c r="C31" s="253">
        <v>32.354851228281476</v>
      </c>
      <c r="D31" s="253">
        <v>23.354856697672083</v>
      </c>
    </row>
    <row r="32" spans="2:4">
      <c r="B32" s="110" t="s">
        <v>103</v>
      </c>
      <c r="C32" s="253">
        <v>32.64495341565452</v>
      </c>
      <c r="D32" s="253">
        <v>27.219409287343776</v>
      </c>
    </row>
    <row r="33" spans="2:4">
      <c r="B33" s="110" t="s">
        <v>92</v>
      </c>
      <c r="C33" s="253">
        <v>32.910274520109944</v>
      </c>
      <c r="D33" s="253">
        <v>28.800318729590995</v>
      </c>
    </row>
    <row r="34" spans="2:4">
      <c r="B34" s="110" t="s">
        <v>94</v>
      </c>
      <c r="C34" s="253">
        <v>33.479300537887354</v>
      </c>
      <c r="D34" s="253">
        <v>30.417528865641625</v>
      </c>
    </row>
    <row r="35" spans="2:4">
      <c r="B35" s="110" t="s">
        <v>80</v>
      </c>
      <c r="C35" s="253">
        <v>41.471937488760723</v>
      </c>
      <c r="D35" s="253">
        <v>11.524916274026236</v>
      </c>
    </row>
    <row r="36" spans="2:4">
      <c r="B36" s="110"/>
      <c r="C36" s="253"/>
      <c r="D36" s="253"/>
    </row>
    <row r="37" spans="2:4">
      <c r="B37" s="112" t="s">
        <v>113</v>
      </c>
      <c r="C37" s="254">
        <v>32.896569314864429</v>
      </c>
      <c r="D37" s="254">
        <v>18.667687651593383</v>
      </c>
    </row>
    <row r="38" spans="2:4">
      <c r="B38" s="112" t="s">
        <v>112</v>
      </c>
      <c r="C38" s="254">
        <v>6.1878803813864822</v>
      </c>
      <c r="D38" s="254">
        <v>11.339778899512105</v>
      </c>
    </row>
    <row r="39" spans="2:4">
      <c r="B39" s="1"/>
      <c r="C39" s="226"/>
      <c r="D39" s="226"/>
    </row>
    <row r="40" spans="2:4">
      <c r="B40" s="32"/>
      <c r="C40" s="31"/>
      <c r="D40" s="31"/>
    </row>
    <row r="41" spans="2:4">
      <c r="B41" s="3" t="s">
        <v>129</v>
      </c>
      <c r="C41" s="3"/>
      <c r="D41" s="3"/>
    </row>
    <row r="42" spans="2:4">
      <c r="B42" s="25" t="s">
        <v>137</v>
      </c>
      <c r="C42" s="3"/>
      <c r="D42" s="3"/>
    </row>
  </sheetData>
  <conditionalFormatting sqref="B7:D7">
    <cfRule type="expression" dxfId="35" priority="1" stopIfTrue="1">
      <formula>FIND(2008,getformula(B7),1)</formula>
    </cfRule>
    <cfRule type="expression" dxfId="34" priority="2" stopIfTrue="1">
      <formula>FIND(2009,getformula(B7),1)</formula>
    </cfRule>
  </conditionalFormatting>
  <conditionalFormatting sqref="C9:D10">
    <cfRule type="expression" dxfId="33" priority="3" stopIfTrue="1">
      <formula>FIND(2008,getformula(C9),1)</formula>
    </cfRule>
    <cfRule type="expression" dxfId="32" priority="4" stopIfTrue="1">
      <formula>FIND(2009,getformula(C9),1)</formula>
    </cfRule>
  </conditionalFormatting>
  <conditionalFormatting sqref="C13:D39">
    <cfRule type="expression" dxfId="31" priority="13" stopIfTrue="1">
      <formula>FIND(2008,getformula(C13),1)</formula>
    </cfRule>
    <cfRule type="expression" dxfId="30" priority="14" stopIfTrue="1">
      <formula>FIND(2009,getformula(C13),1)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E4D9-5880-49F0-8C4A-E799C602CBE3}">
  <dimension ref="B2:J13"/>
  <sheetViews>
    <sheetView topLeftCell="A21" zoomScale="99" zoomScaleNormal="99" workbookViewId="0">
      <selection activeCell="Q21" sqref="Q21"/>
    </sheetView>
  </sheetViews>
  <sheetFormatPr defaultRowHeight="12.75"/>
  <cols>
    <col min="1" max="1" width="9.140625" style="30"/>
    <col min="2" max="2" width="19.5703125" style="30" customWidth="1"/>
    <col min="3" max="3" width="15.7109375" style="30" customWidth="1"/>
    <col min="4" max="4" width="15.85546875" style="30" customWidth="1"/>
    <col min="5" max="5" width="15" style="30" customWidth="1"/>
    <col min="6" max="6" width="9.140625" style="30"/>
    <col min="7" max="7" width="17.140625" style="30" customWidth="1"/>
    <col min="8" max="8" width="16.5703125" style="30" customWidth="1"/>
    <col min="9" max="9" width="16.85546875" style="30" customWidth="1"/>
    <col min="10" max="10" width="20.85546875" style="30" customWidth="1"/>
    <col min="11" max="16384" width="9.140625" style="30"/>
  </cols>
  <sheetData>
    <row r="2" spans="2:10">
      <c r="B2" s="1" t="s">
        <v>143</v>
      </c>
      <c r="C2" s="2"/>
      <c r="D2" s="3"/>
      <c r="E2" s="2"/>
      <c r="F2" s="2"/>
      <c r="G2" s="2"/>
      <c r="H2" s="2"/>
      <c r="I2" s="2"/>
      <c r="J2" s="2"/>
    </row>
    <row r="3" spans="2:10">
      <c r="B3" s="2" t="s">
        <v>130</v>
      </c>
      <c r="C3" s="2"/>
      <c r="D3" s="2"/>
      <c r="E3" s="2"/>
      <c r="F3" s="3"/>
      <c r="G3" s="2"/>
      <c r="H3" s="2"/>
      <c r="I3" s="2"/>
      <c r="J3" s="2"/>
    </row>
    <row r="4" spans="2:10" ht="38.25">
      <c r="B4" s="114"/>
      <c r="C4" s="115" t="s">
        <v>131</v>
      </c>
      <c r="D4" s="116"/>
      <c r="E4" s="117" t="s">
        <v>30</v>
      </c>
      <c r="F4" s="118"/>
      <c r="G4" s="118"/>
      <c r="H4" s="115" t="s">
        <v>131</v>
      </c>
      <c r="I4" s="118"/>
      <c r="J4" s="115" t="s">
        <v>30</v>
      </c>
    </row>
    <row r="5" spans="2:10" ht="31.5" customHeight="1">
      <c r="B5" s="298" t="str">
        <f>'[1]Source data'!D5</f>
        <v>Manufacturing (NACE Section C)</v>
      </c>
      <c r="C5" s="298"/>
      <c r="D5" s="298" t="s">
        <v>30</v>
      </c>
      <c r="E5" s="298"/>
      <c r="F5" s="135"/>
      <c r="G5" s="298" t="str">
        <f>'[1]Source data'!D5</f>
        <v>Manufacturing (NACE Section C)</v>
      </c>
      <c r="H5" s="298"/>
      <c r="I5" s="298" t="s">
        <v>30</v>
      </c>
      <c r="J5" s="298"/>
    </row>
    <row r="6" spans="2:10">
      <c r="B6" s="136" t="s">
        <v>12</v>
      </c>
      <c r="C6" s="137" t="s">
        <v>132</v>
      </c>
      <c r="D6" s="137" t="s">
        <v>12</v>
      </c>
      <c r="E6" s="136" t="s">
        <v>132</v>
      </c>
      <c r="F6" s="138"/>
      <c r="G6" s="136" t="s">
        <v>32</v>
      </c>
      <c r="H6" s="137" t="s">
        <v>132</v>
      </c>
      <c r="I6" s="137" t="s">
        <v>32</v>
      </c>
      <c r="J6" s="136" t="s">
        <v>132</v>
      </c>
    </row>
    <row r="7" spans="2:10">
      <c r="B7" s="119" t="s">
        <v>79</v>
      </c>
      <c r="C7" s="120">
        <v>31.959058142820506</v>
      </c>
      <c r="D7" s="121" t="s">
        <v>79</v>
      </c>
      <c r="E7" s="120">
        <v>29.281800751894671</v>
      </c>
      <c r="F7" s="3"/>
      <c r="G7" s="119" t="s">
        <v>79</v>
      </c>
      <c r="H7" s="122">
        <v>26.820268744753051</v>
      </c>
      <c r="I7" s="123" t="s">
        <v>79</v>
      </c>
      <c r="J7" s="255">
        <v>24.133384898282628</v>
      </c>
    </row>
    <row r="8" spans="2:10">
      <c r="B8" s="124" t="s">
        <v>83</v>
      </c>
      <c r="C8" s="125">
        <v>12.677844742040348</v>
      </c>
      <c r="D8" s="126" t="s">
        <v>96</v>
      </c>
      <c r="E8" s="125">
        <v>14.460299182512024</v>
      </c>
      <c r="F8" s="3"/>
      <c r="G8" s="124" t="s">
        <v>83</v>
      </c>
      <c r="H8" s="127">
        <v>12.763878444059737</v>
      </c>
      <c r="I8" s="128" t="s">
        <v>96</v>
      </c>
      <c r="J8" s="256">
        <v>12.765435453143365</v>
      </c>
    </row>
    <row r="9" spans="2:10">
      <c r="B9" s="124" t="s">
        <v>96</v>
      </c>
      <c r="C9" s="125">
        <v>11.413799086620841</v>
      </c>
      <c r="D9" s="126" t="s">
        <v>83</v>
      </c>
      <c r="E9" s="125">
        <v>10.511060031413598</v>
      </c>
      <c r="F9" s="3"/>
      <c r="G9" s="124" t="s">
        <v>96</v>
      </c>
      <c r="H9" s="127">
        <v>10.583008211738697</v>
      </c>
      <c r="I9" s="128" t="s">
        <v>83</v>
      </c>
      <c r="J9" s="256">
        <v>11.346720106810807</v>
      </c>
    </row>
    <row r="10" spans="2:10">
      <c r="B10" s="124" t="s">
        <v>80</v>
      </c>
      <c r="C10" s="125">
        <v>7.2699575110072008</v>
      </c>
      <c r="D10" s="126" t="s">
        <v>109</v>
      </c>
      <c r="E10" s="125">
        <v>8.6633968629525668</v>
      </c>
      <c r="F10" s="3"/>
      <c r="G10" s="124" t="s">
        <v>93</v>
      </c>
      <c r="H10" s="127">
        <v>9.7423152695270634</v>
      </c>
      <c r="I10" s="128" t="s">
        <v>105</v>
      </c>
      <c r="J10" s="256">
        <v>9.6989121679870056</v>
      </c>
    </row>
    <row r="11" spans="2:10">
      <c r="B11" s="129" t="s">
        <v>105</v>
      </c>
      <c r="C11" s="130">
        <v>6.0160384171926342</v>
      </c>
      <c r="D11" s="131" t="s">
        <v>105</v>
      </c>
      <c r="E11" s="132">
        <v>7.1516770786394694</v>
      </c>
      <c r="F11" s="3"/>
      <c r="G11" s="129" t="s">
        <v>105</v>
      </c>
      <c r="H11" s="133">
        <v>7.1255179653865364</v>
      </c>
      <c r="I11" s="134" t="s">
        <v>93</v>
      </c>
      <c r="J11" s="257">
        <v>7.1755450289930662</v>
      </c>
    </row>
    <row r="12" spans="2:10">
      <c r="B12" s="3"/>
      <c r="C12" s="3"/>
      <c r="D12" s="3"/>
      <c r="E12" s="3"/>
      <c r="F12" s="3"/>
      <c r="G12" s="3"/>
      <c r="H12" s="3"/>
      <c r="I12" s="3"/>
      <c r="J12" s="3"/>
    </row>
    <row r="13" spans="2:10">
      <c r="B13" s="25" t="s">
        <v>137</v>
      </c>
      <c r="C13" s="3"/>
      <c r="D13" s="3"/>
      <c r="E13" s="3"/>
      <c r="F13" s="3"/>
      <c r="G13" s="3"/>
      <c r="H13" s="3"/>
      <c r="I13" s="3"/>
      <c r="J13" s="3"/>
    </row>
  </sheetData>
  <mergeCells count="4">
    <mergeCell ref="B5:C5"/>
    <mergeCell ref="D5:E5"/>
    <mergeCell ref="G5:H5"/>
    <mergeCell ref="I5:J5"/>
  </mergeCells>
  <conditionalFormatting sqref="B6:E6">
    <cfRule type="expression" dxfId="29" priority="5" stopIfTrue="1">
      <formula>FIND(2008,getformula(B6),1)</formula>
    </cfRule>
    <cfRule type="expression" dxfId="28" priority="6" stopIfTrue="1">
      <formula>FIND(2009,getformula(B6),1)</formula>
    </cfRule>
  </conditionalFormatting>
  <conditionalFormatting sqref="G6:J6">
    <cfRule type="expression" dxfId="27" priority="1" stopIfTrue="1">
      <formula>FIND(2008,getformula(G6),1)</formula>
    </cfRule>
    <cfRule type="expression" dxfId="26" priority="2" stopIfTrue="1">
      <formula>FIND(2009,getformula(G6),1)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A6F2-F106-4B28-8CAA-C62276C0ECAA}">
  <dimension ref="B2:G58"/>
  <sheetViews>
    <sheetView zoomScaleNormal="100" workbookViewId="0">
      <selection activeCell="D42" sqref="D42"/>
    </sheetView>
  </sheetViews>
  <sheetFormatPr defaultColWidth="8.7109375" defaultRowHeight="12.75"/>
  <cols>
    <col min="1" max="1" width="8.7109375" style="30"/>
    <col min="2" max="2" width="66.5703125" style="30" customWidth="1"/>
    <col min="3" max="3" width="17.85546875" style="30" customWidth="1"/>
    <col min="4" max="4" width="16.85546875" style="30" customWidth="1"/>
    <col min="5" max="5" width="17.42578125" style="30" customWidth="1"/>
    <col min="6" max="6" width="18.85546875" style="30" customWidth="1"/>
    <col min="7" max="16384" width="8.7109375" style="30"/>
  </cols>
  <sheetData>
    <row r="2" spans="2:6" ht="15.75">
      <c r="B2" s="229" t="s">
        <v>144</v>
      </c>
      <c r="C2" s="1"/>
      <c r="D2" s="1"/>
      <c r="E2" s="1"/>
      <c r="F2" s="1"/>
    </row>
    <row r="3" spans="2:6">
      <c r="B3" s="1"/>
      <c r="C3" s="1"/>
      <c r="D3" s="1"/>
      <c r="E3" s="1"/>
      <c r="F3" s="1"/>
    </row>
    <row r="4" spans="2:6" ht="51">
      <c r="B4" s="49"/>
      <c r="C4" s="50" t="s">
        <v>74</v>
      </c>
      <c r="D4" s="51" t="s">
        <v>75</v>
      </c>
      <c r="E4" s="148" t="s">
        <v>76</v>
      </c>
      <c r="F4" s="52" t="s">
        <v>77</v>
      </c>
    </row>
    <row r="5" spans="2:6">
      <c r="B5" s="258" t="s">
        <v>39</v>
      </c>
      <c r="C5" s="259" t="s">
        <v>79</v>
      </c>
      <c r="D5" s="259">
        <v>31.959058142820506</v>
      </c>
      <c r="E5" s="259" t="s">
        <v>80</v>
      </c>
      <c r="F5" s="259">
        <v>93.868951253584441</v>
      </c>
    </row>
    <row r="6" spans="2:6">
      <c r="B6" s="208" t="s">
        <v>41</v>
      </c>
      <c r="C6" s="209" t="s">
        <v>79</v>
      </c>
      <c r="D6" s="210">
        <v>2.0009641888431164</v>
      </c>
      <c r="E6" s="211" t="s">
        <v>81</v>
      </c>
      <c r="F6" s="209">
        <v>7.3740937223695848</v>
      </c>
    </row>
    <row r="7" spans="2:6">
      <c r="B7" s="208" t="s">
        <v>53</v>
      </c>
      <c r="C7" s="209" t="s">
        <v>96</v>
      </c>
      <c r="D7" s="210">
        <v>0.38361666808566913</v>
      </c>
      <c r="E7" s="211" t="s">
        <v>82</v>
      </c>
      <c r="F7" s="209">
        <v>1.7409570823697078</v>
      </c>
    </row>
    <row r="8" spans="2:6">
      <c r="B8" s="208" t="s">
        <v>59</v>
      </c>
      <c r="C8" s="209" t="s">
        <v>79</v>
      </c>
      <c r="D8" s="210">
        <v>0.13098821496184268</v>
      </c>
      <c r="E8" s="211" t="s">
        <v>81</v>
      </c>
      <c r="F8" s="209">
        <v>0.87639257294429718</v>
      </c>
    </row>
    <row r="9" spans="2:6">
      <c r="B9" s="208" t="s">
        <v>55</v>
      </c>
      <c r="C9" s="209" t="s">
        <v>83</v>
      </c>
      <c r="D9" s="210">
        <v>0.27439535347861732</v>
      </c>
      <c r="E9" s="211" t="s">
        <v>84</v>
      </c>
      <c r="F9" s="209">
        <v>1.6234466425008167</v>
      </c>
    </row>
    <row r="10" spans="2:6">
      <c r="B10" s="208" t="s">
        <v>57</v>
      </c>
      <c r="C10" s="209" t="s">
        <v>83</v>
      </c>
      <c r="D10" s="210">
        <v>0.42669877389506317</v>
      </c>
      <c r="E10" s="211" t="s">
        <v>85</v>
      </c>
      <c r="F10" s="209">
        <v>2.1211803553645372</v>
      </c>
    </row>
    <row r="11" spans="2:6">
      <c r="B11" s="208" t="s">
        <v>58</v>
      </c>
      <c r="C11" s="209" t="s">
        <v>83</v>
      </c>
      <c r="D11" s="210">
        <v>0.40260893023381755</v>
      </c>
      <c r="E11" s="211" t="s">
        <v>83</v>
      </c>
      <c r="F11" s="209">
        <v>1.3884968700410723</v>
      </c>
    </row>
    <row r="12" spans="2:6" ht="27" customHeight="1">
      <c r="B12" s="212" t="s">
        <v>51</v>
      </c>
      <c r="C12" s="213" t="s">
        <v>79</v>
      </c>
      <c r="D12" s="210">
        <v>0.54044654252018998</v>
      </c>
      <c r="E12" s="214" t="s">
        <v>86</v>
      </c>
      <c r="F12" s="213">
        <v>11.120911462800292</v>
      </c>
    </row>
    <row r="13" spans="2:6">
      <c r="B13" s="208" t="s">
        <v>52</v>
      </c>
      <c r="C13" s="209" t="s">
        <v>79</v>
      </c>
      <c r="D13" s="210">
        <v>0.62556106974146941</v>
      </c>
      <c r="E13" s="211" t="s">
        <v>111</v>
      </c>
      <c r="F13" s="209">
        <v>3.1271340303495836</v>
      </c>
    </row>
    <row r="14" spans="2:6">
      <c r="B14" s="208" t="s">
        <v>56</v>
      </c>
      <c r="C14" s="209" t="s">
        <v>79</v>
      </c>
      <c r="D14" s="210">
        <v>0.27940862963065488</v>
      </c>
      <c r="E14" s="211" t="s">
        <v>88</v>
      </c>
      <c r="F14" s="209">
        <v>2.2108127721335267</v>
      </c>
    </row>
    <row r="15" spans="2:6">
      <c r="B15" s="208" t="s">
        <v>48</v>
      </c>
      <c r="C15" s="209" t="s">
        <v>79</v>
      </c>
      <c r="D15" s="210">
        <v>0.71692783131310556</v>
      </c>
      <c r="E15" s="211" t="s">
        <v>89</v>
      </c>
      <c r="F15" s="209">
        <v>3.821068815608101</v>
      </c>
    </row>
    <row r="16" spans="2:6">
      <c r="B16" s="208" t="s">
        <v>33</v>
      </c>
      <c r="C16" s="209" t="s">
        <v>79</v>
      </c>
      <c r="D16" s="210">
        <v>2.3169336566482501</v>
      </c>
      <c r="E16" s="211" t="s">
        <v>90</v>
      </c>
      <c r="F16" s="209">
        <v>6.5361402926320284</v>
      </c>
    </row>
    <row r="17" spans="2:7">
      <c r="B17" s="208" t="s">
        <v>36</v>
      </c>
      <c r="C17" s="209" t="s">
        <v>79</v>
      </c>
      <c r="D17" s="210">
        <v>1.0901997356828566</v>
      </c>
      <c r="E17" s="211" t="s">
        <v>97</v>
      </c>
      <c r="F17" s="209">
        <v>7.6254328119658012</v>
      </c>
    </row>
    <row r="18" spans="2:7">
      <c r="B18" s="208" t="s">
        <v>45</v>
      </c>
      <c r="C18" s="209" t="s">
        <v>79</v>
      </c>
      <c r="D18" s="210">
        <v>1.4959804484957597</v>
      </c>
      <c r="E18" s="211" t="s">
        <v>93</v>
      </c>
      <c r="F18" s="209">
        <v>4.5538311642402318</v>
      </c>
    </row>
    <row r="19" spans="2:7">
      <c r="B19" s="208" t="s">
        <v>47</v>
      </c>
      <c r="C19" s="209" t="s">
        <v>79</v>
      </c>
      <c r="D19" s="210">
        <v>0.92946536589886342</v>
      </c>
      <c r="E19" s="211" t="s">
        <v>103</v>
      </c>
      <c r="F19" s="209">
        <v>3.2347305083230067</v>
      </c>
    </row>
    <row r="20" spans="2:7">
      <c r="B20" s="208" t="s">
        <v>46</v>
      </c>
      <c r="C20" s="209" t="s">
        <v>79</v>
      </c>
      <c r="D20" s="210">
        <v>1.1712903349598289</v>
      </c>
      <c r="E20" s="211" t="s">
        <v>94</v>
      </c>
      <c r="F20" s="209">
        <v>5.5003546401112153</v>
      </c>
    </row>
    <row r="21" spans="2:7">
      <c r="B21" s="208" t="s">
        <v>95</v>
      </c>
      <c r="C21" s="209" t="s">
        <v>79</v>
      </c>
      <c r="D21" s="210">
        <v>2.8740966298295492</v>
      </c>
      <c r="E21" s="211" t="s">
        <v>92</v>
      </c>
      <c r="F21" s="209">
        <v>8.4911868047489687</v>
      </c>
    </row>
    <row r="22" spans="2:7">
      <c r="B22" s="208" t="s">
        <v>34</v>
      </c>
      <c r="C22" s="209" t="s">
        <v>79</v>
      </c>
      <c r="D22" s="210">
        <v>1.8793656901000884</v>
      </c>
      <c r="E22" s="211" t="s">
        <v>89</v>
      </c>
      <c r="F22" s="209">
        <v>4.4375640617820666</v>
      </c>
    </row>
    <row r="23" spans="2:7">
      <c r="B23" s="208" t="s">
        <v>44</v>
      </c>
      <c r="C23" s="209" t="s">
        <v>79</v>
      </c>
      <c r="D23" s="210">
        <v>2.1626337695686693</v>
      </c>
      <c r="E23" s="211" t="s">
        <v>92</v>
      </c>
      <c r="F23" s="209">
        <v>5.4790519558149597</v>
      </c>
    </row>
    <row r="24" spans="2:7">
      <c r="B24" s="208" t="s">
        <v>40</v>
      </c>
      <c r="C24" s="209" t="s">
        <v>79</v>
      </c>
      <c r="D24" s="210">
        <v>5.0742809990420019</v>
      </c>
      <c r="E24" s="211" t="s">
        <v>79</v>
      </c>
      <c r="F24" s="209">
        <v>7.3997462589710921</v>
      </c>
    </row>
    <row r="25" spans="2:7">
      <c r="B25" s="208" t="s">
        <v>42</v>
      </c>
      <c r="C25" s="209" t="s">
        <v>79</v>
      </c>
      <c r="D25" s="210">
        <v>5.0997432843899109</v>
      </c>
      <c r="E25" s="211" t="s">
        <v>94</v>
      </c>
      <c r="F25" s="209">
        <v>12.149374414843816</v>
      </c>
    </row>
    <row r="26" spans="2:7">
      <c r="B26" s="208" t="s">
        <v>50</v>
      </c>
      <c r="C26" s="209" t="s">
        <v>96</v>
      </c>
      <c r="D26" s="210">
        <v>0.96492072936336792</v>
      </c>
      <c r="E26" s="211" t="s">
        <v>96</v>
      </c>
      <c r="F26" s="209">
        <v>2.4810522702953706</v>
      </c>
    </row>
    <row r="27" spans="2:7">
      <c r="B27" s="208" t="s">
        <v>54</v>
      </c>
      <c r="C27" s="209" t="s">
        <v>79</v>
      </c>
      <c r="D27" s="210">
        <v>0.36554804555501352</v>
      </c>
      <c r="E27" s="211" t="s">
        <v>90</v>
      </c>
      <c r="F27" s="209">
        <v>5.3889112855415124</v>
      </c>
    </row>
    <row r="28" spans="2:7">
      <c r="B28" s="208" t="s">
        <v>35</v>
      </c>
      <c r="C28" s="209" t="s">
        <v>79</v>
      </c>
      <c r="D28" s="210">
        <v>0.96105342755553969</v>
      </c>
      <c r="E28" s="211" t="s">
        <v>80</v>
      </c>
      <c r="F28" s="209">
        <v>5.4610563341952734</v>
      </c>
    </row>
    <row r="29" spans="2:7">
      <c r="B29" s="215" t="s">
        <v>49</v>
      </c>
      <c r="C29" s="216" t="s">
        <v>79</v>
      </c>
      <c r="D29" s="217">
        <v>0.73047413244142456</v>
      </c>
      <c r="E29" s="218" t="s">
        <v>103</v>
      </c>
      <c r="F29" s="216">
        <v>2.1942269121197802</v>
      </c>
    </row>
    <row r="30" spans="2:7">
      <c r="B30" s="187"/>
      <c r="C30" s="187"/>
      <c r="D30" s="187"/>
      <c r="E30" s="187"/>
      <c r="F30" s="187"/>
    </row>
    <row r="31" spans="2:7">
      <c r="B31" s="187"/>
      <c r="C31" s="219"/>
      <c r="D31" s="220"/>
      <c r="E31" s="221"/>
      <c r="F31" s="222"/>
    </row>
    <row r="32" spans="2:7" ht="33.75" customHeight="1">
      <c r="B32" s="299" t="s">
        <v>78</v>
      </c>
      <c r="C32" s="299"/>
      <c r="D32" s="299"/>
      <c r="E32" s="299"/>
      <c r="F32" s="299"/>
      <c r="G32" s="113"/>
    </row>
    <row r="33" spans="2:6" ht="15.75" customHeight="1">
      <c r="B33" s="223" t="s">
        <v>137</v>
      </c>
      <c r="C33" s="224"/>
      <c r="D33" s="224"/>
      <c r="E33" s="224"/>
      <c r="F33" s="224"/>
    </row>
    <row r="34" spans="2:6">
      <c r="B34" s="3"/>
      <c r="C34" s="3"/>
      <c r="D34" s="3"/>
      <c r="E34" s="48"/>
      <c r="F34" s="3"/>
    </row>
    <row r="35" spans="2:6">
      <c r="B35" s="3"/>
      <c r="C35" s="3"/>
      <c r="D35" s="3"/>
      <c r="E35" s="48"/>
      <c r="F35" s="3"/>
    </row>
    <row r="36" spans="2:6">
      <c r="B36" s="3"/>
      <c r="C36" s="3"/>
      <c r="D36" s="3"/>
      <c r="E36" s="48"/>
      <c r="F36" s="3"/>
    </row>
    <row r="37" spans="2:6">
      <c r="B37" s="3"/>
      <c r="C37" s="3"/>
      <c r="D37" s="3"/>
      <c r="E37" s="48"/>
      <c r="F37" s="3"/>
    </row>
    <row r="38" spans="2:6">
      <c r="B38" s="3"/>
      <c r="C38" s="3"/>
      <c r="D38" s="3"/>
      <c r="E38" s="48"/>
      <c r="F38" s="3"/>
    </row>
    <row r="39" spans="2:6">
      <c r="B39" s="3"/>
      <c r="C39" s="3"/>
      <c r="D39" s="3"/>
      <c r="E39" s="48"/>
      <c r="F39" s="3"/>
    </row>
    <row r="40" spans="2:6">
      <c r="B40" s="3"/>
      <c r="C40" s="3"/>
      <c r="D40" s="3"/>
      <c r="E40" s="48"/>
      <c r="F40" s="3"/>
    </row>
    <row r="41" spans="2:6">
      <c r="B41" s="3"/>
      <c r="C41" s="3"/>
      <c r="D41" s="3"/>
      <c r="E41" s="48"/>
      <c r="F41" s="3"/>
    </row>
    <row r="42" spans="2:6">
      <c r="B42" s="3"/>
      <c r="C42" s="3"/>
      <c r="D42" s="3"/>
      <c r="E42" s="48"/>
      <c r="F42" s="3"/>
    </row>
    <row r="43" spans="2:6">
      <c r="B43" s="3"/>
      <c r="C43" s="3"/>
      <c r="D43" s="3"/>
      <c r="E43" s="48"/>
      <c r="F43" s="3"/>
    </row>
    <row r="44" spans="2:6">
      <c r="B44" s="3"/>
      <c r="C44" s="3"/>
      <c r="D44" s="3"/>
      <c r="E44" s="48"/>
      <c r="F44" s="3"/>
    </row>
    <row r="45" spans="2:6">
      <c r="B45" s="3"/>
      <c r="C45" s="3"/>
      <c r="D45" s="3"/>
      <c r="E45" s="48"/>
      <c r="F45" s="3"/>
    </row>
    <row r="46" spans="2:6">
      <c r="B46" s="3"/>
      <c r="C46" s="3"/>
      <c r="D46" s="3"/>
      <c r="E46" s="48"/>
      <c r="F46" s="3"/>
    </row>
    <row r="47" spans="2:6">
      <c r="B47" s="3"/>
      <c r="C47" s="3"/>
      <c r="D47" s="3"/>
      <c r="E47" s="48"/>
      <c r="F47" s="3"/>
    </row>
    <row r="48" spans="2:6">
      <c r="B48" s="3"/>
      <c r="C48" s="3"/>
      <c r="D48" s="3"/>
      <c r="E48" s="48"/>
      <c r="F48" s="3"/>
    </row>
    <row r="49" spans="2:6">
      <c r="B49" s="3"/>
      <c r="C49" s="3"/>
      <c r="D49" s="3"/>
      <c r="E49" s="48"/>
      <c r="F49" s="3"/>
    </row>
    <row r="50" spans="2:6">
      <c r="B50" s="3"/>
      <c r="C50" s="3"/>
      <c r="D50" s="3"/>
      <c r="E50" s="48"/>
      <c r="F50" s="3"/>
    </row>
    <row r="51" spans="2:6">
      <c r="B51" s="3"/>
      <c r="C51" s="3"/>
      <c r="D51" s="3"/>
      <c r="E51" s="48"/>
      <c r="F51" s="3"/>
    </row>
    <row r="52" spans="2:6">
      <c r="B52" s="3"/>
      <c r="C52" s="3"/>
      <c r="D52" s="3"/>
      <c r="E52" s="48"/>
      <c r="F52" s="3"/>
    </row>
    <row r="53" spans="2:6">
      <c r="B53" s="3"/>
      <c r="C53" s="3"/>
      <c r="D53" s="3"/>
      <c r="E53" s="48"/>
      <c r="F53" s="3"/>
    </row>
    <row r="54" spans="2:6">
      <c r="B54" s="3"/>
      <c r="C54" s="3"/>
      <c r="D54" s="3"/>
      <c r="E54" s="48"/>
      <c r="F54" s="3"/>
    </row>
    <row r="55" spans="2:6">
      <c r="B55" s="3"/>
      <c r="C55" s="3"/>
      <c r="D55" s="3"/>
      <c r="E55" s="48"/>
      <c r="F55" s="3"/>
    </row>
    <row r="56" spans="2:6">
      <c r="B56" s="3"/>
      <c r="C56" s="3"/>
      <c r="D56" s="3"/>
      <c r="E56" s="3"/>
      <c r="F56" s="3"/>
    </row>
    <row r="57" spans="2:6">
      <c r="B57" s="3"/>
      <c r="C57" s="3"/>
      <c r="D57" s="3"/>
      <c r="E57" s="3"/>
      <c r="F57" s="3"/>
    </row>
    <row r="58" spans="2:6">
      <c r="B58" s="3"/>
      <c r="C58" s="3"/>
      <c r="D58" s="3"/>
      <c r="E58" s="3"/>
      <c r="F58" s="3"/>
    </row>
  </sheetData>
  <mergeCells count="1">
    <mergeCell ref="B32:F3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B603-3B12-414A-9179-0A4E8707417D}">
  <dimension ref="B2:H39"/>
  <sheetViews>
    <sheetView zoomScale="84" zoomScaleNormal="84" workbookViewId="0">
      <selection activeCell="F42" sqref="F42"/>
    </sheetView>
  </sheetViews>
  <sheetFormatPr defaultColWidth="8.7109375" defaultRowHeight="12.75"/>
  <cols>
    <col min="1" max="1" width="8.7109375" style="30"/>
    <col min="2" max="2" width="17" style="30" customWidth="1"/>
    <col min="3" max="3" width="20.5703125" style="30" customWidth="1"/>
    <col min="4" max="4" width="18.7109375" style="30" customWidth="1"/>
    <col min="5" max="5" width="18.85546875" style="30" customWidth="1"/>
    <col min="6" max="6" width="17.5703125" style="30" customWidth="1"/>
    <col min="7" max="7" width="19.140625" style="30" customWidth="1"/>
    <col min="8" max="8" width="21.7109375" style="30" customWidth="1"/>
    <col min="9" max="16384" width="8.7109375" style="30"/>
  </cols>
  <sheetData>
    <row r="2" spans="2:8" ht="15.75">
      <c r="B2" s="229" t="s">
        <v>145</v>
      </c>
      <c r="C2" s="1"/>
      <c r="D2" s="1"/>
      <c r="E2" s="1"/>
      <c r="F2" s="1"/>
      <c r="G2" s="1"/>
      <c r="H2" s="53"/>
    </row>
    <row r="3" spans="2:8">
      <c r="B3" s="2"/>
      <c r="C3" s="2"/>
      <c r="D3" s="2"/>
      <c r="E3" s="2"/>
      <c r="F3" s="2"/>
      <c r="G3" s="2"/>
      <c r="H3" s="54"/>
    </row>
    <row r="4" spans="2:8" ht="38.25">
      <c r="B4" s="42"/>
      <c r="C4" s="55" t="s">
        <v>98</v>
      </c>
      <c r="D4" s="55" t="s">
        <v>60</v>
      </c>
      <c r="E4" s="55" t="s">
        <v>99</v>
      </c>
      <c r="F4" s="55" t="s">
        <v>62</v>
      </c>
      <c r="G4" s="55" t="s">
        <v>63</v>
      </c>
      <c r="H4" s="56" t="s">
        <v>100</v>
      </c>
    </row>
    <row r="5" spans="2:8">
      <c r="B5" s="43"/>
      <c r="C5" s="300" t="s">
        <v>64</v>
      </c>
      <c r="D5" s="301"/>
      <c r="E5" s="301" t="s">
        <v>101</v>
      </c>
      <c r="F5" s="301"/>
      <c r="G5" s="301"/>
      <c r="H5" s="302"/>
    </row>
    <row r="6" spans="2:8">
      <c r="B6" s="57" t="s">
        <v>102</v>
      </c>
      <c r="C6" s="260">
        <v>2152042</v>
      </c>
      <c r="D6" s="260">
        <v>30026436</v>
      </c>
      <c r="E6" s="260">
        <v>9785619.4600000009</v>
      </c>
      <c r="F6" s="260">
        <v>2419774.94</v>
      </c>
      <c r="G6" s="260">
        <v>1361789.85</v>
      </c>
      <c r="H6" s="260">
        <v>330235.74</v>
      </c>
    </row>
    <row r="7" spans="2:8">
      <c r="B7" s="58" t="s">
        <v>91</v>
      </c>
      <c r="C7" s="188">
        <v>41474</v>
      </c>
      <c r="D7" s="189">
        <v>513865</v>
      </c>
      <c r="E7" s="190">
        <v>370264.73</v>
      </c>
      <c r="F7" s="190">
        <v>73184.31</v>
      </c>
      <c r="G7" s="190">
        <v>35395.230000000003</v>
      </c>
      <c r="H7" s="191">
        <v>13948.49</v>
      </c>
    </row>
    <row r="8" spans="2:8">
      <c r="B8" s="59" t="s">
        <v>85</v>
      </c>
      <c r="C8" s="192">
        <v>29641</v>
      </c>
      <c r="D8" s="193">
        <v>499977</v>
      </c>
      <c r="E8" s="194">
        <v>49819.02</v>
      </c>
      <c r="F8" s="194">
        <v>9897.5499999999993</v>
      </c>
      <c r="G8" s="194">
        <v>5428.32</v>
      </c>
      <c r="H8" s="195">
        <v>2272.46</v>
      </c>
    </row>
    <row r="9" spans="2:8">
      <c r="B9" s="59" t="s">
        <v>103</v>
      </c>
      <c r="C9" s="192">
        <v>184573</v>
      </c>
      <c r="D9" s="193">
        <v>1286802</v>
      </c>
      <c r="E9" s="194">
        <v>241307.76</v>
      </c>
      <c r="F9" s="194">
        <v>51049.82</v>
      </c>
      <c r="G9" s="194">
        <v>29284.26</v>
      </c>
      <c r="H9" s="195">
        <v>9344.2800000000007</v>
      </c>
    </row>
    <row r="10" spans="2:8">
      <c r="B10" s="59" t="s">
        <v>97</v>
      </c>
      <c r="C10" s="192">
        <v>15724</v>
      </c>
      <c r="D10" s="193">
        <v>334693</v>
      </c>
      <c r="E10" s="194">
        <v>158764.31</v>
      </c>
      <c r="F10" s="194">
        <v>41950.71</v>
      </c>
      <c r="G10" s="194">
        <v>24754.17</v>
      </c>
      <c r="H10" s="195">
        <v>6074.17</v>
      </c>
    </row>
    <row r="11" spans="2:8">
      <c r="B11" s="59" t="s">
        <v>79</v>
      </c>
      <c r="C11" s="192">
        <v>204554</v>
      </c>
      <c r="D11" s="193">
        <v>8041604</v>
      </c>
      <c r="E11" s="194">
        <v>2842707.99</v>
      </c>
      <c r="F11" s="194">
        <v>773337.28</v>
      </c>
      <c r="G11" s="194">
        <v>518848.2</v>
      </c>
      <c r="H11" s="195">
        <v>82355.58</v>
      </c>
    </row>
    <row r="12" spans="2:8">
      <c r="B12" s="59" t="s">
        <v>104</v>
      </c>
      <c r="C12" s="192">
        <v>9434</v>
      </c>
      <c r="D12" s="193">
        <v>113168</v>
      </c>
      <c r="E12" s="194">
        <v>19016.54</v>
      </c>
      <c r="F12" s="194">
        <v>4407.91</v>
      </c>
      <c r="G12" s="194">
        <v>2805.87</v>
      </c>
      <c r="H12" s="195">
        <v>797.14</v>
      </c>
    </row>
    <row r="13" spans="2:8">
      <c r="B13" s="59" t="s">
        <v>80</v>
      </c>
      <c r="C13" s="192">
        <v>18973</v>
      </c>
      <c r="D13" s="193">
        <v>264220</v>
      </c>
      <c r="E13" s="194">
        <v>405157.1</v>
      </c>
      <c r="F13" s="194">
        <v>175916.61</v>
      </c>
      <c r="G13" s="194">
        <v>14519.15</v>
      </c>
      <c r="H13" s="195">
        <v>4060.25</v>
      </c>
    </row>
    <row r="14" spans="2:8">
      <c r="B14" s="59" t="s">
        <v>81</v>
      </c>
      <c r="C14" s="192">
        <v>57414</v>
      </c>
      <c r="D14" s="193">
        <v>376079</v>
      </c>
      <c r="E14" s="194">
        <v>93673.63</v>
      </c>
      <c r="F14" s="194">
        <v>16955.689999999999</v>
      </c>
      <c r="G14" s="194">
        <v>7645.12</v>
      </c>
      <c r="H14" s="195">
        <v>2374.9899999999998</v>
      </c>
    </row>
    <row r="15" spans="2:8">
      <c r="B15" s="59" t="s">
        <v>105</v>
      </c>
      <c r="C15" s="192">
        <v>171103</v>
      </c>
      <c r="D15" s="193">
        <v>2120300</v>
      </c>
      <c r="E15" s="194">
        <v>707728.72</v>
      </c>
      <c r="F15" s="194">
        <v>145574.59</v>
      </c>
      <c r="G15" s="194">
        <v>83208.91</v>
      </c>
      <c r="H15" s="195">
        <v>22142.46</v>
      </c>
    </row>
    <row r="16" spans="2:8">
      <c r="B16" s="59" t="s">
        <v>96</v>
      </c>
      <c r="C16" s="192">
        <v>250753</v>
      </c>
      <c r="D16" s="193">
        <v>3218663</v>
      </c>
      <c r="E16" s="194">
        <v>1199239.26</v>
      </c>
      <c r="F16" s="194">
        <v>276188.25</v>
      </c>
      <c r="G16" s="194">
        <v>191452.49</v>
      </c>
      <c r="H16" s="195">
        <v>43998.8</v>
      </c>
    </row>
    <row r="17" spans="2:8">
      <c r="B17" s="59" t="s">
        <v>106</v>
      </c>
      <c r="C17" s="192">
        <v>24040</v>
      </c>
      <c r="D17" s="193">
        <v>274633</v>
      </c>
      <c r="E17" s="194">
        <v>30543.06</v>
      </c>
      <c r="F17" s="194">
        <v>8181.34</v>
      </c>
      <c r="G17" s="194">
        <v>4588.3500000000004</v>
      </c>
      <c r="H17" s="195">
        <v>1521.46</v>
      </c>
    </row>
    <row r="18" spans="2:8">
      <c r="B18" s="59" t="s">
        <v>83</v>
      </c>
      <c r="C18" s="192">
        <v>358488</v>
      </c>
      <c r="D18" s="193">
        <v>3850934</v>
      </c>
      <c r="E18" s="194">
        <v>1253780.1499999999</v>
      </c>
      <c r="F18" s="194">
        <v>306775.31</v>
      </c>
      <c r="G18" s="194">
        <v>162993.87</v>
      </c>
      <c r="H18" s="195">
        <v>41640.949999999997</v>
      </c>
    </row>
    <row r="19" spans="2:8">
      <c r="B19" s="59" t="s">
        <v>107</v>
      </c>
      <c r="C19" s="192">
        <v>5008</v>
      </c>
      <c r="D19" s="193">
        <v>37316</v>
      </c>
      <c r="E19" s="194">
        <v>4934.05</v>
      </c>
      <c r="F19" s="194">
        <v>1445.22</v>
      </c>
      <c r="G19" s="194">
        <v>832.48</v>
      </c>
      <c r="H19" s="195">
        <v>202.37</v>
      </c>
    </row>
    <row r="20" spans="2:8">
      <c r="B20" s="59" t="s">
        <v>86</v>
      </c>
      <c r="C20" s="192">
        <v>11046</v>
      </c>
      <c r="D20" s="193">
        <v>118911</v>
      </c>
      <c r="E20" s="194">
        <v>14197.04</v>
      </c>
      <c r="F20" s="194">
        <v>3978.42</v>
      </c>
      <c r="G20" s="194">
        <v>2035.4</v>
      </c>
      <c r="H20" s="195">
        <v>825</v>
      </c>
    </row>
    <row r="21" spans="2:8">
      <c r="B21" s="59" t="s">
        <v>90</v>
      </c>
      <c r="C21" s="192">
        <v>24476</v>
      </c>
      <c r="D21" s="193">
        <v>236179</v>
      </c>
      <c r="E21" s="194">
        <v>37965</v>
      </c>
      <c r="F21" s="194">
        <v>9031.86</v>
      </c>
      <c r="G21" s="194">
        <v>4397.6000000000004</v>
      </c>
      <c r="H21" s="195">
        <v>1855.56</v>
      </c>
    </row>
    <row r="22" spans="2:8">
      <c r="B22" s="59" t="s">
        <v>108</v>
      </c>
      <c r="C22" s="192">
        <v>819</v>
      </c>
      <c r="D22" s="193">
        <v>34187</v>
      </c>
      <c r="E22" s="194">
        <v>17482.189999999999</v>
      </c>
      <c r="F22" s="194">
        <v>3467.45</v>
      </c>
      <c r="G22" s="194">
        <v>2141.16</v>
      </c>
      <c r="H22" s="195">
        <v>463.58</v>
      </c>
    </row>
    <row r="23" spans="2:8">
      <c r="B23" s="59" t="s">
        <v>89</v>
      </c>
      <c r="C23" s="192">
        <v>59552</v>
      </c>
      <c r="D23" s="193">
        <v>785716</v>
      </c>
      <c r="E23" s="194">
        <v>155794.48000000001</v>
      </c>
      <c r="F23" s="194">
        <v>31247.94</v>
      </c>
      <c r="G23" s="194">
        <v>14285.9</v>
      </c>
      <c r="H23" s="195">
        <v>11534.05</v>
      </c>
    </row>
    <row r="24" spans="2:8">
      <c r="B24" s="59" t="s">
        <v>88</v>
      </c>
      <c r="C24" s="192">
        <v>2816</v>
      </c>
      <c r="D24" s="193">
        <v>23748</v>
      </c>
      <c r="E24" s="194">
        <v>5243.83</v>
      </c>
      <c r="F24" s="194">
        <v>1086.22</v>
      </c>
      <c r="G24" s="194">
        <v>567.89</v>
      </c>
      <c r="H24" s="195">
        <v>171.38</v>
      </c>
    </row>
    <row r="25" spans="2:8">
      <c r="B25" s="59" t="s">
        <v>109</v>
      </c>
      <c r="C25" s="192">
        <v>83511</v>
      </c>
      <c r="D25" s="193">
        <v>752241</v>
      </c>
      <c r="E25" s="194">
        <v>502217.67</v>
      </c>
      <c r="F25" s="194">
        <v>100877.22</v>
      </c>
      <c r="G25" s="194">
        <v>48932.18</v>
      </c>
      <c r="H25" s="195">
        <v>11053.26</v>
      </c>
    </row>
    <row r="26" spans="2:8">
      <c r="B26" s="59" t="s">
        <v>82</v>
      </c>
      <c r="C26" s="192">
        <v>31422</v>
      </c>
      <c r="D26" s="193">
        <v>720556</v>
      </c>
      <c r="E26" s="194">
        <v>279645.39</v>
      </c>
      <c r="F26" s="194">
        <v>71755.38</v>
      </c>
      <c r="G26" s="194">
        <v>46469.38</v>
      </c>
      <c r="H26" s="195">
        <v>11634.27</v>
      </c>
    </row>
    <row r="27" spans="2:8">
      <c r="B27" s="59" t="s">
        <v>93</v>
      </c>
      <c r="C27" s="192">
        <v>240990</v>
      </c>
      <c r="D27" s="193">
        <v>2909397</v>
      </c>
      <c r="E27" s="194">
        <v>516002.42</v>
      </c>
      <c r="F27" s="194">
        <v>112302.63</v>
      </c>
      <c r="G27" s="194">
        <v>51323.69</v>
      </c>
      <c r="H27" s="195">
        <v>22622.19</v>
      </c>
    </row>
    <row r="28" spans="2:8">
      <c r="B28" s="59" t="s">
        <v>84</v>
      </c>
      <c r="C28" s="192">
        <v>68481</v>
      </c>
      <c r="D28" s="193">
        <v>742806</v>
      </c>
      <c r="E28" s="194">
        <v>127376.54</v>
      </c>
      <c r="F28" s="194">
        <v>28110.720000000001</v>
      </c>
      <c r="G28" s="194">
        <v>15781.61</v>
      </c>
      <c r="H28" s="195">
        <v>6061.47</v>
      </c>
    </row>
    <row r="29" spans="2:8">
      <c r="B29" s="59" t="s">
        <v>110</v>
      </c>
      <c r="C29" s="192">
        <v>76099</v>
      </c>
      <c r="D29" s="193">
        <v>1119714</v>
      </c>
      <c r="E29" s="194">
        <v>140752.59</v>
      </c>
      <c r="F29" s="194">
        <v>31147.74</v>
      </c>
      <c r="G29" s="194">
        <v>16127.67</v>
      </c>
      <c r="H29" s="195">
        <v>10016.68</v>
      </c>
    </row>
    <row r="30" spans="2:8">
      <c r="B30" s="59" t="s">
        <v>92</v>
      </c>
      <c r="C30" s="192">
        <v>20931</v>
      </c>
      <c r="D30" s="193">
        <v>224815</v>
      </c>
      <c r="E30" s="194">
        <v>41799.120000000003</v>
      </c>
      <c r="F30" s="194">
        <v>12021.86</v>
      </c>
      <c r="G30" s="194">
        <v>6963.3</v>
      </c>
      <c r="H30" s="195">
        <v>2155.71</v>
      </c>
    </row>
    <row r="31" spans="2:8">
      <c r="B31" s="59" t="s">
        <v>94</v>
      </c>
      <c r="C31" s="192">
        <v>87474</v>
      </c>
      <c r="D31" s="193">
        <v>494685</v>
      </c>
      <c r="E31" s="194">
        <v>103052.14</v>
      </c>
      <c r="F31" s="194">
        <v>18962.509999999998</v>
      </c>
      <c r="G31" s="194">
        <v>10208.25</v>
      </c>
      <c r="H31" s="195">
        <v>3583.62</v>
      </c>
    </row>
    <row r="32" spans="2:8">
      <c r="B32" s="59" t="s">
        <v>87</v>
      </c>
      <c r="C32" s="192">
        <v>28434</v>
      </c>
      <c r="D32" s="193">
        <v>328542</v>
      </c>
      <c r="E32" s="194">
        <v>176687.2</v>
      </c>
      <c r="F32" s="194">
        <v>35113.86</v>
      </c>
      <c r="G32" s="194">
        <v>19565.66</v>
      </c>
      <c r="H32" s="195">
        <v>5912.24</v>
      </c>
    </row>
    <row r="33" spans="2:8">
      <c r="B33" s="60" t="s">
        <v>111</v>
      </c>
      <c r="C33" s="196">
        <v>44812</v>
      </c>
      <c r="D33" s="197">
        <v>602685</v>
      </c>
      <c r="E33" s="198">
        <v>290467.55</v>
      </c>
      <c r="F33" s="198">
        <v>75806.53</v>
      </c>
      <c r="G33" s="198">
        <v>41233.760000000002</v>
      </c>
      <c r="H33" s="199">
        <v>11613.34</v>
      </c>
    </row>
    <row r="34" spans="2:8">
      <c r="B34" s="61" t="s">
        <v>112</v>
      </c>
      <c r="C34" s="200">
        <v>18093</v>
      </c>
      <c r="D34" s="201">
        <v>221615</v>
      </c>
      <c r="E34" s="202">
        <v>101941.1</v>
      </c>
      <c r="F34" s="202">
        <v>26386.81</v>
      </c>
      <c r="G34" s="202">
        <v>16130.92</v>
      </c>
      <c r="H34" s="203">
        <v>3764.88</v>
      </c>
    </row>
    <row r="35" spans="2:8">
      <c r="B35" s="62" t="s">
        <v>113</v>
      </c>
      <c r="C35" s="204">
        <v>19263</v>
      </c>
      <c r="D35" s="205">
        <v>665050</v>
      </c>
      <c r="E35" s="206">
        <v>449660.78</v>
      </c>
      <c r="F35" s="206">
        <v>150085.89000000001</v>
      </c>
      <c r="G35" s="206" t="s">
        <v>67</v>
      </c>
      <c r="H35" s="207">
        <v>14080.26</v>
      </c>
    </row>
    <row r="36" spans="2:8">
      <c r="B36" s="3"/>
      <c r="C36" s="3"/>
      <c r="D36" s="3"/>
      <c r="E36" s="3"/>
      <c r="F36" s="3"/>
      <c r="G36" s="3"/>
      <c r="H36" s="54"/>
    </row>
    <row r="37" spans="2:8" ht="15.75" customHeight="1">
      <c r="B37" s="2" t="s">
        <v>66</v>
      </c>
      <c r="C37" s="3"/>
      <c r="D37" s="3"/>
      <c r="E37" s="3"/>
      <c r="F37" s="3"/>
      <c r="G37" s="3"/>
      <c r="H37" s="54"/>
    </row>
    <row r="38" spans="2:8" ht="15.75" customHeight="1">
      <c r="B38" s="25" t="s">
        <v>137</v>
      </c>
      <c r="C38" s="3"/>
      <c r="D38" s="3"/>
      <c r="E38" s="3"/>
      <c r="F38" s="3"/>
      <c r="G38" s="3"/>
      <c r="H38" s="54"/>
    </row>
    <row r="39" spans="2:8">
      <c r="B39" s="3"/>
      <c r="C39" s="3"/>
      <c r="D39" s="3"/>
      <c r="E39" s="3"/>
      <c r="F39" s="3"/>
      <c r="G39" s="3"/>
      <c r="H39" s="54"/>
    </row>
  </sheetData>
  <mergeCells count="2">
    <mergeCell ref="C5:D5"/>
    <mergeCell ref="E5:H5"/>
  </mergeCells>
  <conditionalFormatting sqref="C6:H6">
    <cfRule type="expression" dxfId="25" priority="1" stopIfTrue="1">
      <formula>FIND(2008,getformula(C6),1)</formula>
    </cfRule>
    <cfRule type="expression" dxfId="24" priority="2" stopIfTrue="1">
      <formula>FIND(2009,getformula(C6),1)</formula>
    </cfRule>
  </conditionalFormatting>
  <conditionalFormatting sqref="C7:H35">
    <cfRule type="expression" dxfId="23" priority="3" stopIfTrue="1">
      <formula>FIND(2008,getformula(C7),1)</formula>
    </cfRule>
    <cfRule type="expression" dxfId="22" priority="4" stopIfTrue="1">
      <formula>FIND(2009,getformula(C7),1)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F1E8-4B22-4F9E-8535-874DC933AB92}">
  <dimension ref="B2:F32"/>
  <sheetViews>
    <sheetView topLeftCell="A7" zoomScaleNormal="100" workbookViewId="0">
      <selection activeCell="N62" sqref="N62"/>
    </sheetView>
  </sheetViews>
  <sheetFormatPr defaultRowHeight="12.75"/>
  <cols>
    <col min="1" max="1" width="9.140625" style="30"/>
    <col min="2" max="2" width="63.140625" style="30" customWidth="1"/>
    <col min="3" max="3" width="11.85546875" style="30" customWidth="1"/>
    <col min="4" max="4" width="14.85546875" style="30" customWidth="1"/>
    <col min="5" max="5" width="17.42578125" style="30" customWidth="1"/>
    <col min="6" max="6" width="17.85546875" style="30" customWidth="1"/>
    <col min="7" max="16384" width="9.140625" style="30"/>
  </cols>
  <sheetData>
    <row r="2" spans="2:6">
      <c r="B2" s="1" t="s">
        <v>148</v>
      </c>
      <c r="C2" s="65"/>
      <c r="D2" s="65"/>
      <c r="E2" s="65"/>
      <c r="F2" s="65"/>
    </row>
    <row r="3" spans="2:6">
      <c r="B3" s="66" t="s">
        <v>133</v>
      </c>
      <c r="C3" s="66"/>
      <c r="D3" s="66"/>
      <c r="E3" s="66"/>
      <c r="F3" s="66"/>
    </row>
    <row r="4" spans="2:6">
      <c r="B4" s="74"/>
      <c r="C4" s="74"/>
      <c r="D4" s="74"/>
      <c r="E4" s="74"/>
      <c r="F4" s="74"/>
    </row>
    <row r="5" spans="2:6">
      <c r="B5" s="37"/>
      <c r="C5" s="37" t="s">
        <v>118</v>
      </c>
      <c r="D5" s="37" t="s">
        <v>119</v>
      </c>
      <c r="E5" s="37" t="s">
        <v>120</v>
      </c>
      <c r="F5" s="37" t="s">
        <v>121</v>
      </c>
    </row>
    <row r="6" spans="2:6">
      <c r="B6" s="38" t="s">
        <v>39</v>
      </c>
      <c r="C6" s="38">
        <v>12.455690712011243</v>
      </c>
      <c r="D6" s="38">
        <v>17.544762888276182</v>
      </c>
      <c r="E6" s="38">
        <v>21.651573966354182</v>
      </c>
      <c r="F6" s="38">
        <v>48.338107792746364</v>
      </c>
    </row>
    <row r="7" spans="2:6" s="228" customFormat="1">
      <c r="B7" s="143"/>
      <c r="C7" s="144"/>
      <c r="D7" s="144"/>
      <c r="E7" s="144"/>
      <c r="F7" s="144"/>
    </row>
    <row r="8" spans="2:6">
      <c r="B8" s="139" t="s">
        <v>48</v>
      </c>
      <c r="C8" s="275">
        <v>0.73489052875526006</v>
      </c>
      <c r="D8" s="275">
        <v>2.538269195584558</v>
      </c>
      <c r="E8" s="275">
        <v>5.3637860584253216</v>
      </c>
      <c r="F8" s="275">
        <v>91.363054217234861</v>
      </c>
    </row>
    <row r="9" spans="2:6">
      <c r="B9" s="139" t="s">
        <v>42</v>
      </c>
      <c r="C9" s="275">
        <v>1.1912992958181736</v>
      </c>
      <c r="D9" s="275">
        <v>3.2427799730523748</v>
      </c>
      <c r="E9" s="275">
        <v>8.7461525466329881</v>
      </c>
      <c r="F9" s="275">
        <v>86.817831581462997</v>
      </c>
    </row>
    <row r="10" spans="2:6">
      <c r="B10" s="139" t="s">
        <v>36</v>
      </c>
      <c r="C10" s="275">
        <v>0.91434041597025351</v>
      </c>
      <c r="D10" s="275">
        <v>2.5172448819406608</v>
      </c>
      <c r="E10" s="275">
        <v>10.059591417112216</v>
      </c>
      <c r="F10" s="275">
        <v>86.50959280224329</v>
      </c>
    </row>
    <row r="11" spans="2:6">
      <c r="B11" s="139" t="s">
        <v>59</v>
      </c>
      <c r="C11" s="275">
        <v>1.261706555671176</v>
      </c>
      <c r="D11" s="275">
        <v>2.9344432882414151</v>
      </c>
      <c r="E11" s="275">
        <v>9.6149843912591049</v>
      </c>
      <c r="F11" s="275">
        <v>86.181061394380848</v>
      </c>
    </row>
    <row r="12" spans="2:6">
      <c r="B12" s="139" t="s">
        <v>50</v>
      </c>
      <c r="C12" s="275">
        <v>3.0817567567567568</v>
      </c>
      <c r="D12" s="275">
        <v>6.0227027027027029</v>
      </c>
      <c r="E12" s="275">
        <v>12.282162162162162</v>
      </c>
      <c r="F12" s="275">
        <v>79.255270270270273</v>
      </c>
    </row>
    <row r="13" spans="2:6">
      <c r="B13" s="139" t="s">
        <v>46</v>
      </c>
      <c r="C13" s="275">
        <v>2.7640449438202248</v>
      </c>
      <c r="D13" s="275">
        <v>6.995393258426966</v>
      </c>
      <c r="E13" s="275">
        <v>18.063258426966293</v>
      </c>
      <c r="F13" s="275">
        <v>72.07955056179776</v>
      </c>
    </row>
    <row r="14" spans="2:6">
      <c r="B14" s="139" t="s">
        <v>44</v>
      </c>
      <c r="C14" s="275">
        <v>4.2996753246753245</v>
      </c>
      <c r="D14" s="275">
        <v>9.8896103896103895</v>
      </c>
      <c r="E14" s="275">
        <v>18.7012987012987</v>
      </c>
      <c r="F14" s="275">
        <v>67.016883116883122</v>
      </c>
    </row>
    <row r="15" spans="2:6">
      <c r="B15" s="139" t="s">
        <v>33</v>
      </c>
      <c r="C15" s="275">
        <v>5.4132670875255338</v>
      </c>
      <c r="D15" s="275">
        <v>9.9387172767514933</v>
      </c>
      <c r="E15" s="275">
        <v>22.394079615367637</v>
      </c>
      <c r="F15" s="275">
        <v>63.80707380013083</v>
      </c>
    </row>
    <row r="16" spans="2:6">
      <c r="B16" s="139" t="s">
        <v>34</v>
      </c>
      <c r="C16" s="275">
        <v>7.8</v>
      </c>
      <c r="D16" s="275">
        <v>12.7</v>
      </c>
      <c r="E16" s="275">
        <v>18.600000000000001</v>
      </c>
      <c r="F16" s="275">
        <v>61.329090909090908</v>
      </c>
    </row>
    <row r="17" spans="2:6">
      <c r="B17" s="139" t="s">
        <v>40</v>
      </c>
      <c r="C17" s="275">
        <v>4.5595996369262854</v>
      </c>
      <c r="D17" s="275">
        <v>14.567694491734443</v>
      </c>
      <c r="E17" s="275">
        <v>25.204359896000923</v>
      </c>
      <c r="F17" s="275">
        <v>56.063367034072044</v>
      </c>
    </row>
    <row r="18" spans="2:6">
      <c r="B18" s="139" t="s">
        <v>52</v>
      </c>
      <c r="C18" s="275">
        <v>5.8</v>
      </c>
      <c r="D18" s="275">
        <v>13.327777777777778</v>
      </c>
      <c r="E18" s="275">
        <v>25.396825396825395</v>
      </c>
      <c r="F18" s="275">
        <v>55.912539682539688</v>
      </c>
    </row>
    <row r="19" spans="2:6">
      <c r="B19" s="139" t="s">
        <v>53</v>
      </c>
      <c r="C19" s="275">
        <v>13.8</v>
      </c>
      <c r="D19" s="275">
        <v>16.04</v>
      </c>
      <c r="E19" s="275">
        <v>20.735111111111113</v>
      </c>
      <c r="F19" s="275">
        <v>49.38355555555556</v>
      </c>
    </row>
    <row r="20" spans="2:6">
      <c r="B20" s="139" t="s">
        <v>47</v>
      </c>
      <c r="C20" s="275">
        <v>14.186438713947849</v>
      </c>
      <c r="D20" s="275">
        <v>16.672960709334443</v>
      </c>
      <c r="E20" s="275">
        <v>22.425132154054822</v>
      </c>
      <c r="F20" s="275">
        <v>46.514142422097677</v>
      </c>
    </row>
    <row r="21" spans="2:6">
      <c r="B21" s="139" t="s">
        <v>45</v>
      </c>
      <c r="C21" s="275">
        <v>5.8181818181818183</v>
      </c>
      <c r="D21" s="275">
        <v>16.969696969696972</v>
      </c>
      <c r="E21" s="275">
        <v>31.676484848484847</v>
      </c>
      <c r="F21" s="275">
        <v>45.664969696969699</v>
      </c>
    </row>
    <row r="22" spans="2:6">
      <c r="B22" s="139" t="s">
        <v>41</v>
      </c>
      <c r="C22" s="275">
        <v>16</v>
      </c>
      <c r="D22" s="275">
        <v>20.677460234797806</v>
      </c>
      <c r="E22" s="275">
        <v>21.074480022329585</v>
      </c>
      <c r="F22" s="275">
        <v>42.148960044659169</v>
      </c>
    </row>
    <row r="23" spans="2:6">
      <c r="B23" s="139" t="s">
        <v>35</v>
      </c>
      <c r="C23" s="275">
        <v>26.903182582352649</v>
      </c>
      <c r="D23" s="275">
        <v>20.286465702348654</v>
      </c>
      <c r="E23" s="275">
        <v>17.756587379529602</v>
      </c>
      <c r="F23" s="275">
        <v>34.969393445078815</v>
      </c>
    </row>
    <row r="24" spans="2:6">
      <c r="B24" s="139" t="s">
        <v>58</v>
      </c>
      <c r="C24" s="275">
        <v>15.519825692641732</v>
      </c>
      <c r="D24" s="275">
        <v>27.84570158964469</v>
      </c>
      <c r="E24" s="275">
        <v>27</v>
      </c>
      <c r="F24" s="275">
        <v>29.760150446258184</v>
      </c>
    </row>
    <row r="25" spans="2:6">
      <c r="B25" s="139" t="s">
        <v>49</v>
      </c>
      <c r="C25" s="275">
        <v>29.626484101687968</v>
      </c>
      <c r="D25" s="275">
        <v>25</v>
      </c>
      <c r="E25" s="275">
        <v>20</v>
      </c>
      <c r="F25" s="275">
        <v>25.396562834069471</v>
      </c>
    </row>
    <row r="26" spans="2:6">
      <c r="B26" s="139" t="s">
        <v>95</v>
      </c>
      <c r="C26" s="275">
        <v>19.543745824899439</v>
      </c>
      <c r="D26" s="275">
        <v>29.210869688545984</v>
      </c>
      <c r="E26" s="275">
        <v>27.144091423471441</v>
      </c>
      <c r="F26" s="275">
        <v>24.022520909772226</v>
      </c>
    </row>
    <row r="27" spans="2:6">
      <c r="B27" s="139" t="s">
        <v>55</v>
      </c>
      <c r="C27" s="275">
        <v>18.614347939391685</v>
      </c>
      <c r="D27" s="275">
        <v>25.544841964185995</v>
      </c>
      <c r="E27" s="275">
        <v>32.122780239008222</v>
      </c>
      <c r="F27" s="275">
        <v>23.718029857414095</v>
      </c>
    </row>
    <row r="28" spans="2:6">
      <c r="B28" s="139" t="s">
        <v>136</v>
      </c>
      <c r="C28" s="275">
        <v>30</v>
      </c>
      <c r="D28" s="275">
        <v>28.905052631578947</v>
      </c>
      <c r="E28" s="275">
        <v>21.052631578947366</v>
      </c>
      <c r="F28" s="275">
        <v>21.667789473684209</v>
      </c>
    </row>
    <row r="29" spans="2:6">
      <c r="B29" s="146" t="s">
        <v>57</v>
      </c>
      <c r="C29" s="275">
        <v>27.130499325236169</v>
      </c>
      <c r="D29" s="275">
        <v>28.53157894736842</v>
      </c>
      <c r="E29" s="275">
        <v>25.011066126855603</v>
      </c>
      <c r="F29" s="275">
        <v>19.299865047233471</v>
      </c>
    </row>
    <row r="31" spans="2:6">
      <c r="B31" s="303" t="s">
        <v>152</v>
      </c>
      <c r="C31" s="303"/>
      <c r="D31" s="303"/>
      <c r="E31" s="303"/>
      <c r="F31" s="303"/>
    </row>
    <row r="32" spans="2:6">
      <c r="B32" s="4" t="str">
        <f>[1]codes!$K$41&amp;[1]codes!K52&amp;")"</f>
        <v>Source: Eurostat (online data code: sbs_sc_ovw)</v>
      </c>
      <c r="C32" s="39"/>
      <c r="D32" s="39"/>
      <c r="E32" s="74"/>
      <c r="F32" s="74"/>
    </row>
  </sheetData>
  <mergeCells count="1">
    <mergeCell ref="B31:F31"/>
  </mergeCells>
  <conditionalFormatting sqref="B6:F7">
    <cfRule type="expression" dxfId="21" priority="1" stopIfTrue="1">
      <formula>FIND(2008,getformula(B6),1)</formula>
    </cfRule>
    <cfRule type="expression" dxfId="20" priority="2" stopIfTrue="1">
      <formula>FIND(2009,getformula(B6),1)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E21B-14A4-44B4-921E-811444A569BC}">
  <dimension ref="B2:F38"/>
  <sheetViews>
    <sheetView topLeftCell="A10" zoomScale="115" zoomScaleNormal="115" workbookViewId="0">
      <selection activeCell="I42" sqref="I42"/>
    </sheetView>
  </sheetViews>
  <sheetFormatPr defaultColWidth="8.7109375" defaultRowHeight="12.75"/>
  <cols>
    <col min="1" max="1" width="8.7109375" style="30"/>
    <col min="2" max="2" width="21.85546875" style="30" customWidth="1"/>
    <col min="3" max="3" width="17.5703125" style="30" customWidth="1"/>
    <col min="4" max="4" width="22.140625" style="30" customWidth="1"/>
    <col min="5" max="5" width="22.5703125" style="30" customWidth="1"/>
    <col min="6" max="6" width="19.140625" style="30" customWidth="1"/>
    <col min="7" max="16384" width="8.7109375" style="30"/>
  </cols>
  <sheetData>
    <row r="2" spans="2:6" ht="15.75">
      <c r="B2" s="229" t="s">
        <v>146</v>
      </c>
      <c r="C2" s="1"/>
      <c r="D2" s="1"/>
      <c r="E2" s="1"/>
      <c r="F2" s="1"/>
    </row>
    <row r="3" spans="2:6">
      <c r="B3" s="2"/>
      <c r="C3" s="2"/>
      <c r="D3" s="2"/>
      <c r="E3" s="2"/>
      <c r="F3" s="2"/>
    </row>
    <row r="4" spans="2:6" ht="38.25">
      <c r="B4" s="63"/>
      <c r="C4" s="56" t="s">
        <v>114</v>
      </c>
      <c r="D4" s="149" t="s">
        <v>69</v>
      </c>
      <c r="E4" s="56" t="s">
        <v>115</v>
      </c>
      <c r="F4" s="149" t="s">
        <v>71</v>
      </c>
    </row>
    <row r="5" spans="2:6">
      <c r="B5" s="150"/>
      <c r="C5" s="302" t="s">
        <v>72</v>
      </c>
      <c r="D5" s="304"/>
      <c r="E5" s="302" t="s">
        <v>73</v>
      </c>
      <c r="F5" s="304"/>
    </row>
    <row r="6" spans="2:6">
      <c r="B6" s="64" t="s">
        <v>102</v>
      </c>
      <c r="C6" s="261">
        <v>80.59</v>
      </c>
      <c r="D6" s="261">
        <v>48.09</v>
      </c>
      <c r="E6" s="261">
        <v>167.59</v>
      </c>
      <c r="F6" s="261">
        <v>10.81</v>
      </c>
    </row>
    <row r="7" spans="2:6">
      <c r="B7" s="58" t="s">
        <v>91</v>
      </c>
      <c r="C7" s="179">
        <v>142.41999999999999</v>
      </c>
      <c r="D7" s="180">
        <v>73.52</v>
      </c>
      <c r="E7" s="179">
        <v>193.72</v>
      </c>
      <c r="F7" s="180">
        <v>10.210000000000001</v>
      </c>
    </row>
    <row r="8" spans="2:6">
      <c r="B8" s="59" t="s">
        <v>85</v>
      </c>
      <c r="C8" s="181">
        <v>19.8</v>
      </c>
      <c r="D8" s="182">
        <v>11.38</v>
      </c>
      <c r="E8" s="181">
        <v>173.92</v>
      </c>
      <c r="F8" s="182">
        <v>8.9700000000000006</v>
      </c>
    </row>
    <row r="9" spans="2:6">
      <c r="B9" s="59" t="s">
        <v>103</v>
      </c>
      <c r="C9" s="181">
        <v>39.67</v>
      </c>
      <c r="D9" s="182">
        <v>26.35</v>
      </c>
      <c r="E9" s="181">
        <v>150.54</v>
      </c>
      <c r="F9" s="182">
        <v>9.02</v>
      </c>
    </row>
    <row r="10" spans="2:6">
      <c r="B10" s="59" t="s">
        <v>97</v>
      </c>
      <c r="C10" s="181">
        <v>125.34</v>
      </c>
      <c r="D10" s="182">
        <v>75.13</v>
      </c>
      <c r="E10" s="181">
        <v>166.84</v>
      </c>
      <c r="F10" s="182">
        <v>10.83</v>
      </c>
    </row>
    <row r="11" spans="2:6">
      <c r="B11" s="59" t="s">
        <v>79</v>
      </c>
      <c r="C11" s="181">
        <v>96.17</v>
      </c>
      <c r="D11" s="182">
        <v>65.94</v>
      </c>
      <c r="E11" s="181">
        <v>145.83000000000001</v>
      </c>
      <c r="F11" s="182">
        <v>8.9499999999999993</v>
      </c>
    </row>
    <row r="12" spans="2:6">
      <c r="B12" s="59" t="s">
        <v>104</v>
      </c>
      <c r="C12" s="181">
        <v>38.950000000000003</v>
      </c>
      <c r="D12" s="182">
        <v>25.51</v>
      </c>
      <c r="E12" s="181">
        <v>152.68</v>
      </c>
      <c r="F12" s="182">
        <v>8.42</v>
      </c>
    </row>
    <row r="13" spans="2:6">
      <c r="B13" s="59" t="s">
        <v>80</v>
      </c>
      <c r="C13" s="181">
        <v>665.8</v>
      </c>
      <c r="D13" s="182">
        <v>56.85</v>
      </c>
      <c r="E13" s="181">
        <v>1171.18</v>
      </c>
      <c r="F13" s="182">
        <v>39.840000000000003</v>
      </c>
    </row>
    <row r="14" spans="2:6">
      <c r="B14" s="59" t="s">
        <v>81</v>
      </c>
      <c r="C14" s="181">
        <v>45.09</v>
      </c>
      <c r="D14" s="182">
        <v>23.8</v>
      </c>
      <c r="E14" s="181">
        <v>189.42</v>
      </c>
      <c r="F14" s="182">
        <v>9.94</v>
      </c>
    </row>
    <row r="15" spans="2:6">
      <c r="B15" s="59" t="s">
        <v>105</v>
      </c>
      <c r="C15" s="181">
        <v>68.66</v>
      </c>
      <c r="D15" s="182">
        <v>41.3</v>
      </c>
      <c r="E15" s="181">
        <v>166.23</v>
      </c>
      <c r="F15" s="182">
        <v>8.81</v>
      </c>
    </row>
    <row r="16" spans="2:6">
      <c r="B16" s="59" t="s">
        <v>96</v>
      </c>
      <c r="C16" s="181">
        <v>85.81</v>
      </c>
      <c r="D16" s="182">
        <v>62.41</v>
      </c>
      <c r="E16" s="181">
        <v>137.49</v>
      </c>
      <c r="F16" s="182">
        <v>7.07</v>
      </c>
    </row>
    <row r="17" spans="2:6">
      <c r="B17" s="59" t="s">
        <v>106</v>
      </c>
      <c r="C17" s="181">
        <v>29.79</v>
      </c>
      <c r="D17" s="182">
        <v>17.5</v>
      </c>
      <c r="E17" s="181">
        <v>170.19</v>
      </c>
      <c r="F17" s="182">
        <v>11.76</v>
      </c>
    </row>
    <row r="18" spans="2:6">
      <c r="B18" s="59" t="s">
        <v>83</v>
      </c>
      <c r="C18" s="181">
        <v>79.66</v>
      </c>
      <c r="D18" s="182">
        <v>47.51</v>
      </c>
      <c r="E18" s="181">
        <v>167.67</v>
      </c>
      <c r="F18" s="182">
        <v>11.47</v>
      </c>
    </row>
    <row r="19" spans="2:6">
      <c r="B19" s="59" t="s">
        <v>107</v>
      </c>
      <c r="C19" s="181">
        <v>38.729999999999997</v>
      </c>
      <c r="D19" s="182">
        <v>23.26</v>
      </c>
      <c r="E19" s="181">
        <v>166.5</v>
      </c>
      <c r="F19" s="182">
        <v>12.42</v>
      </c>
    </row>
    <row r="20" spans="2:6">
      <c r="B20" s="59" t="s">
        <v>86</v>
      </c>
      <c r="C20" s="181">
        <v>33.46</v>
      </c>
      <c r="D20" s="182">
        <v>17.690000000000001</v>
      </c>
      <c r="E20" s="181">
        <v>189.14</v>
      </c>
      <c r="F20" s="182">
        <v>13.69</v>
      </c>
    </row>
    <row r="21" spans="2:6">
      <c r="B21" s="59" t="s">
        <v>90</v>
      </c>
      <c r="C21" s="181">
        <v>38.24</v>
      </c>
      <c r="D21" s="182">
        <v>19.84</v>
      </c>
      <c r="E21" s="181">
        <v>192.77</v>
      </c>
      <c r="F21" s="182">
        <v>12.21</v>
      </c>
    </row>
    <row r="22" spans="2:6">
      <c r="B22" s="59" t="s">
        <v>108</v>
      </c>
      <c r="C22" s="181">
        <v>101.43</v>
      </c>
      <c r="D22" s="182">
        <v>62.92</v>
      </c>
      <c r="E22" s="181">
        <v>161.19999999999999</v>
      </c>
      <c r="F22" s="182">
        <v>7.59</v>
      </c>
    </row>
    <row r="23" spans="2:6">
      <c r="B23" s="59" t="s">
        <v>89</v>
      </c>
      <c r="C23" s="181">
        <v>39.770000000000003</v>
      </c>
      <c r="D23" s="182">
        <v>19.260000000000002</v>
      </c>
      <c r="E23" s="181">
        <v>206.49</v>
      </c>
      <c r="F23" s="182">
        <v>10.89</v>
      </c>
    </row>
    <row r="24" spans="2:6">
      <c r="B24" s="59" t="s">
        <v>88</v>
      </c>
      <c r="C24" s="181">
        <v>45.74</v>
      </c>
      <c r="D24" s="182">
        <v>26.26</v>
      </c>
      <c r="E24" s="181">
        <v>174.21</v>
      </c>
      <c r="F24" s="182">
        <v>9.8800000000000008</v>
      </c>
    </row>
    <row r="25" spans="2:6">
      <c r="B25" s="59" t="s">
        <v>109</v>
      </c>
      <c r="C25" s="181">
        <v>134.1</v>
      </c>
      <c r="D25" s="182">
        <v>69.510000000000005</v>
      </c>
      <c r="E25" s="181">
        <v>192.92</v>
      </c>
      <c r="F25" s="182">
        <v>10.34</v>
      </c>
    </row>
    <row r="26" spans="2:6">
      <c r="B26" s="59" t="s">
        <v>82</v>
      </c>
      <c r="C26" s="181">
        <v>99.58</v>
      </c>
      <c r="D26" s="182">
        <v>67.59</v>
      </c>
      <c r="E26" s="181">
        <v>147.34</v>
      </c>
      <c r="F26" s="182">
        <v>9.0399999999999991</v>
      </c>
    </row>
    <row r="27" spans="2:6">
      <c r="B27" s="59" t="s">
        <v>93</v>
      </c>
      <c r="C27" s="181">
        <v>38.6</v>
      </c>
      <c r="D27" s="182">
        <v>19</v>
      </c>
      <c r="E27" s="181">
        <v>203.17</v>
      </c>
      <c r="F27" s="182">
        <v>11.82</v>
      </c>
    </row>
    <row r="28" spans="2:6">
      <c r="B28" s="59" t="s">
        <v>84</v>
      </c>
      <c r="C28" s="181">
        <v>37.840000000000003</v>
      </c>
      <c r="D28" s="182">
        <v>22.26</v>
      </c>
      <c r="E28" s="181">
        <v>169.97</v>
      </c>
      <c r="F28" s="182">
        <v>9.68</v>
      </c>
    </row>
    <row r="29" spans="2:6">
      <c r="B29" s="59" t="s">
        <v>110</v>
      </c>
      <c r="C29" s="181">
        <v>27.82</v>
      </c>
      <c r="D29" s="182">
        <v>14.8</v>
      </c>
      <c r="E29" s="181">
        <v>187.95</v>
      </c>
      <c r="F29" s="182">
        <v>10.67</v>
      </c>
    </row>
    <row r="30" spans="2:6">
      <c r="B30" s="59" t="s">
        <v>92</v>
      </c>
      <c r="C30" s="181">
        <v>53.47</v>
      </c>
      <c r="D30" s="182">
        <v>32.86</v>
      </c>
      <c r="E30" s="181">
        <v>162.74</v>
      </c>
      <c r="F30" s="182">
        <v>12.1</v>
      </c>
    </row>
    <row r="31" spans="2:6">
      <c r="B31" s="59" t="s">
        <v>94</v>
      </c>
      <c r="C31" s="181">
        <v>38.33</v>
      </c>
      <c r="D31" s="182">
        <v>24.16</v>
      </c>
      <c r="E31" s="181">
        <v>158.66999999999999</v>
      </c>
      <c r="F31" s="182">
        <v>8.5399999999999991</v>
      </c>
    </row>
    <row r="32" spans="2:6">
      <c r="B32" s="59" t="s">
        <v>87</v>
      </c>
      <c r="C32" s="181">
        <v>106.88</v>
      </c>
      <c r="D32" s="182">
        <v>62.08</v>
      </c>
      <c r="E32" s="181">
        <v>172.17</v>
      </c>
      <c r="F32" s="182">
        <v>8.8000000000000007</v>
      </c>
    </row>
    <row r="33" spans="2:6">
      <c r="B33" s="58" t="s">
        <v>111</v>
      </c>
      <c r="C33" s="179">
        <v>91.3</v>
      </c>
      <c r="D33" s="180">
        <v>63.9</v>
      </c>
      <c r="E33" s="179">
        <v>143</v>
      </c>
      <c r="F33" s="180">
        <v>10.1</v>
      </c>
    </row>
    <row r="34" spans="2:6">
      <c r="B34" s="61" t="s">
        <v>112</v>
      </c>
      <c r="C34" s="183">
        <v>119.07</v>
      </c>
      <c r="D34" s="184">
        <v>74.23</v>
      </c>
      <c r="E34" s="183">
        <v>160.4</v>
      </c>
      <c r="F34" s="184">
        <v>10.06</v>
      </c>
    </row>
    <row r="35" spans="2:6">
      <c r="B35" s="62" t="s">
        <v>113</v>
      </c>
      <c r="C35" s="185">
        <v>225.68</v>
      </c>
      <c r="D35" s="186" t="s">
        <v>67</v>
      </c>
      <c r="E35" s="185" t="s">
        <v>67</v>
      </c>
      <c r="F35" s="186">
        <v>17.66</v>
      </c>
    </row>
    <row r="36" spans="2:6">
      <c r="B36" s="3"/>
      <c r="C36" s="187"/>
      <c r="D36" s="187"/>
      <c r="E36" s="187"/>
      <c r="F36" s="187"/>
    </row>
    <row r="37" spans="2:6" ht="15.75" customHeight="1">
      <c r="B37" s="2" t="s">
        <v>66</v>
      </c>
      <c r="C37" s="3"/>
      <c r="D37" s="3"/>
      <c r="E37" s="3"/>
      <c r="F37" s="3"/>
    </row>
    <row r="38" spans="2:6" ht="15.75" customHeight="1">
      <c r="B38" s="25" t="s">
        <v>137</v>
      </c>
      <c r="C38" s="3"/>
      <c r="D38" s="3"/>
      <c r="E38" s="3"/>
      <c r="F38" s="3"/>
    </row>
  </sheetData>
  <mergeCells count="2">
    <mergeCell ref="C5:D5"/>
    <mergeCell ref="E5:F5"/>
  </mergeCells>
  <conditionalFormatting sqref="C6:F6">
    <cfRule type="expression" dxfId="19" priority="1" stopIfTrue="1">
      <formula>FIND(2008,getformula(C6),1)</formula>
    </cfRule>
    <cfRule type="expression" dxfId="18" priority="2" stopIfTrue="1">
      <formula>FIND(2009,getformula(C6),1)</formula>
    </cfRule>
  </conditionalFormatting>
  <conditionalFormatting sqref="C7:F35">
    <cfRule type="expression" dxfId="17" priority="3" stopIfTrue="1">
      <formula>FIND(2008,getformula(C7),1)</formula>
    </cfRule>
    <cfRule type="expression" dxfId="16" priority="4" stopIfTrue="1">
      <formula>FIND(2009,getformula(C7),1)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D3AC-E502-4926-8095-68DA36AF831B}">
  <dimension ref="B2:F14"/>
  <sheetViews>
    <sheetView workbookViewId="0">
      <selection activeCell="E32" sqref="E32"/>
    </sheetView>
  </sheetViews>
  <sheetFormatPr defaultColWidth="8.7109375" defaultRowHeight="12.75"/>
  <cols>
    <col min="1" max="1" width="8.7109375" style="30"/>
    <col min="2" max="2" width="20.28515625" style="30" customWidth="1"/>
    <col min="3" max="3" width="18" style="30" customWidth="1"/>
    <col min="4" max="4" width="20.85546875" style="30" customWidth="1"/>
    <col min="5" max="5" width="22.140625" style="30" customWidth="1"/>
    <col min="6" max="6" width="19.5703125" style="30" customWidth="1"/>
    <col min="7" max="16384" width="8.7109375" style="30"/>
  </cols>
  <sheetData>
    <row r="2" spans="2:6">
      <c r="B2" s="1" t="s">
        <v>147</v>
      </c>
      <c r="C2" s="65"/>
      <c r="D2" s="65"/>
      <c r="E2" s="65"/>
      <c r="F2" s="65"/>
    </row>
    <row r="3" spans="2:6">
      <c r="B3" s="66"/>
      <c r="C3" s="66"/>
      <c r="D3" s="66"/>
      <c r="E3" s="66"/>
      <c r="F3" s="66"/>
    </row>
    <row r="4" spans="2:6" ht="25.5">
      <c r="B4" s="67"/>
      <c r="C4" s="68" t="s">
        <v>10</v>
      </c>
      <c r="D4" s="68" t="s">
        <v>11</v>
      </c>
      <c r="E4" s="68" t="s">
        <v>12</v>
      </c>
      <c r="F4" s="68" t="s">
        <v>68</v>
      </c>
    </row>
    <row r="5" spans="2:6">
      <c r="B5" s="152"/>
      <c r="C5" s="305" t="s">
        <v>64</v>
      </c>
      <c r="D5" s="306"/>
      <c r="E5" s="151" t="s">
        <v>65</v>
      </c>
      <c r="F5" s="151" t="s">
        <v>72</v>
      </c>
    </row>
    <row r="6" spans="2:6">
      <c r="B6" s="69" t="s">
        <v>116</v>
      </c>
      <c r="C6" s="276">
        <v>2152042</v>
      </c>
      <c r="D6" s="276">
        <v>30026436</v>
      </c>
      <c r="E6" s="277">
        <v>2419774.94</v>
      </c>
      <c r="F6" s="278">
        <v>80.588150388544278</v>
      </c>
    </row>
    <row r="7" spans="2:6">
      <c r="B7" s="70" t="s">
        <v>117</v>
      </c>
      <c r="C7" s="262">
        <v>2136138</v>
      </c>
      <c r="D7" s="262">
        <v>15509263</v>
      </c>
      <c r="E7" s="263">
        <v>821479.85</v>
      </c>
      <c r="F7" s="264">
        <v>52.967046209739301</v>
      </c>
    </row>
    <row r="8" spans="2:6">
      <c r="B8" s="71" t="s">
        <v>118</v>
      </c>
      <c r="C8" s="265">
        <v>1816726</v>
      </c>
      <c r="D8" s="265">
        <v>3740000</v>
      </c>
      <c r="E8" s="266">
        <v>122000</v>
      </c>
      <c r="F8" s="267">
        <v>32.620320855614978</v>
      </c>
    </row>
    <row r="9" spans="2:6">
      <c r="B9" s="71" t="s">
        <v>119</v>
      </c>
      <c r="C9" s="265">
        <v>256990</v>
      </c>
      <c r="D9" s="265">
        <v>5268067</v>
      </c>
      <c r="E9" s="266">
        <v>274159.34999999998</v>
      </c>
      <c r="F9" s="267">
        <v>52.04173561194267</v>
      </c>
    </row>
    <row r="10" spans="2:6">
      <c r="B10" s="72" t="s">
        <v>120</v>
      </c>
      <c r="C10" s="268">
        <v>62422</v>
      </c>
      <c r="D10" s="268">
        <v>6501196</v>
      </c>
      <c r="E10" s="269">
        <v>425320.5</v>
      </c>
      <c r="F10" s="270">
        <v>65.421885450000275</v>
      </c>
    </row>
    <row r="11" spans="2:6">
      <c r="B11" s="73" t="s">
        <v>121</v>
      </c>
      <c r="C11" s="271">
        <v>15905</v>
      </c>
      <c r="D11" s="272">
        <v>14514211</v>
      </c>
      <c r="E11" s="273">
        <v>1598207.66</v>
      </c>
      <c r="F11" s="274">
        <v>110.11329930369622</v>
      </c>
    </row>
    <row r="12" spans="2:6">
      <c r="B12" s="74"/>
      <c r="C12" s="74"/>
      <c r="D12" s="75"/>
      <c r="E12" s="75"/>
      <c r="F12" s="74"/>
    </row>
    <row r="13" spans="2:6">
      <c r="B13" s="307" t="s">
        <v>122</v>
      </c>
      <c r="C13" s="307"/>
      <c r="D13" s="307"/>
      <c r="E13" s="307"/>
      <c r="F13" s="307"/>
    </row>
    <row r="14" spans="2:6">
      <c r="B14" s="4" t="s">
        <v>123</v>
      </c>
      <c r="C14" s="74"/>
      <c r="D14" s="74"/>
      <c r="E14" s="74"/>
      <c r="F14" s="74"/>
    </row>
  </sheetData>
  <mergeCells count="2">
    <mergeCell ref="C5:D5"/>
    <mergeCell ref="B13:F13"/>
  </mergeCells>
  <conditionalFormatting sqref="C6:F11">
    <cfRule type="expression" dxfId="15" priority="1" stopIfTrue="1">
      <formula>FIND(2008,getformula(C6),1)</formula>
    </cfRule>
    <cfRule type="expression" dxfId="14" priority="2" stopIfTrue="1">
      <formula>FIND(2009,getformula(C6),1)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B151-F438-457C-934A-9D3B1D8C91DE}">
  <dimension ref="B2:F66"/>
  <sheetViews>
    <sheetView topLeftCell="A7" zoomScaleNormal="100" workbookViewId="0">
      <selection activeCell="L18" sqref="L18"/>
    </sheetView>
  </sheetViews>
  <sheetFormatPr defaultRowHeight="12.75"/>
  <cols>
    <col min="1" max="1" width="9.140625" style="30"/>
    <col min="2" max="2" width="57.7109375" style="30" customWidth="1"/>
    <col min="3" max="3" width="15.7109375" style="30" customWidth="1"/>
    <col min="4" max="4" width="19.85546875" style="30" customWidth="1"/>
    <col min="5" max="5" width="18" style="30" customWidth="1"/>
    <col min="6" max="6" width="22.140625" style="30" customWidth="1"/>
    <col min="7" max="16384" width="9.140625" style="30"/>
  </cols>
  <sheetData>
    <row r="2" spans="2:6">
      <c r="B2" s="1" t="s">
        <v>149</v>
      </c>
      <c r="C2" s="65"/>
      <c r="D2" s="65"/>
      <c r="E2" s="65"/>
      <c r="F2" s="65"/>
    </row>
    <row r="3" spans="2:6">
      <c r="B3" s="66" t="s">
        <v>135</v>
      </c>
      <c r="C3" s="66"/>
      <c r="D3" s="66"/>
      <c r="E3" s="66"/>
      <c r="F3" s="66"/>
    </row>
    <row r="4" spans="2:6">
      <c r="B4" s="74"/>
      <c r="C4" s="74"/>
      <c r="D4" s="74"/>
      <c r="E4" s="74"/>
      <c r="F4" s="74"/>
    </row>
    <row r="5" spans="2:6">
      <c r="B5" s="37"/>
      <c r="C5" s="37" t="s">
        <v>118</v>
      </c>
      <c r="D5" s="37" t="s">
        <v>119</v>
      </c>
      <c r="E5" s="37" t="s">
        <v>120</v>
      </c>
      <c r="F5" s="37" t="s">
        <v>121</v>
      </c>
    </row>
    <row r="6" spans="2:6">
      <c r="B6" s="38" t="s">
        <v>39</v>
      </c>
      <c r="C6" s="140">
        <v>5.0417912006312449</v>
      </c>
      <c r="D6" s="140">
        <v>11.329952445908047</v>
      </c>
      <c r="E6" s="140">
        <v>17.576861920885918</v>
      </c>
      <c r="F6" s="140">
        <v>66.047781286634859</v>
      </c>
    </row>
    <row r="7" spans="2:6" s="228" customFormat="1">
      <c r="B7" s="143"/>
      <c r="C7" s="145"/>
      <c r="D7" s="145"/>
      <c r="E7" s="145"/>
      <c r="F7" s="145"/>
    </row>
    <row r="8" spans="2:6">
      <c r="B8" s="139" t="s">
        <v>48</v>
      </c>
      <c r="C8" s="279">
        <v>0.12488452911531421</v>
      </c>
      <c r="D8" s="279">
        <v>0.55979805540912109</v>
      </c>
      <c r="E8" s="279">
        <v>0.8</v>
      </c>
      <c r="F8" s="279">
        <v>98.493539370100095</v>
      </c>
    </row>
    <row r="9" spans="2:6">
      <c r="B9" s="139" t="s">
        <v>42</v>
      </c>
      <c r="C9" s="279">
        <v>0.53658707813356243</v>
      </c>
      <c r="D9" s="279">
        <v>1.8601685375296828</v>
      </c>
      <c r="E9" s="279">
        <v>4.7967352253542757</v>
      </c>
      <c r="F9" s="279">
        <v>92.824744176521051</v>
      </c>
    </row>
    <row r="10" spans="2:6">
      <c r="B10" s="139" t="s">
        <v>50</v>
      </c>
      <c r="C10" s="279">
        <v>1.5138719761455457</v>
      </c>
      <c r="D10" s="279">
        <v>3.3110042613028532</v>
      </c>
      <c r="E10" s="279">
        <v>8.0860750870071492</v>
      </c>
      <c r="F10" s="279">
        <v>87.089048675544461</v>
      </c>
    </row>
    <row r="11" spans="2:6">
      <c r="B11" s="139" t="s">
        <v>59</v>
      </c>
      <c r="C11" s="279">
        <v>5.4266910286416161</v>
      </c>
      <c r="D11" s="279">
        <v>1</v>
      </c>
      <c r="E11" s="279">
        <v>7.0619580428127087</v>
      </c>
      <c r="F11" s="279">
        <v>86.536301583324686</v>
      </c>
    </row>
    <row r="12" spans="2:6">
      <c r="B12" s="139" t="s">
        <v>46</v>
      </c>
      <c r="C12" s="279">
        <v>1.3777777777777778</v>
      </c>
      <c r="D12" s="279">
        <v>5.2102444444444433</v>
      </c>
      <c r="E12" s="279">
        <v>15.48102222222222</v>
      </c>
      <c r="F12" s="279">
        <v>81.230811111111109</v>
      </c>
    </row>
    <row r="13" spans="2:6">
      <c r="B13" s="139" t="s">
        <v>52</v>
      </c>
      <c r="C13" s="279">
        <v>1.8272425249169437</v>
      </c>
      <c r="D13" s="279">
        <v>7.705365448504983</v>
      </c>
      <c r="E13" s="279">
        <v>20.764119601328904</v>
      </c>
      <c r="F13" s="279">
        <v>69.645481727574747</v>
      </c>
    </row>
    <row r="14" spans="2:6">
      <c r="B14" s="139" t="s">
        <v>40</v>
      </c>
      <c r="C14" s="279">
        <v>2.8695291596023318</v>
      </c>
      <c r="D14" s="279">
        <v>11.434816798797881</v>
      </c>
      <c r="E14" s="279">
        <v>21.363854993868458</v>
      </c>
      <c r="F14" s="279">
        <v>64.335968944257289</v>
      </c>
    </row>
    <row r="15" spans="2:6">
      <c r="B15" s="139" t="s">
        <v>47</v>
      </c>
      <c r="C15" s="279">
        <v>6.2213162986155899</v>
      </c>
      <c r="D15" s="279">
        <v>13.541785784226803</v>
      </c>
      <c r="E15" s="279">
        <v>22.341620134621554</v>
      </c>
      <c r="F15" s="279">
        <v>57.895347227591351</v>
      </c>
    </row>
    <row r="16" spans="2:6">
      <c r="B16" s="139" t="s">
        <v>45</v>
      </c>
      <c r="C16" s="279">
        <v>3.5887850467289719</v>
      </c>
      <c r="D16" s="279">
        <v>15.102803738317757</v>
      </c>
      <c r="E16" s="279">
        <v>29.906542056074763</v>
      </c>
      <c r="F16" s="279">
        <v>51.401869158878498</v>
      </c>
    </row>
    <row r="17" spans="2:6">
      <c r="B17" s="139" t="s">
        <v>58</v>
      </c>
      <c r="C17" s="279">
        <v>8.3116710406835512</v>
      </c>
      <c r="D17" s="279">
        <v>19.526556827933863</v>
      </c>
      <c r="E17" s="279">
        <v>22.406706687362725</v>
      </c>
      <c r="F17" s="279">
        <v>50</v>
      </c>
    </row>
    <row r="18" spans="2:6">
      <c r="B18" s="139" t="s">
        <v>57</v>
      </c>
      <c r="C18" s="279">
        <v>13.636363636363635</v>
      </c>
      <c r="D18" s="279">
        <v>23.676590909090912</v>
      </c>
      <c r="E18" s="279">
        <v>23.599681818181821</v>
      </c>
      <c r="F18" s="279">
        <v>39.255636363636363</v>
      </c>
    </row>
    <row r="19" spans="2:6">
      <c r="B19" s="139" t="s">
        <v>51</v>
      </c>
      <c r="C19" s="279">
        <v>13.254545454545456</v>
      </c>
      <c r="D19" s="279">
        <v>23.726327272727271</v>
      </c>
      <c r="E19" s="279">
        <v>25.945254545454542</v>
      </c>
      <c r="F19" s="279">
        <v>37.1</v>
      </c>
    </row>
    <row r="20" spans="2:6">
      <c r="B20" s="146" t="s">
        <v>49</v>
      </c>
      <c r="C20" s="279">
        <v>19.385055345078587</v>
      </c>
      <c r="D20" s="279">
        <v>25.750004063405829</v>
      </c>
      <c r="E20" s="279">
        <v>21.908616761481955</v>
      </c>
      <c r="F20" s="279">
        <v>32.977796506723564</v>
      </c>
    </row>
    <row r="21" spans="2:6">
      <c r="B21" s="139" t="s">
        <v>95</v>
      </c>
      <c r="C21" s="279">
        <v>12.451566863668901</v>
      </c>
      <c r="D21" s="279">
        <v>28.131317729029742</v>
      </c>
      <c r="E21" s="279">
        <v>28.131317729029742</v>
      </c>
      <c r="F21" s="279">
        <v>31.3</v>
      </c>
    </row>
    <row r="22" spans="2:6">
      <c r="B22" s="139" t="s">
        <v>55</v>
      </c>
      <c r="C22" s="279">
        <v>10.557543892988736</v>
      </c>
      <c r="D22" s="279">
        <v>25.438320798280262</v>
      </c>
      <c r="E22" s="279">
        <v>35.407606466739274</v>
      </c>
      <c r="F22" s="279">
        <v>28.596528841991738</v>
      </c>
    </row>
    <row r="23" spans="2:6">
      <c r="B23" s="139" t="s">
        <v>56</v>
      </c>
      <c r="C23" s="279">
        <v>19.873295877887191</v>
      </c>
      <c r="D23" s="279">
        <v>29.005014196822327</v>
      </c>
      <c r="E23" s="279">
        <v>28.431784772146035</v>
      </c>
      <c r="F23" s="279">
        <v>24.726635655168248</v>
      </c>
    </row>
    <row r="25" spans="2:6">
      <c r="B25" s="308" t="s">
        <v>134</v>
      </c>
      <c r="C25" s="308"/>
      <c r="D25" s="308"/>
      <c r="E25" s="308"/>
      <c r="F25" s="308"/>
    </row>
    <row r="26" spans="2:6">
      <c r="B26" s="141" t="str">
        <f>[1]codes!$K$41&amp;[1]codes!K57&amp;")"</f>
        <v>Source: Eurostat (online data code: sbs_sc_ovw)</v>
      </c>
      <c r="C26" s="142"/>
      <c r="D26" s="142"/>
      <c r="E26" s="142"/>
      <c r="F26" s="142"/>
    </row>
    <row r="27" spans="2:6">
      <c r="B27" s="74"/>
      <c r="C27" s="74"/>
      <c r="D27" s="74"/>
      <c r="E27" s="74"/>
      <c r="F27" s="74"/>
    </row>
    <row r="28" spans="2:6">
      <c r="B28" s="74"/>
      <c r="C28" s="74"/>
      <c r="D28" s="74"/>
      <c r="E28" s="74"/>
      <c r="F28" s="74"/>
    </row>
    <row r="29" spans="2:6">
      <c r="B29" s="74"/>
      <c r="C29" s="74"/>
      <c r="D29" s="74"/>
      <c r="E29" s="74"/>
      <c r="F29" s="74"/>
    </row>
    <row r="30" spans="2:6">
      <c r="B30" s="74"/>
      <c r="C30" s="74"/>
      <c r="D30" s="74"/>
      <c r="E30" s="74"/>
      <c r="F30" s="74"/>
    </row>
    <row r="31" spans="2:6">
      <c r="B31" s="74"/>
      <c r="C31" s="74"/>
      <c r="D31" s="74"/>
      <c r="E31" s="74"/>
      <c r="F31" s="74"/>
    </row>
    <row r="32" spans="2:6">
      <c r="B32" s="74"/>
      <c r="C32" s="74"/>
      <c r="D32" s="74"/>
      <c r="E32" s="74"/>
      <c r="F32" s="74"/>
    </row>
    <row r="33" spans="2:6">
      <c r="B33" s="74"/>
      <c r="C33" s="74"/>
      <c r="D33" s="74"/>
      <c r="E33" s="74"/>
      <c r="F33" s="74"/>
    </row>
    <row r="34" spans="2:6">
      <c r="B34" s="74"/>
      <c r="C34" s="74"/>
      <c r="D34" s="74"/>
      <c r="E34" s="74"/>
      <c r="F34" s="74"/>
    </row>
    <row r="35" spans="2:6">
      <c r="B35" s="74"/>
      <c r="C35" s="74"/>
      <c r="D35" s="74"/>
      <c r="E35" s="74"/>
      <c r="F35" s="74"/>
    </row>
    <row r="36" spans="2:6">
      <c r="B36" s="74"/>
      <c r="C36" s="74"/>
      <c r="D36" s="74"/>
      <c r="E36" s="74"/>
      <c r="F36" s="74"/>
    </row>
    <row r="37" spans="2:6">
      <c r="B37" s="74"/>
      <c r="C37" s="74"/>
      <c r="D37" s="74"/>
      <c r="E37" s="74"/>
      <c r="F37" s="74"/>
    </row>
    <row r="38" spans="2:6">
      <c r="B38" s="74"/>
      <c r="C38" s="74"/>
      <c r="D38" s="74"/>
      <c r="E38" s="74"/>
      <c r="F38" s="74"/>
    </row>
    <row r="39" spans="2:6">
      <c r="B39" s="74"/>
      <c r="C39" s="74"/>
      <c r="D39" s="74"/>
      <c r="E39" s="74"/>
      <c r="F39" s="74"/>
    </row>
    <row r="40" spans="2:6">
      <c r="B40" s="74"/>
      <c r="C40" s="74"/>
      <c r="D40" s="74"/>
      <c r="E40" s="74"/>
      <c r="F40" s="74"/>
    </row>
    <row r="41" spans="2:6">
      <c r="B41" s="74"/>
      <c r="C41" s="74"/>
      <c r="D41" s="74"/>
      <c r="E41" s="74"/>
      <c r="F41" s="74"/>
    </row>
    <row r="42" spans="2:6">
      <c r="B42" s="74"/>
      <c r="C42" s="74"/>
      <c r="D42" s="74"/>
      <c r="E42" s="74"/>
      <c r="F42" s="74"/>
    </row>
    <row r="43" spans="2:6">
      <c r="B43" s="74"/>
      <c r="C43" s="74"/>
      <c r="D43" s="74"/>
      <c r="E43" s="74"/>
      <c r="F43" s="74"/>
    </row>
    <row r="44" spans="2:6">
      <c r="B44" s="74"/>
      <c r="C44" s="74"/>
      <c r="D44" s="74"/>
      <c r="E44" s="74"/>
      <c r="F44" s="74"/>
    </row>
    <row r="45" spans="2:6">
      <c r="B45" s="74"/>
      <c r="C45" s="74"/>
      <c r="D45" s="74"/>
      <c r="E45" s="74"/>
      <c r="F45" s="74"/>
    </row>
    <row r="46" spans="2:6">
      <c r="B46" s="74"/>
      <c r="C46" s="74"/>
      <c r="D46" s="74"/>
      <c r="E46" s="74"/>
      <c r="F46" s="74"/>
    </row>
    <row r="47" spans="2:6">
      <c r="B47" s="74"/>
      <c r="C47" s="74"/>
      <c r="D47" s="74"/>
      <c r="E47" s="74"/>
      <c r="F47" s="74"/>
    </row>
    <row r="48" spans="2:6">
      <c r="B48" s="74"/>
      <c r="C48" s="74"/>
      <c r="D48" s="74"/>
      <c r="E48" s="74"/>
      <c r="F48" s="74"/>
    </row>
    <row r="49" spans="2:6">
      <c r="B49" s="74"/>
      <c r="C49" s="74"/>
      <c r="D49" s="74"/>
      <c r="E49" s="74"/>
      <c r="F49" s="74"/>
    </row>
    <row r="50" spans="2:6">
      <c r="B50" s="74"/>
      <c r="C50" s="74"/>
      <c r="D50" s="74"/>
      <c r="E50" s="74"/>
      <c r="F50" s="74"/>
    </row>
    <row r="51" spans="2:6">
      <c r="B51" s="74"/>
      <c r="C51" s="74"/>
      <c r="D51" s="74"/>
      <c r="E51" s="74"/>
      <c r="F51" s="74"/>
    </row>
    <row r="52" spans="2:6">
      <c r="B52" s="74"/>
      <c r="C52" s="74"/>
      <c r="D52" s="74"/>
      <c r="E52" s="74"/>
      <c r="F52" s="74"/>
    </row>
    <row r="53" spans="2:6">
      <c r="B53" s="74"/>
      <c r="C53" s="74"/>
      <c r="D53" s="74"/>
      <c r="E53" s="74"/>
      <c r="F53" s="74"/>
    </row>
    <row r="54" spans="2:6">
      <c r="B54" s="74"/>
      <c r="C54" s="74"/>
      <c r="D54" s="74"/>
      <c r="E54" s="74"/>
      <c r="F54" s="74"/>
    </row>
    <row r="55" spans="2:6">
      <c r="B55" s="74"/>
      <c r="C55" s="74"/>
      <c r="D55" s="74"/>
      <c r="E55" s="74"/>
      <c r="F55" s="74"/>
    </row>
    <row r="56" spans="2:6">
      <c r="B56" s="74"/>
      <c r="C56" s="74"/>
      <c r="D56" s="74"/>
      <c r="E56" s="74"/>
      <c r="F56" s="74"/>
    </row>
    <row r="57" spans="2:6">
      <c r="B57" s="74"/>
      <c r="C57" s="74"/>
      <c r="D57" s="74"/>
      <c r="E57" s="74"/>
      <c r="F57" s="74"/>
    </row>
    <row r="58" spans="2:6">
      <c r="B58" s="74"/>
      <c r="C58" s="74"/>
      <c r="D58" s="74"/>
      <c r="E58" s="74"/>
      <c r="F58" s="74"/>
    </row>
    <row r="59" spans="2:6">
      <c r="B59" s="74"/>
      <c r="C59" s="74"/>
      <c r="D59" s="74"/>
      <c r="E59" s="74"/>
      <c r="F59" s="74"/>
    </row>
    <row r="60" spans="2:6">
      <c r="B60" s="74"/>
      <c r="C60" s="74"/>
      <c r="D60" s="74"/>
      <c r="E60" s="74"/>
      <c r="F60" s="74"/>
    </row>
    <row r="61" spans="2:6">
      <c r="B61" s="74"/>
      <c r="C61" s="74"/>
      <c r="D61" s="74"/>
      <c r="E61" s="74"/>
      <c r="F61" s="74"/>
    </row>
    <row r="62" spans="2:6">
      <c r="B62" s="74"/>
      <c r="C62" s="74"/>
      <c r="D62" s="74"/>
      <c r="E62" s="74"/>
      <c r="F62" s="74"/>
    </row>
    <row r="63" spans="2:6">
      <c r="B63" s="74"/>
      <c r="C63" s="74"/>
      <c r="D63" s="74"/>
      <c r="E63" s="74"/>
      <c r="F63" s="74"/>
    </row>
    <row r="64" spans="2:6">
      <c r="B64" s="74"/>
      <c r="C64" s="74"/>
      <c r="D64" s="74"/>
      <c r="E64" s="74"/>
      <c r="F64" s="74"/>
    </row>
    <row r="65" spans="2:6">
      <c r="B65" s="74"/>
      <c r="C65" s="74"/>
      <c r="D65" s="74"/>
      <c r="E65" s="74"/>
      <c r="F65" s="74"/>
    </row>
    <row r="66" spans="2:6">
      <c r="B66" s="74"/>
      <c r="C66" s="74"/>
      <c r="D66" s="74"/>
      <c r="E66" s="74"/>
      <c r="F66" s="74"/>
    </row>
  </sheetData>
  <mergeCells count="1">
    <mergeCell ref="B25:F25"/>
  </mergeCells>
  <conditionalFormatting sqref="B6:F7 C8:F23">
    <cfRule type="expression" dxfId="13" priority="1" stopIfTrue="1">
      <formula>FIND(2008,getformula(B6),1)</formula>
    </cfRule>
    <cfRule type="expression" dxfId="12" priority="2" stopIfTrue="1">
      <formula>FIND(2009,getformula(B6),1)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225F-A71C-43A9-9EA2-2BA04963552E}">
  <dimension ref="B2:H40"/>
  <sheetViews>
    <sheetView workbookViewId="0">
      <selection activeCell="N42" sqref="N42"/>
    </sheetView>
  </sheetViews>
  <sheetFormatPr defaultColWidth="8.7109375" defaultRowHeight="12.75"/>
  <cols>
    <col min="1" max="1" width="8.7109375" style="30"/>
    <col min="2" max="2" width="20.140625" style="30" customWidth="1"/>
    <col min="3" max="3" width="22.5703125" style="30" customWidth="1"/>
    <col min="4" max="4" width="12.7109375" style="30" customWidth="1"/>
    <col min="5" max="5" width="17" style="30" customWidth="1"/>
    <col min="6" max="6" width="16.5703125" style="30" customWidth="1"/>
    <col min="7" max="7" width="17.42578125" style="30" customWidth="1"/>
    <col min="8" max="8" width="15.85546875" style="30" customWidth="1"/>
    <col min="9" max="16384" width="8.7109375" style="30"/>
  </cols>
  <sheetData>
    <row r="2" spans="2:8" ht="15.75">
      <c r="B2" s="229" t="s">
        <v>150</v>
      </c>
      <c r="C2" s="65"/>
      <c r="D2" s="65"/>
      <c r="E2" s="65"/>
      <c r="F2" s="65"/>
      <c r="G2" s="65"/>
      <c r="H2" s="65"/>
    </row>
    <row r="3" spans="2:8">
      <c r="B3" s="74"/>
      <c r="C3" s="74"/>
      <c r="D3" s="74"/>
      <c r="E3" s="74"/>
      <c r="F3" s="74"/>
      <c r="G3" s="74"/>
      <c r="H3" s="74"/>
    </row>
    <row r="4" spans="2:8">
      <c r="B4" s="309"/>
      <c r="C4" s="76" t="s">
        <v>124</v>
      </c>
      <c r="D4" s="76" t="s">
        <v>125</v>
      </c>
      <c r="E4" s="77" t="s">
        <v>118</v>
      </c>
      <c r="F4" s="77" t="s">
        <v>119</v>
      </c>
      <c r="G4" s="77" t="s">
        <v>120</v>
      </c>
      <c r="H4" s="77" t="s">
        <v>121</v>
      </c>
    </row>
    <row r="5" spans="2:8">
      <c r="B5" s="310"/>
      <c r="C5" s="78" t="s">
        <v>64</v>
      </c>
      <c r="D5" s="311" t="s">
        <v>126</v>
      </c>
      <c r="E5" s="310"/>
      <c r="F5" s="310"/>
      <c r="G5" s="310"/>
      <c r="H5" s="310"/>
    </row>
    <row r="6" spans="2:8">
      <c r="B6" s="79" t="s">
        <v>102</v>
      </c>
      <c r="C6" s="280">
        <v>30026436</v>
      </c>
      <c r="D6" s="281">
        <v>51.652027566641614</v>
      </c>
      <c r="E6" s="282">
        <v>12.455690712011243</v>
      </c>
      <c r="F6" s="283">
        <v>17.544762888276182</v>
      </c>
      <c r="G6" s="283">
        <v>21.651573966354182</v>
      </c>
      <c r="H6" s="283">
        <v>48.338107792746364</v>
      </c>
    </row>
    <row r="7" spans="2:8">
      <c r="B7" s="83" t="s">
        <v>91</v>
      </c>
      <c r="C7" s="153">
        <v>513865</v>
      </c>
      <c r="D7" s="154">
        <v>51.417979430395143</v>
      </c>
      <c r="E7" s="155">
        <v>12.285522462125266</v>
      </c>
      <c r="F7" s="156">
        <v>15.063294834246349</v>
      </c>
      <c r="G7" s="157">
        <v>24.069162134023529</v>
      </c>
      <c r="H7" s="157">
        <v>48.582020569604857</v>
      </c>
    </row>
    <row r="8" spans="2:8">
      <c r="B8" s="88" t="s">
        <v>85</v>
      </c>
      <c r="C8" s="158">
        <v>499977</v>
      </c>
      <c r="D8" s="159">
        <v>64.115149296867656</v>
      </c>
      <c r="E8" s="160">
        <v>11.646735749844494</v>
      </c>
      <c r="F8" s="161">
        <v>21.925608577994588</v>
      </c>
      <c r="G8" s="162">
        <v>30.542804969028577</v>
      </c>
      <c r="H8" s="162">
        <v>35.884850703132344</v>
      </c>
    </row>
    <row r="9" spans="2:8">
      <c r="B9" s="88" t="s">
        <v>103</v>
      </c>
      <c r="C9" s="158">
        <v>1286802</v>
      </c>
      <c r="D9" s="159">
        <v>53.867494766094545</v>
      </c>
      <c r="E9" s="160">
        <v>15.574501749297873</v>
      </c>
      <c r="F9" s="161">
        <v>14.012956150208037</v>
      </c>
      <c r="G9" s="162">
        <v>24.280036866588645</v>
      </c>
      <c r="H9" s="162">
        <v>46.132505233905455</v>
      </c>
    </row>
    <row r="10" spans="2:8">
      <c r="B10" s="88" t="s">
        <v>97</v>
      </c>
      <c r="C10" s="158">
        <v>334693</v>
      </c>
      <c r="D10" s="159">
        <v>50.576797244041551</v>
      </c>
      <c r="E10" s="160">
        <v>7.3222326131708755</v>
      </c>
      <c r="F10" s="161">
        <v>16.949861514880801</v>
      </c>
      <c r="G10" s="162">
        <v>26.304703115989874</v>
      </c>
      <c r="H10" s="162">
        <v>49.423202755958442</v>
      </c>
    </row>
    <row r="11" spans="2:8">
      <c r="B11" s="88" t="s">
        <v>79</v>
      </c>
      <c r="C11" s="158">
        <v>8041604</v>
      </c>
      <c r="D11" s="159">
        <v>38.338271817413542</v>
      </c>
      <c r="E11" s="160">
        <v>6.0819334053256044</v>
      </c>
      <c r="F11" s="161">
        <v>13.406206025564055</v>
      </c>
      <c r="G11" s="162">
        <v>18.850132386523882</v>
      </c>
      <c r="H11" s="162">
        <v>61.661740617916529</v>
      </c>
    </row>
    <row r="12" spans="2:8">
      <c r="B12" s="88" t="s">
        <v>104</v>
      </c>
      <c r="C12" s="158">
        <v>113168</v>
      </c>
      <c r="D12" s="159">
        <v>77.142831895942322</v>
      </c>
      <c r="E12" s="160">
        <v>14.80895659550403</v>
      </c>
      <c r="F12" s="161">
        <v>24.945214194825393</v>
      </c>
      <c r="G12" s="162">
        <v>37.38866110561289</v>
      </c>
      <c r="H12" s="162">
        <v>22.857168104057685</v>
      </c>
    </row>
    <row r="13" spans="2:8">
      <c r="B13" s="88" t="s">
        <v>80</v>
      </c>
      <c r="C13" s="158">
        <v>264220</v>
      </c>
      <c r="D13" s="159">
        <v>49.288093255620318</v>
      </c>
      <c r="E13" s="163">
        <v>11.550223298766179</v>
      </c>
      <c r="F13" s="161">
        <v>13.290439785027628</v>
      </c>
      <c r="G13" s="162">
        <v>24.447430171826507</v>
      </c>
      <c r="H13" s="162">
        <v>50.711906744379689</v>
      </c>
    </row>
    <row r="14" spans="2:8">
      <c r="B14" s="88" t="s">
        <v>81</v>
      </c>
      <c r="C14" s="158">
        <v>376079</v>
      </c>
      <c r="D14" s="159">
        <v>75.957445111266523</v>
      </c>
      <c r="E14" s="163">
        <v>28.746619726174554</v>
      </c>
      <c r="F14" s="161">
        <v>25.226348719285042</v>
      </c>
      <c r="G14" s="162">
        <v>21.984476665806916</v>
      </c>
      <c r="H14" s="162">
        <v>24.042554888733484</v>
      </c>
    </row>
    <row r="15" spans="2:8">
      <c r="B15" s="88" t="s">
        <v>105</v>
      </c>
      <c r="C15" s="158">
        <v>2120300</v>
      </c>
      <c r="D15" s="159">
        <v>62.051832287883791</v>
      </c>
      <c r="E15" s="163">
        <v>15.083478753006649</v>
      </c>
      <c r="F15" s="161">
        <v>23.522143092958544</v>
      </c>
      <c r="G15" s="162">
        <v>23.446210441918598</v>
      </c>
      <c r="H15" s="162">
        <v>37.948214875253498</v>
      </c>
    </row>
    <row r="16" spans="2:8">
      <c r="B16" s="88" t="s">
        <v>96</v>
      </c>
      <c r="C16" s="158">
        <v>3218663</v>
      </c>
      <c r="D16" s="159">
        <v>39.964388940376793</v>
      </c>
      <c r="E16" s="163">
        <v>11.714553527349709</v>
      </c>
      <c r="F16" s="161">
        <v>13.444091537386797</v>
      </c>
      <c r="G16" s="162">
        <v>14.805743875640291</v>
      </c>
      <c r="H16" s="162">
        <v>60.035579990822271</v>
      </c>
    </row>
    <row r="17" spans="2:8">
      <c r="B17" s="88" t="s">
        <v>106</v>
      </c>
      <c r="C17" s="158">
        <v>274633</v>
      </c>
      <c r="D17" s="159">
        <v>61.169633656552556</v>
      </c>
      <c r="E17" s="163">
        <v>16.607618166789862</v>
      </c>
      <c r="F17" s="161">
        <v>21.076127049553403</v>
      </c>
      <c r="G17" s="162">
        <v>23.485888440209298</v>
      </c>
      <c r="H17" s="162">
        <v>38.830366343447437</v>
      </c>
    </row>
    <row r="18" spans="2:8">
      <c r="B18" s="88" t="s">
        <v>83</v>
      </c>
      <c r="C18" s="158">
        <v>3850934</v>
      </c>
      <c r="D18" s="159">
        <v>71.741894304083104</v>
      </c>
      <c r="E18" s="163">
        <v>20.018364376018909</v>
      </c>
      <c r="F18" s="161">
        <v>28.287059710709144</v>
      </c>
      <c r="G18" s="162">
        <v>23.436470217355062</v>
      </c>
      <c r="H18" s="162">
        <v>28.258105695916885</v>
      </c>
    </row>
    <row r="19" spans="2:8">
      <c r="B19" s="88" t="s">
        <v>107</v>
      </c>
      <c r="C19" s="158">
        <v>37316</v>
      </c>
      <c r="D19" s="159">
        <v>80.413227569943189</v>
      </c>
      <c r="E19" s="163">
        <v>27.733411941258439</v>
      </c>
      <c r="F19" s="161">
        <v>27.505627612820238</v>
      </c>
      <c r="G19" s="162">
        <v>25.174188015864509</v>
      </c>
      <c r="H19" s="162">
        <v>19.586772430056811</v>
      </c>
    </row>
    <row r="20" spans="2:8">
      <c r="B20" s="88" t="s">
        <v>86</v>
      </c>
      <c r="C20" s="158">
        <v>118911</v>
      </c>
      <c r="D20" s="159">
        <v>74.305152593115864</v>
      </c>
      <c r="E20" s="163">
        <v>14.625223906955624</v>
      </c>
      <c r="F20" s="161">
        <v>25.588044840258682</v>
      </c>
      <c r="G20" s="162">
        <v>34.091883845901556</v>
      </c>
      <c r="H20" s="162">
        <v>25.69484740688414</v>
      </c>
    </row>
    <row r="21" spans="2:8">
      <c r="B21" s="88" t="s">
        <v>90</v>
      </c>
      <c r="C21" s="158">
        <v>236179</v>
      </c>
      <c r="D21" s="159">
        <v>63.26896125396415</v>
      </c>
      <c r="E21" s="163">
        <v>13.661248459854603</v>
      </c>
      <c r="F21" s="161">
        <v>18.830209290411087</v>
      </c>
      <c r="G21" s="162">
        <v>30.777503503698465</v>
      </c>
      <c r="H21" s="162">
        <v>36.731038746035843</v>
      </c>
    </row>
    <row r="22" spans="2:8">
      <c r="B22" s="88" t="s">
        <v>108</v>
      </c>
      <c r="C22" s="158">
        <v>34187</v>
      </c>
      <c r="D22" s="159">
        <v>26.600754672828852</v>
      </c>
      <c r="E22" s="163" t="s">
        <v>67</v>
      </c>
      <c r="F22" s="161" t="s">
        <v>67</v>
      </c>
      <c r="G22" s="162">
        <v>26.600754672828852</v>
      </c>
      <c r="H22" s="162">
        <v>56.398631058589523</v>
      </c>
    </row>
    <row r="23" spans="2:8">
      <c r="B23" s="88" t="s">
        <v>89</v>
      </c>
      <c r="C23" s="158">
        <v>785716</v>
      </c>
      <c r="D23" s="159">
        <v>48.714548259167437</v>
      </c>
      <c r="E23" s="163">
        <v>12.316027674121438</v>
      </c>
      <c r="F23" s="161">
        <v>14.743113287752827</v>
      </c>
      <c r="G23" s="162">
        <v>21.65540729729317</v>
      </c>
      <c r="H23" s="162">
        <v>51.285451740832563</v>
      </c>
    </row>
    <row r="24" spans="2:8">
      <c r="B24" s="88" t="s">
        <v>88</v>
      </c>
      <c r="C24" s="158">
        <v>23748</v>
      </c>
      <c r="D24" s="159">
        <v>66.203469765875028</v>
      </c>
      <c r="E24" s="163">
        <v>19.660602998147212</v>
      </c>
      <c r="F24" s="161">
        <v>20.940710796698671</v>
      </c>
      <c r="G24" s="162">
        <v>25.602155971029138</v>
      </c>
      <c r="H24" s="162">
        <v>33.79653023412498</v>
      </c>
    </row>
    <row r="25" spans="2:8">
      <c r="B25" s="88" t="s">
        <v>109</v>
      </c>
      <c r="C25" s="158">
        <v>752241</v>
      </c>
      <c r="D25" s="159">
        <v>65.288650844609634</v>
      </c>
      <c r="E25" s="163">
        <v>14.397380626687459</v>
      </c>
      <c r="F25" s="161">
        <v>19.918084762728967</v>
      </c>
      <c r="G25" s="162">
        <v>30.973185455193214</v>
      </c>
      <c r="H25" s="162">
        <v>34.711349155390359</v>
      </c>
    </row>
    <row r="26" spans="2:8">
      <c r="B26" s="88" t="s">
        <v>82</v>
      </c>
      <c r="C26" s="158">
        <v>720556</v>
      </c>
      <c r="D26" s="159">
        <v>43.896380017653037</v>
      </c>
      <c r="E26" s="163">
        <v>8.214906266827283</v>
      </c>
      <c r="F26" s="161">
        <v>14.07662971372107</v>
      </c>
      <c r="G26" s="162">
        <v>21.60484403710468</v>
      </c>
      <c r="H26" s="162">
        <v>56.103619982346963</v>
      </c>
    </row>
    <row r="27" spans="2:8">
      <c r="B27" s="88" t="s">
        <v>93</v>
      </c>
      <c r="C27" s="158">
        <v>2909397</v>
      </c>
      <c r="D27" s="159">
        <v>51.845519879205213</v>
      </c>
      <c r="E27" s="163">
        <v>14.474992584374014</v>
      </c>
      <c r="F27" s="161">
        <v>15.640148113165717</v>
      </c>
      <c r="G27" s="162">
        <v>21.73037918166548</v>
      </c>
      <c r="H27" s="162">
        <v>48.154480120794787</v>
      </c>
    </row>
    <row r="28" spans="2:8">
      <c r="B28" s="88" t="s">
        <v>84</v>
      </c>
      <c r="C28" s="158">
        <v>742806</v>
      </c>
      <c r="D28" s="159">
        <v>76.108162831210308</v>
      </c>
      <c r="E28" s="163">
        <v>16.440901123577355</v>
      </c>
      <c r="F28" s="161">
        <v>27.502604987035646</v>
      </c>
      <c r="G28" s="162">
        <v>32.1646567205973</v>
      </c>
      <c r="H28" s="162">
        <v>23.891837168789699</v>
      </c>
    </row>
    <row r="29" spans="2:8">
      <c r="B29" s="88" t="s">
        <v>110</v>
      </c>
      <c r="C29" s="158">
        <v>1119714</v>
      </c>
      <c r="D29" s="159">
        <v>50.205677521224167</v>
      </c>
      <c r="E29" s="163">
        <v>11.604838378371619</v>
      </c>
      <c r="F29" s="161">
        <v>15.980777234186586</v>
      </c>
      <c r="G29" s="162">
        <v>22.62006190866596</v>
      </c>
      <c r="H29" s="162">
        <v>49.794322478775833</v>
      </c>
    </row>
    <row r="30" spans="2:8">
      <c r="B30" s="88" t="s">
        <v>92</v>
      </c>
      <c r="C30" s="158">
        <v>224815</v>
      </c>
      <c r="D30" s="159">
        <v>57.490825790094078</v>
      </c>
      <c r="E30" s="163">
        <v>15.078175388652893</v>
      </c>
      <c r="F30" s="161">
        <v>17.348041723194626</v>
      </c>
      <c r="G30" s="162">
        <v>25.064608678246557</v>
      </c>
      <c r="H30" s="162">
        <v>42.509174209905922</v>
      </c>
    </row>
    <row r="31" spans="2:8">
      <c r="B31" s="88" t="s">
        <v>94</v>
      </c>
      <c r="C31" s="158">
        <v>494685</v>
      </c>
      <c r="D31" s="159">
        <v>55.984111101003663</v>
      </c>
      <c r="E31" s="163">
        <v>21.694007297573204</v>
      </c>
      <c r="F31" s="161">
        <v>11.906566805138624</v>
      </c>
      <c r="G31" s="162">
        <v>22.383536998291842</v>
      </c>
      <c r="H31" s="162">
        <v>44.01588889899633</v>
      </c>
    </row>
    <row r="32" spans="2:8">
      <c r="B32" s="88" t="s">
        <v>87</v>
      </c>
      <c r="C32" s="158">
        <v>328542</v>
      </c>
      <c r="D32" s="159">
        <v>51.710587991794043</v>
      </c>
      <c r="E32" s="163">
        <v>9.4529770927309151</v>
      </c>
      <c r="F32" s="161">
        <v>18.026310182564178</v>
      </c>
      <c r="G32" s="162">
        <v>24.231300716498954</v>
      </c>
      <c r="H32" s="162">
        <v>48.28941200820595</v>
      </c>
    </row>
    <row r="33" spans="2:8">
      <c r="B33" s="94" t="s">
        <v>111</v>
      </c>
      <c r="C33" s="164">
        <v>602685</v>
      </c>
      <c r="D33" s="165">
        <v>40.733384769821711</v>
      </c>
      <c r="E33" s="166">
        <v>9.7974895675186868</v>
      </c>
      <c r="F33" s="167">
        <v>12.607083302222556</v>
      </c>
      <c r="G33" s="168">
        <v>18.328811900080474</v>
      </c>
      <c r="H33" s="168">
        <v>59.266615230178289</v>
      </c>
    </row>
    <row r="34" spans="2:8">
      <c r="B34" s="99" t="s">
        <v>127</v>
      </c>
      <c r="C34" s="169">
        <v>22712</v>
      </c>
      <c r="D34" s="170">
        <v>68.668545262416345</v>
      </c>
      <c r="E34" s="171">
        <v>12.244628390278267</v>
      </c>
      <c r="F34" s="172">
        <v>25.202536104262062</v>
      </c>
      <c r="G34" s="173">
        <v>31.22138076787601</v>
      </c>
      <c r="H34" s="173">
        <v>31.331454737583659</v>
      </c>
    </row>
    <row r="35" spans="2:8">
      <c r="B35" s="104" t="s">
        <v>112</v>
      </c>
      <c r="C35" s="174">
        <v>221615</v>
      </c>
      <c r="D35" s="175">
        <v>62.201114545495564</v>
      </c>
      <c r="E35" s="176">
        <v>9.95961464702299</v>
      </c>
      <c r="F35" s="177">
        <v>21.884348983597683</v>
      </c>
      <c r="G35" s="178">
        <v>30.357150914874897</v>
      </c>
      <c r="H35" s="178">
        <v>37.798885454504436</v>
      </c>
    </row>
    <row r="36" spans="2:8">
      <c r="B36" s="74"/>
      <c r="C36" s="74"/>
      <c r="D36" s="74"/>
      <c r="E36" s="74"/>
      <c r="F36" s="74"/>
      <c r="G36" s="74"/>
      <c r="H36" s="74"/>
    </row>
    <row r="37" spans="2:8" ht="15.75" customHeight="1">
      <c r="B37" s="2" t="s">
        <v>66</v>
      </c>
      <c r="C37" s="74"/>
      <c r="D37" s="74"/>
      <c r="E37" s="74"/>
      <c r="F37" s="74"/>
      <c r="G37" s="74"/>
      <c r="H37" s="74"/>
    </row>
    <row r="38" spans="2:8" ht="15.75" customHeight="1">
      <c r="B38" s="284" t="s">
        <v>123</v>
      </c>
      <c r="C38" s="74"/>
      <c r="D38" s="74"/>
      <c r="E38" s="74"/>
      <c r="F38" s="74"/>
      <c r="G38" s="74"/>
      <c r="H38" s="74"/>
    </row>
    <row r="39" spans="2:8">
      <c r="B39" s="74"/>
      <c r="C39" s="74"/>
      <c r="D39" s="74"/>
      <c r="E39" s="74"/>
      <c r="F39" s="74"/>
      <c r="G39" s="74"/>
      <c r="H39" s="74"/>
    </row>
    <row r="40" spans="2:8">
      <c r="B40" s="74"/>
      <c r="C40" s="74"/>
      <c r="D40" s="74"/>
      <c r="E40" s="74"/>
      <c r="F40" s="74"/>
      <c r="G40" s="74"/>
      <c r="H40" s="74"/>
    </row>
  </sheetData>
  <mergeCells count="2">
    <mergeCell ref="B4:B5"/>
    <mergeCell ref="D5:H5"/>
  </mergeCells>
  <conditionalFormatting sqref="C6:C35 E6:H35">
    <cfRule type="expression" dxfId="11" priority="3" stopIfTrue="1">
      <formula>FIND(2008,getformula(C6),1)</formula>
    </cfRule>
    <cfRule type="expression" dxfId="10" priority="4" stopIfTrue="1">
      <formula>FIND(2009,getformula(C6),1)</formula>
    </cfRule>
  </conditionalFormatting>
  <conditionalFormatting sqref="D6:D35">
    <cfRule type="expression" dxfId="9" priority="1" stopIfTrue="1">
      <formula>FIND(2008,getformula(H6),1)</formula>
    </cfRule>
    <cfRule type="expression" dxfId="8" priority="2" stopIfTrue="1">
      <formula>FIND(2009,getformula(H6),1)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633B-6542-48C7-8E3F-FFD7C534F836}">
  <dimension ref="B2:H40"/>
  <sheetViews>
    <sheetView tabSelected="1" workbookViewId="0">
      <selection activeCell="L36" sqref="L36"/>
    </sheetView>
  </sheetViews>
  <sheetFormatPr defaultColWidth="8.7109375" defaultRowHeight="12.75"/>
  <cols>
    <col min="1" max="1" width="8.7109375" style="30"/>
    <col min="2" max="2" width="20.140625" style="30" customWidth="1"/>
    <col min="3" max="3" width="22.5703125" style="30" customWidth="1"/>
    <col min="4" max="4" width="12.7109375" style="30" customWidth="1"/>
    <col min="5" max="5" width="17" style="30" customWidth="1"/>
    <col min="6" max="6" width="16.5703125" style="30" customWidth="1"/>
    <col min="7" max="7" width="17.42578125" style="30" customWidth="1"/>
    <col min="8" max="8" width="15.85546875" style="30" customWidth="1"/>
    <col min="9" max="16384" width="8.7109375" style="30"/>
  </cols>
  <sheetData>
    <row r="2" spans="2:8" ht="15.75">
      <c r="B2" s="229" t="s">
        <v>151</v>
      </c>
      <c r="C2" s="65"/>
      <c r="D2" s="65"/>
      <c r="E2" s="65"/>
      <c r="F2" s="65"/>
      <c r="G2" s="65"/>
      <c r="H2" s="65"/>
    </row>
    <row r="3" spans="2:8">
      <c r="B3" s="74"/>
      <c r="C3" s="74"/>
      <c r="D3" s="74"/>
      <c r="E3" s="74"/>
      <c r="F3" s="74"/>
      <c r="G3" s="74"/>
      <c r="H3" s="74"/>
    </row>
    <row r="4" spans="2:8">
      <c r="B4" s="309"/>
      <c r="C4" s="76" t="s">
        <v>124</v>
      </c>
      <c r="D4" s="76" t="s">
        <v>125</v>
      </c>
      <c r="E4" s="77" t="s">
        <v>118</v>
      </c>
      <c r="F4" s="77" t="s">
        <v>119</v>
      </c>
      <c r="G4" s="77" t="s">
        <v>120</v>
      </c>
      <c r="H4" s="77" t="s">
        <v>121</v>
      </c>
    </row>
    <row r="5" spans="2:8">
      <c r="B5" s="310"/>
      <c r="C5" s="285" t="s">
        <v>65</v>
      </c>
      <c r="D5" s="311" t="s">
        <v>126</v>
      </c>
      <c r="E5" s="310"/>
      <c r="F5" s="310"/>
      <c r="G5" s="310"/>
      <c r="H5" s="310"/>
    </row>
    <row r="6" spans="2:8">
      <c r="B6" s="79" t="s">
        <v>102</v>
      </c>
      <c r="C6" s="291">
        <v>2419774.94</v>
      </c>
      <c r="D6" s="80">
        <v>33.948605567425211</v>
      </c>
      <c r="E6" s="81">
        <v>5.0417912006312449</v>
      </c>
      <c r="F6" s="82">
        <v>11.329952445908047</v>
      </c>
      <c r="G6" s="82">
        <v>17.576861920885918</v>
      </c>
      <c r="H6" s="82">
        <v>66.047781286634859</v>
      </c>
    </row>
    <row r="7" spans="2:8">
      <c r="B7" s="83" t="s">
        <v>91</v>
      </c>
      <c r="C7" s="286">
        <v>73184.31</v>
      </c>
      <c r="D7" s="84">
        <v>31.791664087561944</v>
      </c>
      <c r="E7" s="85">
        <v>4.9981341629100555</v>
      </c>
      <c r="F7" s="86">
        <v>9.2308993553399628</v>
      </c>
      <c r="G7" s="87">
        <v>17.562630569311921</v>
      </c>
      <c r="H7" s="87">
        <v>68.208335912438073</v>
      </c>
    </row>
    <row r="8" spans="2:8">
      <c r="B8" s="88" t="s">
        <v>85</v>
      </c>
      <c r="C8" s="286">
        <v>9897.5499999999993</v>
      </c>
      <c r="D8" s="89">
        <v>49.867088319836725</v>
      </c>
      <c r="E8" s="90">
        <v>5.2980788174851359</v>
      </c>
      <c r="F8" s="91">
        <v>15.679233749766356</v>
      </c>
      <c r="G8" s="92">
        <v>28.889775752585241</v>
      </c>
      <c r="H8" s="92">
        <v>50.132810645058633</v>
      </c>
    </row>
    <row r="9" spans="2:8">
      <c r="B9" s="88" t="s">
        <v>103</v>
      </c>
      <c r="C9" s="286">
        <v>51049.82</v>
      </c>
      <c r="D9" s="89">
        <v>40.580358559540464</v>
      </c>
      <c r="E9" s="90">
        <v>6.8731877996827411</v>
      </c>
      <c r="F9" s="91">
        <v>10.816610127126797</v>
      </c>
      <c r="G9" s="92">
        <v>22.890560632730928</v>
      </c>
      <c r="H9" s="92">
        <v>59.419661029167194</v>
      </c>
    </row>
    <row r="10" spans="2:8">
      <c r="B10" s="88" t="s">
        <v>97</v>
      </c>
      <c r="C10" s="286">
        <v>41950.71</v>
      </c>
      <c r="D10" s="89">
        <v>33.391878230428048</v>
      </c>
      <c r="E10" s="90">
        <v>3.2222339025966424</v>
      </c>
      <c r="F10" s="91">
        <v>10.241423804269346</v>
      </c>
      <c r="G10" s="92">
        <v>19.928220523562061</v>
      </c>
      <c r="H10" s="92">
        <v>66.608097932073136</v>
      </c>
    </row>
    <row r="11" spans="2:8">
      <c r="B11" s="88" t="s">
        <v>79</v>
      </c>
      <c r="C11" s="286">
        <v>773337.28</v>
      </c>
      <c r="D11" s="89">
        <v>25.463107119315392</v>
      </c>
      <c r="E11" s="90">
        <v>2.9244135236827069</v>
      </c>
      <c r="F11" s="91">
        <v>8.2807982566157925</v>
      </c>
      <c r="G11" s="92">
        <v>14.257895339016891</v>
      </c>
      <c r="H11" s="92">
        <v>74.536894173781448</v>
      </c>
    </row>
    <row r="12" spans="2:8">
      <c r="B12" s="88" t="s">
        <v>104</v>
      </c>
      <c r="C12" s="286">
        <v>4407.91</v>
      </c>
      <c r="D12" s="89">
        <v>72.587688950092002</v>
      </c>
      <c r="E12" s="90">
        <v>8.5269436081952676</v>
      </c>
      <c r="F12" s="91">
        <v>22.388388147670891</v>
      </c>
      <c r="G12" s="92">
        <v>41.672357194225839</v>
      </c>
      <c r="H12" s="92">
        <v>27.412537914794083</v>
      </c>
    </row>
    <row r="13" spans="2:8">
      <c r="B13" s="88" t="s">
        <v>80</v>
      </c>
      <c r="C13" s="286">
        <v>175916.61</v>
      </c>
      <c r="D13" s="89">
        <v>15.505841091412572</v>
      </c>
      <c r="E13" s="93">
        <v>2.8867029668204727</v>
      </c>
      <c r="F13" s="91">
        <v>5.0130343007405616</v>
      </c>
      <c r="G13" s="92">
        <v>7.6061038238515399</v>
      </c>
      <c r="H13" s="92">
        <v>84.494170277610507</v>
      </c>
    </row>
    <row r="14" spans="2:8">
      <c r="B14" s="88" t="s">
        <v>81</v>
      </c>
      <c r="C14" s="286">
        <v>16955.689999999999</v>
      </c>
      <c r="D14" s="89">
        <v>45.685017831772115</v>
      </c>
      <c r="E14" s="93">
        <v>8.0624852188262466</v>
      </c>
      <c r="F14" s="91">
        <v>16.355571492519623</v>
      </c>
      <c r="G14" s="92">
        <v>21.266961120426242</v>
      </c>
      <c r="H14" s="92">
        <v>54.315041145479782</v>
      </c>
    </row>
    <row r="15" spans="2:8">
      <c r="B15" s="88" t="s">
        <v>105</v>
      </c>
      <c r="C15" s="286">
        <v>145574.59</v>
      </c>
      <c r="D15" s="89">
        <v>45.702467717752107</v>
      </c>
      <c r="E15" s="93">
        <v>7.3077245142850824</v>
      </c>
      <c r="F15" s="91">
        <v>16.730701422549085</v>
      </c>
      <c r="G15" s="92">
        <v>21.664041780917948</v>
      </c>
      <c r="H15" s="92">
        <v>54.297525412917182</v>
      </c>
    </row>
    <row r="16" spans="2:8">
      <c r="B16" s="88" t="s">
        <v>96</v>
      </c>
      <c r="C16" s="286">
        <v>276188.25</v>
      </c>
      <c r="D16" s="89">
        <v>27.080272241849535</v>
      </c>
      <c r="E16" s="93">
        <v>5.1662625039262178</v>
      </c>
      <c r="F16" s="91">
        <v>9.2227710628529636</v>
      </c>
      <c r="G16" s="92">
        <v>12.691238675070354</v>
      </c>
      <c r="H16" s="92">
        <v>72.919727758150472</v>
      </c>
    </row>
    <row r="17" spans="2:8">
      <c r="B17" s="88" t="s">
        <v>106</v>
      </c>
      <c r="C17" s="286">
        <v>8181.34</v>
      </c>
      <c r="D17" s="89">
        <v>49.196953066368096</v>
      </c>
      <c r="E17" s="93">
        <v>9.0039040059452358</v>
      </c>
      <c r="F17" s="91">
        <v>17.035473406556871</v>
      </c>
      <c r="G17" s="92">
        <v>23.15757565386599</v>
      </c>
      <c r="H17" s="92">
        <v>50.803169162997754</v>
      </c>
    </row>
    <row r="18" spans="2:8">
      <c r="B18" s="88" t="s">
        <v>83</v>
      </c>
      <c r="C18" s="286">
        <v>306775.31</v>
      </c>
      <c r="D18" s="89">
        <v>57.800221927898953</v>
      </c>
      <c r="E18" s="93">
        <v>9.1204699622013266</v>
      </c>
      <c r="F18" s="91">
        <v>22.340210494775476</v>
      </c>
      <c r="G18" s="92">
        <v>26.339541470922157</v>
      </c>
      <c r="H18" s="92">
        <v>42.199778072101047</v>
      </c>
    </row>
    <row r="19" spans="2:8">
      <c r="B19" s="88" t="s">
        <v>107</v>
      </c>
      <c r="C19" s="286">
        <v>1445.22</v>
      </c>
      <c r="D19" s="89">
        <v>78.001965098739291</v>
      </c>
      <c r="E19" s="93">
        <v>20.253663802050898</v>
      </c>
      <c r="F19" s="91">
        <v>27.348777348777347</v>
      </c>
      <c r="G19" s="92">
        <v>30.399523947911046</v>
      </c>
      <c r="H19" s="92">
        <v>21.998034901260706</v>
      </c>
    </row>
    <row r="20" spans="2:8">
      <c r="B20" s="88" t="s">
        <v>86</v>
      </c>
      <c r="C20" s="286">
        <v>3978.42</v>
      </c>
      <c r="D20" s="89">
        <v>58.33195087497046</v>
      </c>
      <c r="E20" s="93">
        <v>5.2867721356719501</v>
      </c>
      <c r="F20" s="91">
        <v>17.708286204070962</v>
      </c>
      <c r="G20" s="92">
        <v>35.336892535227548</v>
      </c>
      <c r="H20" s="92">
        <v>41.668300481095514</v>
      </c>
    </row>
    <row r="21" spans="2:8">
      <c r="B21" s="88" t="s">
        <v>90</v>
      </c>
      <c r="C21" s="286">
        <v>9031.86</v>
      </c>
      <c r="D21" s="89">
        <v>46.148080240393448</v>
      </c>
      <c r="E21" s="93">
        <v>4.2141928683571264</v>
      </c>
      <c r="F21" s="91">
        <v>12.996769214757533</v>
      </c>
      <c r="G21" s="92">
        <v>28.937118157278785</v>
      </c>
      <c r="H21" s="92">
        <v>53.851919759606545</v>
      </c>
    </row>
    <row r="22" spans="2:8">
      <c r="B22" s="88" t="s">
        <v>108</v>
      </c>
      <c r="C22" s="286">
        <v>3467.45</v>
      </c>
      <c r="D22" s="89">
        <v>21.5383062481074</v>
      </c>
      <c r="E22" s="93" t="s">
        <v>67</v>
      </c>
      <c r="F22" s="91" t="s">
        <v>67</v>
      </c>
      <c r="G22" s="92">
        <v>21.5383062481074</v>
      </c>
      <c r="H22" s="92">
        <v>65.543266665705346</v>
      </c>
    </row>
    <row r="23" spans="2:8">
      <c r="B23" s="88" t="s">
        <v>89</v>
      </c>
      <c r="C23" s="286">
        <v>31247.94</v>
      </c>
      <c r="D23" s="89">
        <v>31.039006091281536</v>
      </c>
      <c r="E23" s="93">
        <v>4.341022160180799</v>
      </c>
      <c r="F23" s="91">
        <v>8.8853217204078092</v>
      </c>
      <c r="G23" s="92">
        <v>17.812662210692931</v>
      </c>
      <c r="H23" s="92">
        <v>68.960961906608887</v>
      </c>
    </row>
    <row r="24" spans="2:8">
      <c r="B24" s="88" t="s">
        <v>88</v>
      </c>
      <c r="C24" s="286">
        <v>1086.22</v>
      </c>
      <c r="D24" s="89">
        <v>52.477398685349186</v>
      </c>
      <c r="E24" s="93">
        <v>11.716779289646665</v>
      </c>
      <c r="F24" s="91">
        <v>19.336782603892395</v>
      </c>
      <c r="G24" s="92">
        <v>21.423836791810132</v>
      </c>
      <c r="H24" s="92">
        <v>47.523521938465507</v>
      </c>
    </row>
    <row r="25" spans="2:8">
      <c r="B25" s="88" t="s">
        <v>109</v>
      </c>
      <c r="C25" s="286">
        <v>100877.22</v>
      </c>
      <c r="D25" s="89">
        <v>46.832059804978769</v>
      </c>
      <c r="E25" s="93">
        <v>7.7341941024941008</v>
      </c>
      <c r="F25" s="91">
        <v>12.215750989172779</v>
      </c>
      <c r="G25" s="92">
        <v>26.882114713311882</v>
      </c>
      <c r="H25" s="92">
        <v>53.167940195021238</v>
      </c>
    </row>
    <row r="26" spans="2:8">
      <c r="B26" s="88" t="s">
        <v>82</v>
      </c>
      <c r="C26" s="286">
        <v>71755.38</v>
      </c>
      <c r="D26" s="89">
        <v>32.233680596493251</v>
      </c>
      <c r="E26" s="93">
        <v>3.2443142242435337</v>
      </c>
      <c r="F26" s="91">
        <v>9.3872403713839994</v>
      </c>
      <c r="G26" s="92">
        <v>19.60212600086572</v>
      </c>
      <c r="H26" s="92">
        <v>67.76630546726949</v>
      </c>
    </row>
    <row r="27" spans="2:8">
      <c r="B27" s="88" t="s">
        <v>93</v>
      </c>
      <c r="C27" s="286">
        <v>112302.63</v>
      </c>
      <c r="D27" s="89">
        <v>35.245808579905919</v>
      </c>
      <c r="E27" s="93">
        <v>5.4927119694347315</v>
      </c>
      <c r="F27" s="91">
        <v>10.856655805834645</v>
      </c>
      <c r="G27" s="92">
        <v>18.896440804636544</v>
      </c>
      <c r="H27" s="92">
        <v>64.754191420094074</v>
      </c>
    </row>
    <row r="28" spans="2:8">
      <c r="B28" s="88" t="s">
        <v>84</v>
      </c>
      <c r="C28" s="286">
        <v>28110.720000000001</v>
      </c>
      <c r="D28" s="89">
        <v>62.708817134530882</v>
      </c>
      <c r="E28" s="93">
        <v>9.2625517951870311</v>
      </c>
      <c r="F28" s="91">
        <v>21.67066514126995</v>
      </c>
      <c r="G28" s="92">
        <v>31.775600198073899</v>
      </c>
      <c r="H28" s="92">
        <v>37.291182865469111</v>
      </c>
    </row>
    <row r="29" spans="2:8">
      <c r="B29" s="88" t="s">
        <v>110</v>
      </c>
      <c r="C29" s="286">
        <v>31147.74</v>
      </c>
      <c r="D29" s="89">
        <v>32.326936079471572</v>
      </c>
      <c r="E29" s="93">
        <v>5.4118212107844741</v>
      </c>
      <c r="F29" s="91">
        <v>10.344570745742708</v>
      </c>
      <c r="G29" s="92">
        <v>16.570544122944394</v>
      </c>
      <c r="H29" s="92">
        <v>67.673096025586446</v>
      </c>
    </row>
    <row r="30" spans="2:8">
      <c r="B30" s="88" t="s">
        <v>92</v>
      </c>
      <c r="C30" s="286">
        <v>12021.86</v>
      </c>
      <c r="D30" s="89">
        <v>49.878055475608605</v>
      </c>
      <c r="E30" s="93">
        <v>9.1914229578451252</v>
      </c>
      <c r="F30" s="91">
        <v>15.758460005356909</v>
      </c>
      <c r="G30" s="92">
        <v>24.928172512406562</v>
      </c>
      <c r="H30" s="92">
        <v>50.121944524391402</v>
      </c>
    </row>
    <row r="31" spans="2:8">
      <c r="B31" s="88" t="s">
        <v>94</v>
      </c>
      <c r="C31" s="286">
        <v>18962.509999999998</v>
      </c>
      <c r="D31" s="89">
        <v>36.965675957454998</v>
      </c>
      <c r="E31" s="93">
        <v>7.2971352421172098</v>
      </c>
      <c r="F31" s="91">
        <v>9.1268508230186818</v>
      </c>
      <c r="G31" s="92">
        <v>20.541689892319109</v>
      </c>
      <c r="H31" s="92">
        <v>63.034324042544995</v>
      </c>
    </row>
    <row r="32" spans="2:8">
      <c r="B32" s="88" t="s">
        <v>87</v>
      </c>
      <c r="C32" s="287">
        <v>35113.86</v>
      </c>
      <c r="D32" s="89">
        <v>34.933157448369393</v>
      </c>
      <c r="E32" s="93">
        <v>4.8283498310923374</v>
      </c>
      <c r="F32" s="91">
        <v>11.816188821166342</v>
      </c>
      <c r="G32" s="92">
        <v>18.288618796110708</v>
      </c>
      <c r="H32" s="92">
        <v>65.066842551630614</v>
      </c>
    </row>
    <row r="33" spans="2:8">
      <c r="B33" s="94" t="s">
        <v>111</v>
      </c>
      <c r="C33" s="288">
        <v>75806.53</v>
      </c>
      <c r="D33" s="95">
        <v>24.84363814040822</v>
      </c>
      <c r="E33" s="96">
        <v>3.7167774332897174</v>
      </c>
      <c r="F33" s="97">
        <v>7.4420106025166968</v>
      </c>
      <c r="G33" s="98">
        <v>13.684850104601805</v>
      </c>
      <c r="H33" s="98">
        <v>75.156361859591783</v>
      </c>
    </row>
    <row r="34" spans="2:8">
      <c r="B34" s="99" t="s">
        <v>127</v>
      </c>
      <c r="C34" s="289">
        <v>3046.68</v>
      </c>
      <c r="D34" s="100">
        <v>50.554045715336038</v>
      </c>
      <c r="E34" s="101">
        <v>5.5404571533603804</v>
      </c>
      <c r="F34" s="102">
        <v>15.727939921488307</v>
      </c>
      <c r="G34" s="103">
        <v>29.285648640487349</v>
      </c>
      <c r="H34" s="103">
        <v>49.446282510798646</v>
      </c>
    </row>
    <row r="35" spans="2:8">
      <c r="B35" s="104" t="s">
        <v>112</v>
      </c>
      <c r="C35" s="290">
        <v>5641.53</v>
      </c>
      <c r="D35" s="105">
        <v>62.789808154029778</v>
      </c>
      <c r="E35" s="106">
        <v>10.378023659313262</v>
      </c>
      <c r="F35" s="107">
        <v>22.216897007792735</v>
      </c>
      <c r="G35" s="108">
        <v>30.194887486923783</v>
      </c>
      <c r="H35" s="108">
        <v>37.210191845970222</v>
      </c>
    </row>
    <row r="36" spans="2:8">
      <c r="B36" s="74"/>
      <c r="C36" s="74"/>
      <c r="D36" s="74"/>
      <c r="E36" s="74"/>
      <c r="F36" s="74"/>
      <c r="G36" s="74"/>
      <c r="H36" s="74"/>
    </row>
    <row r="37" spans="2:8">
      <c r="B37" s="2" t="s">
        <v>66</v>
      </c>
      <c r="C37" s="74"/>
      <c r="D37" s="74"/>
      <c r="E37" s="74"/>
      <c r="F37" s="74"/>
      <c r="G37" s="74"/>
      <c r="H37" s="74"/>
    </row>
    <row r="38" spans="2:8">
      <c r="B38" s="4" t="str">
        <f>[1]codes!$K$41&amp;[1]codes!K56&amp;")"</f>
        <v>Source: Eurostat (online data code: sbs_sc_ovw)</v>
      </c>
      <c r="C38" s="74"/>
      <c r="D38" s="74"/>
      <c r="E38" s="74"/>
      <c r="F38" s="74"/>
      <c r="G38" s="74"/>
      <c r="H38" s="74"/>
    </row>
    <row r="39" spans="2:8">
      <c r="B39" s="74"/>
      <c r="C39" s="74"/>
      <c r="D39" s="74"/>
      <c r="E39" s="74"/>
      <c r="F39" s="74"/>
      <c r="G39" s="74"/>
      <c r="H39" s="74"/>
    </row>
    <row r="40" spans="2:8">
      <c r="B40" s="74"/>
      <c r="C40" s="74"/>
      <c r="D40" s="74"/>
      <c r="E40" s="74"/>
      <c r="F40" s="74"/>
      <c r="G40" s="74"/>
      <c r="H40" s="74"/>
    </row>
  </sheetData>
  <mergeCells count="2">
    <mergeCell ref="B4:B5"/>
    <mergeCell ref="D5:H5"/>
  </mergeCells>
  <conditionalFormatting sqref="C6">
    <cfRule type="expression" dxfId="7" priority="1" stopIfTrue="1">
      <formula>FIND(2008,getformula(G6),1)</formula>
    </cfRule>
    <cfRule type="expression" dxfId="6" priority="2" stopIfTrue="1">
      <formula>FIND(2009,getformula(G6),1)</formula>
    </cfRule>
  </conditionalFormatting>
  <conditionalFormatting sqref="C7:C35">
    <cfRule type="expression" dxfId="5" priority="3" stopIfTrue="1">
      <formula>FIND(2008,getformula(C7),1)</formula>
    </cfRule>
    <cfRule type="expression" dxfId="4" priority="4" stopIfTrue="1">
      <formula>FIND(2009,getformula(C7),1)</formula>
    </cfRule>
  </conditionalFormatting>
  <conditionalFormatting sqref="D6:D35">
    <cfRule type="expression" dxfId="3" priority="5" stopIfTrue="1">
      <formula>FIND(2008,getformula(H6),1)</formula>
    </cfRule>
    <cfRule type="expression" dxfId="2" priority="6" stopIfTrue="1">
      <formula>FIND(2009,getformula(H6),1)</formula>
    </cfRule>
  </conditionalFormatting>
  <conditionalFormatting sqref="E6:H35">
    <cfRule type="expression" dxfId="1" priority="7" stopIfTrue="1">
      <formula>FIND(2008,getformula(E6),1)</formula>
    </cfRule>
    <cfRule type="expression" dxfId="0" priority="8" stopIfTrue="1">
      <formula>FIND(2009,getformula(E6),1)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Table 1</vt:lpstr>
      <vt:lpstr>Figure 1</vt:lpstr>
      <vt:lpstr>Table 2a</vt:lpstr>
      <vt:lpstr>Table 2b</vt:lpstr>
      <vt:lpstr>Figure 2</vt:lpstr>
      <vt:lpstr>Figure 3</vt:lpstr>
      <vt:lpstr>Table 3</vt:lpstr>
      <vt:lpstr>Table 4a</vt:lpstr>
      <vt:lpstr>Figure 4</vt:lpstr>
      <vt:lpstr>Table 4b</vt:lpstr>
      <vt:lpstr>Table 5</vt:lpstr>
      <vt:lpstr>Figure 5</vt:lpstr>
      <vt:lpstr>Table 6a</vt:lpstr>
      <vt:lpstr>Table 6b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Andreia (ESTAT)</dc:creator>
  <cp:lastModifiedBy>KUMPUTIE Saila (ESTAT)</cp:lastModifiedBy>
  <dcterms:created xsi:type="dcterms:W3CDTF">2015-06-05T18:17:20Z</dcterms:created>
  <dcterms:modified xsi:type="dcterms:W3CDTF">2025-01-27T14:27:54Z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2024-01-12T10:44:46Z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d8af3aa3-42c5-44ed-b35c-4a3b0c6ab91a</vt:lpwstr>
  </property>
  <property fmtid="{D5CDD505-2E9C-101B-9397-08002B2CF9AE}" pid="8" name="MSIP_Label_6bd9ddd1-4d20-43f6-abfa-fc3c07406f94_ContentBits">
    <vt:lpwstr>0</vt:lpwstr>
  </property>
</Properties>
</file>