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65" yWindow="195" windowWidth="23430" windowHeight="14100" tabRatio="733"/>
  </bookViews>
  <sheets>
    <sheet name="Taxes&gt;&gt;" sheetId="51" r:id="rId1"/>
    <sheet name="Figure 13.1" sheetId="55" r:id="rId2"/>
    <sheet name="Figure 13.2" sheetId="61" r:id="rId3"/>
    <sheet name="Emm&gt;&gt;" sheetId="44" r:id="rId4"/>
    <sheet name="Figure 13.3" sheetId="25" r:id="rId5"/>
    <sheet name="Figure 13.4" sheetId="63" r:id="rId6"/>
    <sheet name="Figure 13.5" sheetId="56" r:id="rId7"/>
    <sheet name="Figure 13.6" sheetId="23" r:id="rId8"/>
    <sheet name="Figure 13.7" sheetId="36" r:id="rId9"/>
    <sheet name="Waste&gt;&gt;" sheetId="46" r:id="rId10"/>
    <sheet name="Figure 13.8" sheetId="58" r:id="rId11"/>
    <sheet name="Figure 13.9" sheetId="40" r:id="rId12"/>
  </sheets>
  <calcPr calcId="145621"/>
</workbook>
</file>

<file path=xl/calcChain.xml><?xml version="1.0" encoding="utf-8"?>
<calcChain xmlns="http://schemas.openxmlformats.org/spreadsheetml/2006/main">
  <c r="E18" i="25" l="1"/>
  <c r="D18" i="25" s="1"/>
  <c r="E17" i="25"/>
  <c r="D17" i="25" s="1"/>
  <c r="D16" i="25"/>
  <c r="D15" i="25"/>
  <c r="D14" i="25"/>
  <c r="D13" i="25"/>
  <c r="D12" i="25"/>
  <c r="D11" i="25"/>
  <c r="D28" i="25"/>
  <c r="D27" i="25"/>
  <c r="D26" i="25"/>
  <c r="D25" i="25"/>
  <c r="D24" i="25"/>
  <c r="D23" i="25"/>
  <c r="D22" i="25"/>
  <c r="D21" i="25"/>
  <c r="D29" i="25"/>
  <c r="F29" i="63" l="1"/>
  <c r="F30" i="63"/>
  <c r="F23" i="63"/>
  <c r="F28" i="63"/>
  <c r="F25" i="63"/>
  <c r="F31" i="63"/>
  <c r="F27" i="63"/>
  <c r="F26" i="63"/>
  <c r="F24" i="63"/>
  <c r="F20" i="63" l="1"/>
  <c r="F14" i="63"/>
  <c r="F15" i="63"/>
  <c r="F16" i="63"/>
  <c r="F17" i="63"/>
  <c r="F19" i="63"/>
  <c r="F18" i="63"/>
  <c r="F12" i="63" l="1"/>
  <c r="D30" i="25" l="1"/>
</calcChain>
</file>

<file path=xl/sharedStrings.xml><?xml version="1.0" encoding="utf-8"?>
<sst xmlns="http://schemas.openxmlformats.org/spreadsheetml/2006/main" count="277" uniqueCount="153">
  <si>
    <t>China</t>
  </si>
  <si>
    <t>Japan</t>
  </si>
  <si>
    <t>India</t>
  </si>
  <si>
    <t>Indonesia</t>
  </si>
  <si>
    <t>Brazil</t>
  </si>
  <si>
    <t>Russia</t>
  </si>
  <si>
    <t>United States</t>
  </si>
  <si>
    <t>Turkey</t>
  </si>
  <si>
    <t>Argentina</t>
  </si>
  <si>
    <t>Australia</t>
  </si>
  <si>
    <t>Canada</t>
  </si>
  <si>
    <t>Mexico</t>
  </si>
  <si>
    <t>Saudi Arabia</t>
  </si>
  <si>
    <t>South Africa</t>
  </si>
  <si>
    <t>South Korea</t>
  </si>
  <si>
    <t>Waste</t>
  </si>
  <si>
    <t>Industrial processes</t>
  </si>
  <si>
    <t>(%)</t>
  </si>
  <si>
    <t>(kg per inhabitant)</t>
  </si>
  <si>
    <t xml:space="preserve">Agriculture </t>
  </si>
  <si>
    <t>(tonnes per inhabitant)</t>
  </si>
  <si>
    <t>http://appsso.eurostat.ec.europa.eu/nui/show.do?query=BOOKMARK_DS-051918_QID_-29E8D7C0_UID_-3F171EB0&amp;layout=TIME,C,X,0;GEO,L,Y,0;TAX,L,Z,0;UNIT,L,Z,1;INDICATORS,C,Z,2;&amp;zSelection=DS-051918INDICATORS,OBS_FLAG;DS-051918TAX,ENV;DS-051918UNIT,MIO_EUR;&amp;rankName1=TAX_1_2_-1_2&amp;rankName2=UNIT_1_2_-1_2&amp;rankName3=INDICATORS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</si>
  <si>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Energy supply</t>
  </si>
  <si>
    <t>Transport</t>
  </si>
  <si>
    <t>http://appsso.eurostat.ec.europa.eu/nui/show.do?query=BOOKMARK_DS-051918_QID_25A7CE3F_UID_-3F171EB0&amp;layout=TIME,C,X,0;GEO,L,Y,0;TAX,L,Z,0;UNIT,L,Z,1;INDICATORS,C,Z,2;&amp;zSelection=DS-051918INDICATORS,OBS_FLAG;DS-051918TAX,ENV;DS-051918UNIT,PC_GDP;&amp;rankName1=TAX_1_2_-1_2&amp;rankName2=UNIT_1_2_-1_2&amp;rankName3=INDICATORS_1_2_-1_2&amp;rankName4=TIME_1_0_0_0&amp;rankName5=GEO_1_0_0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</si>
  <si>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https://unfccc.int/process/conferences/pastconferences/copenhagen-climate-change-conference-december-2009/statements-and-resources/appendix-i-quantified-economy-wide-emissions-targets-for-2020</t>
  </si>
  <si>
    <t>http://di.unfccc.int/time_series</t>
  </si>
  <si>
    <t>Note: without land use, land use change and forestry.</t>
  </si>
  <si>
    <t>Other energy</t>
  </si>
  <si>
    <t>Note: different scales used for the two parts of the figure.</t>
  </si>
  <si>
    <t>http://stats.oecd.org/Index.aspx?DataSetCode=GREEN_GROWTH</t>
  </si>
  <si>
    <t>http://stats.oecd.org/</t>
  </si>
  <si>
    <t>Bookmarks:</t>
  </si>
  <si>
    <r>
      <t>Source:</t>
    </r>
    <r>
      <rPr>
        <sz val="9"/>
        <rFont val="Arial"/>
        <family val="2"/>
      </rPr>
      <t xml:space="preserve"> Eurostat (online data code: env_wasmun) and the OECD (Environment, Waste)</t>
    </r>
  </si>
  <si>
    <r>
      <t>Source:</t>
    </r>
    <r>
      <rPr>
        <sz val="9"/>
        <rFont val="Arial"/>
        <family val="2"/>
      </rPr>
      <t xml:space="preserve"> Eurostat (online data code: env_ac_tax) and the OECD (Green growth indicators)</t>
    </r>
  </si>
  <si>
    <t>(tonnes of ozone depleting potential)</t>
  </si>
  <si>
    <t>United Kingdom</t>
  </si>
  <si>
    <t>EU-27</t>
  </si>
  <si>
    <t>GDP per inhabitant (EUR)</t>
  </si>
  <si>
    <t>Population</t>
  </si>
  <si>
    <t>https://appsso.eurostat.ec.europa.eu/nui/show.do?query=BOOKMARK_DS-054722_QID_-54A2AA0_UID_-3F171EB0&amp;layout=TIME,C,X,0;GEO,L,Y,0;INDIC_DE,L,Z,0;INDICATORS,C,Z,1;&amp;zSelection=DS-054722INDICATORS,OBS_FLAG;DS-054722INDIC_DE,AVG;&amp;rankName1=INDICATORS_1_2_-1_2&amp;rankName2=INDIC-DE_1_2_-1_2&amp;rankName3=TIME_1_0_0_0&amp;rankName4=GEO_1_2_0_1&amp;sortC=ASC_-1_FIRST&amp;rStp=&amp;cStp=&amp;rDCh=&amp;cDCh=&amp;rDM=true&amp;cDM=true&amp;footnes=false&amp;empty=false&amp;wai=false&amp;time_mode=ROLLING&amp;time_most_recent=true&amp;lang=EN&amp;cfo=%23%23%23%2C%23%23%23.%23%23%23</t>
  </si>
  <si>
    <t>Env taxes</t>
  </si>
  <si>
    <t>GDP per inhabitant</t>
  </si>
  <si>
    <t>https://appsso.eurostat.ec.europa.eu/nui/show.do?query=BOOKMARK_DS-420898_QID_323D07CA_UID_-3F171EB0&amp;layout=TIME,C,X,0;GEO,L,Y,0;UNIT,L,Z,0;NA_ITEM,L,Z,1;INDICATORS,C,Z,2;&amp;zSelection=DS-420898INDICATORS,OBS_FLAG;DS-420898UNIT,CP_EUR_HAB;DS-420898NA_ITEM,B1GQ;&amp;rankName1=UNIT_1_2_-1_2&amp;rankName2=INDICATORS_1_2_-1_2&amp;rankName3=NA-ITEM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</si>
  <si>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Exchange rates</t>
  </si>
  <si>
    <t>https://appsso.eurostat.ec.europa.eu/nui/show.do?query=BOOKMARK_DS-054902_QID_-3853FC12_UID_-3F171EB0&amp;layout=TIME,C,X,0;CURRENCY,L,Y,0;STATINFO,L,Z,0;UNIT,L,Z,1;INDICATORS,C,Z,2;&amp;zSelection=DS-054902UNIT,NAC;DS-054902STATINFO,AVG;DS-054902INDICATORS,OBS_FLAG;&amp;rankName1=UNIT_1_2_-1_2&amp;rankName2=INDICATORS_1_2_-1_2&amp;rankName3=STATINFO_1_2_-1_2&amp;rankName4=TIME_1_0_0_0&amp;rankName5=CURRENCY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</si>
  <si>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https://population.un.org/wpp/Download/Files/1_Indicators%20(Standard)/EXCEL_FILES/1_Population/WPP2019_POP_F01_1_TOTAL_POPULATION_BOTH_SEXES.xlsx</t>
  </si>
  <si>
    <t>https://unstats.un.org/unsd/snaama/Index</t>
  </si>
  <si>
    <t>Note: India, Indonesia, Russia and Saudi Arabia, not available.</t>
  </si>
  <si>
    <t>Thousand tonnes CO₂ equivalent</t>
  </si>
  <si>
    <t>https://appsso.eurostat.ec.europa.eu/nui/show.do?query=BOOKMARK_DS-089165_QID_-1C43B42_UID_-3F171EB0&amp;layout=SRC_CRF,B,X,0;TIME,C,Y,0;GEO,L,Y,1;UNIT,L,Z,0;AIRPOL,L,Z,1;INDICATORS,C,Z,2;&amp;zSelection=DS-089165AIRPOL,GHG;DS-089165INDICATORS,OBS_FLAG;DS-089165UNIT,THS_T;&amp;rankName1=UNIT_1_2_-1_2&amp;rankName2=AIRPOL_1_2_-1_2&amp;rankName3=INDICATORS_1_2_-1_2&amp;rankName4=SRC-CRF_1_2_0_0&amp;rankName5=TIME_1_0_0_1&amp;rankName6=GEO_1_2_1_1&amp;sortR=ASC_-1_FIRST&amp;rStp=&amp;cStp=&amp;rDCh=&amp;cDCh=&amp;rDM=true&amp;cDM=true&amp;footnes=false&amp;empty=false&amp;wai=false&amp;time_mode=ROLLING&amp;time_most_recent=true&amp;lang=EN&amp;cfo=%23%23%23%2C%23%23%23.%23%23%23</t>
  </si>
  <si>
    <t>https://stats.oecd.org/Index.aspx?DataSetCode=AIR_GHG#</t>
  </si>
  <si>
    <t>CO2</t>
  </si>
  <si>
    <t>https://appsso.eurostat.ec.europa.eu/nui/show.do?query=BOOKMARK_DS-089165_QID_127935BD_UID_-3F171EB0&amp;layout=TIME,C,X,0;GEO,L,Y,0;UNIT,L,Z,0;AIRPOL,L,Z,1;SRC_CRF,L,Z,2;INDICATORS,C,Z,3;&amp;zSelection=DS-089165INDICATORS,OBS_FLAG;DS-089165UNIT,THS_T;DS-089165AIRPOL,CO2;DS-089165SRC_CRF,CRF1-6X4_MEMO;&amp;rankName1=UNIT_1_2_-1_2&amp;rankName2=SRC-CRF_1_2_-1_2&amp;rankName3=AIRPOL_1_2_-1_2&amp;rankName4=INDICATORS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</si>
  <si>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Note: Saudi Arabia and South Africa, not available.</t>
  </si>
  <si>
    <t>https://appsso.eurostat.ec.europa.eu/nui/show.do?query=BOOKMARK_DS-150766_QID_1F8EB1CA_UID_-3F171EB0&amp;layout=TIME,C,X,0;GEO,L,Y,0;WST_OPER,L,Z,0;UNIT,L,Z,1;INDICATORS,C,Z,2;&amp;zSelection=DS-150766WST_OPER,GEN;DS-150766UNIT,KG_HAB;DS-150766INDICATORS,OBS_FLAG;&amp;rankName1=UNIT_1_2_-1_2&amp;rankName2=INDICATORS_1_2_-1_2&amp;rankName3=WST-OPER_1_2_0_1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</si>
  <si>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https://ozone.unep.org/countries/data-table</t>
  </si>
  <si>
    <t>Note: more recent data are available from Eurobase for the EU-27 and the United Kingdom. Argentina, India, Saudi Arabia and South Africa: not available.</t>
  </si>
  <si>
    <t>https://appsso.eurostat.ec.europa.eu/nui/show.do?query=BOOKMARK_DS-150766_QID_2AAB2860_UID_-3F171EB0&amp;layout=TIME,C,X,0;WST_OPER,L,X,1;GEO,L,Y,0;UNIT,L,Z,0;INDICATORS,C,Z,1;&amp;zSelection=DS-150766INDICATORS,OBS_FLAG;DS-150766UNIT,THS_T;&amp;rankName1=UNIT_1_2_-1_2&amp;rankName2=INDICATORS_1_2_-1_2&amp;rankName3=TIME_1_0_0_0&amp;rankName4=WST-OPER_1_2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</si>
  <si>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Landfill and other disposal</t>
  </si>
  <si>
    <t>Recycling and other recovery</t>
  </si>
  <si>
    <t>Composting</t>
  </si>
  <si>
    <t>Incineration</t>
  </si>
  <si>
    <t>Environment related taxes relative to GDP (%)</t>
  </si>
  <si>
    <r>
      <t>Source:</t>
    </r>
    <r>
      <rPr>
        <sz val="9"/>
        <color indexed="62"/>
        <rFont val="Arial"/>
        <family val="2"/>
      </rPr>
      <t xml:space="preserve"> the United Nations Environment Programme (Ozone Secretariat)</t>
    </r>
  </si>
  <si>
    <t>EU in the world — 2020 edition</t>
  </si>
  <si>
    <t>Environment</t>
  </si>
  <si>
    <t>(¹) Incomplete data.</t>
  </si>
  <si>
    <t>Mexico (¹)(²)</t>
  </si>
  <si>
    <t>(²) Estimate.</t>
  </si>
  <si>
    <t>Australia (¹)(²)(³)</t>
  </si>
  <si>
    <t>Canada (¹)(²)(³)</t>
  </si>
  <si>
    <t>South Korea (¹)(³)</t>
  </si>
  <si>
    <t>United States (¹)(²)(³)</t>
  </si>
  <si>
    <t>Argentina (¹)(²)(³)</t>
  </si>
  <si>
    <t>Brazil (¹)(³)</t>
  </si>
  <si>
    <t>China (¹)(²)(³)</t>
  </si>
  <si>
    <t>South Africa (¹)(²)(³)</t>
  </si>
  <si>
    <t>(³) Brazil, Canada and South Korea: 2014. China: 2015. Australia and the United States: 2016. Argentina and South Africa: 2017.</t>
  </si>
  <si>
    <t>(¹) Environment related taxes: incomplete data.</t>
  </si>
  <si>
    <t>South Africa (¹)</t>
  </si>
  <si>
    <t>South Korea (¹)</t>
  </si>
  <si>
    <t>China (¹)</t>
  </si>
  <si>
    <t>Mexico (¹)</t>
  </si>
  <si>
    <t>Argentina (¹)</t>
  </si>
  <si>
    <t>Brazil (¹)</t>
  </si>
  <si>
    <t>(¹) Brazil and China: 2005 instead of 2007. India: 2010 instead of 2007. Argentina and Indonesia: 2014 instead of 2017. Mexico: 2015 instead of 2017. South Korea: 2016 instead of 2017.</t>
  </si>
  <si>
    <t>China (¹)(²)</t>
  </si>
  <si>
    <t>Brazil (¹)(²)</t>
  </si>
  <si>
    <t>India (¹)(²)</t>
  </si>
  <si>
    <t>(²) 2017: not available.</t>
  </si>
  <si>
    <t>Indonesia (¹)(³)</t>
  </si>
  <si>
    <t>(³) 2007: not available.</t>
  </si>
  <si>
    <t xml:space="preserve">            EU-27 and
United Kingdom (¹)</t>
  </si>
  <si>
    <t>Canada (¹)</t>
  </si>
  <si>
    <t>(¹) A negative value indicates that exports plus destruction exceeded actual production plus imports.</t>
  </si>
  <si>
    <t>EU-27 (¹)</t>
  </si>
  <si>
    <t>(¹) Estimates.</t>
  </si>
  <si>
    <t>United States (²)</t>
  </si>
  <si>
    <t>Australia (²)</t>
  </si>
  <si>
    <t>South Korea (²)</t>
  </si>
  <si>
    <t>Japan (²)</t>
  </si>
  <si>
    <t>(²) Canada: 2006 instead of 2007. Australia and the United States: 2015 instead of 2017. Canada, Japan and South Korea: 2016 instead of 2017.</t>
  </si>
  <si>
    <t>Turkey (³)</t>
  </si>
  <si>
    <t>(³) 2017: estimate. Break in series.</t>
  </si>
  <si>
    <t>Canada (²)(⁴)</t>
  </si>
  <si>
    <t>(⁴) Municipal waste from households only.</t>
  </si>
  <si>
    <t>(⁵) 2007: not available.</t>
  </si>
  <si>
    <t>Russia (⁶)</t>
  </si>
  <si>
    <t>Mexico (⁶)</t>
  </si>
  <si>
    <t>Brazil (⁵)(⁶)</t>
  </si>
  <si>
    <t>China (⁵)(⁶)</t>
  </si>
  <si>
    <t>Indonesia (⁶)</t>
  </si>
  <si>
    <t>(⁶) Incomplete data.</t>
  </si>
  <si>
    <t>Turkey (¹)</t>
  </si>
  <si>
    <t>Canada (²)</t>
  </si>
  <si>
    <t>(²) Environment related taxes: estimate.</t>
  </si>
  <si>
    <t>(²) 2016.</t>
  </si>
  <si>
    <t>United States (³)</t>
  </si>
  <si>
    <t>Australia (³)</t>
  </si>
  <si>
    <t>(³) 2015.</t>
  </si>
  <si>
    <t>%</t>
  </si>
  <si>
    <t xml:space="preserve">Note: ranked according to emissions related to energy supply. Annex I parties shown separately from other G20 members. Without solvents, land use, land use change and forestry. </t>
  </si>
  <si>
    <t>Figure 13.1: Environment related taxes, 2018</t>
  </si>
  <si>
    <t>Figure 13.2: Environment related taxes and GDP, 2018</t>
  </si>
  <si>
    <t>Environment related taxes as a share of total tax revenue</t>
  </si>
  <si>
    <t>Environment related taxes relative to GDP</t>
  </si>
  <si>
    <t>Figure 13.5: Greenhouse gas emissions, by sector, 2017</t>
  </si>
  <si>
    <t>Figure 13.6: Carbon dioxide emissions, 2007 and 2017</t>
  </si>
  <si>
    <t>Figure 13.7: Air pollution — consumption of hydrochlorofluorocarbons (HCFCs), 2008 and 2018</t>
  </si>
  <si>
    <t>Figure 13.8: Municipal waste generation, 2007 and 2017</t>
  </si>
  <si>
    <t>Figure 13.9: Municipal waste treatment, 2017</t>
  </si>
  <si>
    <r>
      <t xml:space="preserve">Source: </t>
    </r>
    <r>
      <rPr>
        <sz val="9"/>
        <rFont val="Arial"/>
        <family val="2"/>
      </rPr>
      <t>the World Bank (World Development Indicators)</t>
    </r>
  </si>
  <si>
    <t>World</t>
  </si>
  <si>
    <t>https://data.worldbank.org/indicator/EN.ATM.GHGT.KT.CE</t>
  </si>
  <si>
    <t>https://appsso.eurostat.ec.europa.eu/nui/show.do?query=BOOKMARK_DS-089165_QID_-2946CCDE_UID_-3F171EB0&amp;layout=TIME,C,X,0;SRC_CRF,L,Y,0;GEO,L,Y,1;UNIT,L,Z,0;AIRPOL,L,Z,1;INDICATORS,C,Z,2;&amp;zSelection=DS-089165INDICATORS,OBS_FLAG;DS-089165UNIT,MIO_T;DS-089165AIRPOL,GHG;DS-089165SRC_CRF,CRF1-6X4_MEMO;&amp;rankName1=UNIT_1_2_-1_2&amp;rankName2=AIRPOL_1_2_-1_2&amp;rankName3=INDICATORS_1_2_-1_2&amp;rankName4=TIME_1_0_0_0&amp;rankName5=SRC-CRF_1_2_0_1&amp;rankName6=GEO_1_2_1_1&amp;sortC=ASC_-1_FIRST&amp;rStp=&amp;cStp=&amp;rDCh=&amp;cDCh=&amp;rDM=true&amp;cDM=true&amp;footnes=false&amp;empty=false&amp;wai=false&amp;time_mode=ROLLING&amp;time_most_recent=true&amp;lang=EN&amp;cfo=%23%23%23%2C%23%23%23.%23%23%23</t>
  </si>
  <si>
    <t>Figure 13.4: Change in greenhouse gas emissions, since 1990</t>
  </si>
  <si>
    <r>
      <t>Source:</t>
    </r>
    <r>
      <rPr>
        <sz val="9"/>
        <rFont val="Arial"/>
        <family val="2"/>
      </rPr>
      <t xml:space="preserve"> Eurostat (online data code: env_air_gge), the United Nations Framework Convention on Climate Change (UNFCCC), the World Bank (World Development Indicators) and the OECD (Environment)</t>
    </r>
  </si>
  <si>
    <t>(¹) South Africa: 1990-2007. Argentina: 1990-2014. Brazil and Mexico: 1990-2015. South Korea: 1990-2016. China: 1994-2014.</t>
  </si>
  <si>
    <t>Change</t>
  </si>
  <si>
    <r>
      <t>Source:</t>
    </r>
    <r>
      <rPr>
        <sz val="9"/>
        <rFont val="Arial"/>
        <family val="2"/>
      </rPr>
      <t xml:space="preserve"> Eurostat (online data code: env_air_gge), the United Nations Framework Convention on Climate Change (UNFCCC) and the OECD (Environment)</t>
    </r>
  </si>
  <si>
    <t>(¹) South Africa: 1994. Indonesia: 2000. India: 2010. Argentina and Saudi Arabia: 2012. China: 2014. Brazil and Mexico: 2015. South Korea: 2016.</t>
  </si>
  <si>
    <t>Other G20 (¹)</t>
  </si>
  <si>
    <t>(¹) Excluding Saudi Arabia and South Africa.</t>
  </si>
  <si>
    <t>Rest of the world (²)</t>
  </si>
  <si>
    <t>(²) Including Saudi Arabia and South Africa.</t>
  </si>
  <si>
    <t>Note: ranked on landfill. More recent data are available from Eurobase for the EU-27 and the United Kingdom. Argentina, Brazil, Canada, China, India, Indonesia, Russia, Saudi Arabia and South Africa: not available. Due to rounding, the sum of the shares does not always equal 100.0 %.</t>
  </si>
  <si>
    <r>
      <t>Source:</t>
    </r>
    <r>
      <rPr>
        <sz val="9"/>
        <rFont val="Arial"/>
        <family val="2"/>
      </rPr>
      <t xml:space="preserve"> Eurostat (online data codes: env_air_gge and demo_gind), the OECD (Environment, Air and climate) and the United Nations Department of Economic and Social Affairs, Population Division (World Population Prospects 2019)</t>
    </r>
  </si>
  <si>
    <r>
      <t>Source:</t>
    </r>
    <r>
      <rPr>
        <sz val="9"/>
        <rFont val="Arial"/>
        <family val="2"/>
      </rPr>
      <t xml:space="preserve"> Eurostat (online data code: env_wasmun), the OECD (Environment, Waste) and the United Nations Department of Economic and Social Affairs, Population Division (World Population Prospects 2019)</t>
    </r>
  </si>
  <si>
    <r>
      <t>Source:</t>
    </r>
    <r>
      <rPr>
        <sz val="9"/>
        <rFont val="Arial"/>
        <family val="2"/>
      </rPr>
      <t xml:space="preserve"> Eurostat (online data codes: env_ac_tax, nama_10_pc and ert_bil_eur_a), the OECD (Green growth indicators) and the United Nations Department of Economic and Social Affairs, Statistics Division (Analysis of Main Aggregates)</t>
    </r>
  </si>
  <si>
    <t>Annex I parties</t>
  </si>
  <si>
    <t>Other G20 members (¹)</t>
  </si>
  <si>
    <t>Figure 13.3: World greenhouse gas emissions,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</si>
</sst>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"/>
    <numFmt numFmtId="165" formatCode="0.0"/>
    <numFmt numFmtId="166" formatCode="#,##0.0_i"/>
    <numFmt numFmtId="167" formatCode="#,##0_i"/>
    <numFmt numFmtId="168" formatCode="_-* #,##0_-;\-* #,##0_-;_-* &quot;-&quot;??_-;_-@_-"/>
  </numFmts>
  <fonts count="37">
    <font>
      <sz val="7"/>
      <name val="Myriad Pro SemiCond"/>
      <family val="2"/>
    </font>
    <font>
      <sz val="8"/>
      <name val="Myriad Pro"/>
      <family val="2"/>
    </font>
    <font>
      <sz val="7"/>
      <name val="Myriad Pro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0"/>
      <color indexed="62"/>
      <name val="Frutiger 45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7"/>
      <name val="Myriad Pro SemiCond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i/>
      <sz val="9"/>
      <color indexed="62"/>
      <name val="Arial"/>
      <family val="2"/>
    </font>
    <font>
      <sz val="9"/>
      <color indexed="6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i/>
      <sz val="9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 applyNumberFormat="0" applyFill="0" applyBorder="0" applyProtection="0">
      <alignment vertical="center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0" borderId="2" applyNumberFormat="0" applyFill="0" applyAlignment="0" applyProtection="0"/>
    <xf numFmtId="0" fontId="24" fillId="21" borderId="3" applyNumberFormat="0" applyAlignment="0" applyProtection="0"/>
    <xf numFmtId="0" fontId="4" fillId="22" borderId="4" applyNumberFormat="0" applyFont="0" applyAlignment="0" applyProtection="0"/>
    <xf numFmtId="0" fontId="10" fillId="7" borderId="1" applyNumberFormat="0" applyAlignment="0" applyProtection="0"/>
    <xf numFmtId="0" fontId="17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2" applyNumberFormat="0" applyFill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0" borderId="0"/>
    <xf numFmtId="0" fontId="1" fillId="22" borderId="4" applyNumberFormat="0" applyFont="0" applyAlignment="0" applyProtection="0"/>
    <xf numFmtId="0" fontId="16" fillId="20" borderId="8" applyNumberFormat="0" applyAlignment="0" applyProtection="0"/>
    <xf numFmtId="0" fontId="15" fillId="4" borderId="0" applyNumberFormat="0" applyBorder="0" applyAlignment="0" applyProtection="0"/>
    <xf numFmtId="0" fontId="16" fillId="20" borderId="8" applyNumberFormat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21" borderId="3" applyNumberFormat="0" applyAlignment="0" applyProtection="0"/>
    <xf numFmtId="0" fontId="7" fillId="0" borderId="0" applyNumberFormat="0" applyFill="0" applyBorder="0" applyAlignment="0" applyProtection="0"/>
    <xf numFmtId="0" fontId="25" fillId="0" borderId="0" applyNumberFormat="0" applyFill="0" applyBorder="0" applyProtection="0">
      <alignment vertical="center"/>
    </xf>
    <xf numFmtId="43" fontId="25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horizontal="right" vertical="center"/>
    </xf>
    <xf numFmtId="165" fontId="26" fillId="0" borderId="0" xfId="0" applyNumberFormat="1" applyFont="1" applyFill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3" fontId="26" fillId="0" borderId="0" xfId="0" applyNumberFormat="1" applyFont="1" applyFill="1" applyBorder="1" applyAlignment="1">
      <alignment horizontal="right" vertical="center"/>
    </xf>
    <xf numFmtId="2" fontId="26" fillId="0" borderId="0" xfId="0" applyNumberFormat="1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/>
    </xf>
    <xf numFmtId="164" fontId="26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NumberFormat="1" applyFont="1" applyFill="1" applyAlignment="1">
      <alignment vertical="center"/>
    </xf>
    <xf numFmtId="0" fontId="29" fillId="0" borderId="0" xfId="0" applyFont="1" applyAlignment="1">
      <alignment horizontal="left" wrapText="1" indent="1"/>
    </xf>
    <xf numFmtId="3" fontId="26" fillId="0" borderId="0" xfId="0" quotePrefix="1" applyNumberFormat="1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 wrapText="1"/>
    </xf>
    <xf numFmtId="3" fontId="28" fillId="0" borderId="0" xfId="0" applyNumberFormat="1" applyFont="1" applyFill="1" applyBorder="1" applyAlignment="1">
      <alignment vertical="center"/>
    </xf>
    <xf numFmtId="166" fontId="26" fillId="0" borderId="0" xfId="0" applyNumberFormat="1" applyFont="1" applyFill="1" applyBorder="1" applyAlignment="1">
      <alignment horizontal="right" vertical="center"/>
    </xf>
    <xf numFmtId="164" fontId="26" fillId="0" borderId="0" xfId="0" applyNumberFormat="1" applyFont="1" applyFill="1" applyAlignment="1">
      <alignment vertical="center"/>
    </xf>
    <xf numFmtId="167" fontId="26" fillId="0" borderId="0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165" fontId="26" fillId="0" borderId="0" xfId="0" applyNumberFormat="1" applyFont="1" applyFill="1" applyBorder="1" applyAlignment="1" applyProtection="1">
      <alignment horizontal="left"/>
      <protection locked="0"/>
    </xf>
    <xf numFmtId="165" fontId="26" fillId="0" borderId="0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Fill="1" applyBorder="1">
      <alignment vertical="center"/>
    </xf>
    <xf numFmtId="3" fontId="26" fillId="0" borderId="0" xfId="0" applyNumberFormat="1" applyFont="1" applyFill="1" applyAlignment="1">
      <alignment vertical="center"/>
    </xf>
    <xf numFmtId="3" fontId="26" fillId="0" borderId="0" xfId="0" applyNumberFormat="1" applyFont="1" applyFill="1" applyAlignment="1">
      <alignment horizontal="right" vertical="center"/>
    </xf>
    <xf numFmtId="0" fontId="30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166" fontId="26" fillId="0" borderId="0" xfId="0" applyNumberFormat="1" applyFont="1" applyFill="1" applyBorder="1" applyAlignment="1">
      <alignment vertical="center"/>
    </xf>
    <xf numFmtId="0" fontId="26" fillId="0" borderId="0" xfId="0" applyFont="1" applyAlignment="1"/>
    <xf numFmtId="0" fontId="26" fillId="0" borderId="0" xfId="0" applyFont="1" applyFill="1" applyAlignment="1">
      <alignment horizontal="right" vertical="center" wrapText="1"/>
    </xf>
    <xf numFmtId="1" fontId="26" fillId="0" borderId="0" xfId="0" applyNumberFormat="1" applyFont="1" applyFill="1" applyAlignment="1">
      <alignment vertical="center"/>
    </xf>
    <xf numFmtId="1" fontId="26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49" fontId="26" fillId="0" borderId="0" xfId="0" applyNumberFormat="1" applyFont="1" applyAlignment="1"/>
    <xf numFmtId="49" fontId="26" fillId="0" borderId="0" xfId="0" applyNumberFormat="1" applyFont="1">
      <alignment vertical="center"/>
    </xf>
    <xf numFmtId="165" fontId="26" fillId="0" borderId="0" xfId="0" applyNumberFormat="1" applyFont="1" applyFill="1" applyBorder="1">
      <alignment vertical="center"/>
    </xf>
    <xf numFmtId="49" fontId="26" fillId="0" borderId="0" xfId="0" applyNumberFormat="1" applyFont="1" applyFill="1" applyBorder="1">
      <alignment vertical="center"/>
    </xf>
    <xf numFmtId="165" fontId="26" fillId="0" borderId="0" xfId="0" applyNumberFormat="1" applyFont="1" applyFill="1" applyAlignment="1">
      <alignment horizontal="right" vertical="center"/>
    </xf>
    <xf numFmtId="4" fontId="26" fillId="0" borderId="0" xfId="0" applyNumberFormat="1" applyFont="1" applyFill="1" applyAlignment="1">
      <alignment vertical="center"/>
    </xf>
    <xf numFmtId="164" fontId="30" fillId="0" borderId="0" xfId="0" applyNumberFormat="1" applyFont="1" applyFill="1" applyAlignment="1">
      <alignment vertical="center"/>
    </xf>
    <xf numFmtId="165" fontId="30" fillId="0" borderId="0" xfId="0" applyNumberFormat="1" applyFont="1" applyFill="1" applyBorder="1">
      <alignment vertical="center"/>
    </xf>
    <xf numFmtId="0" fontId="26" fillId="0" borderId="0" xfId="0" applyFont="1" applyFill="1">
      <alignment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33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34" fillId="0" borderId="0" xfId="0" applyNumberFormat="1" applyFont="1" applyFill="1" applyBorder="1" applyAlignment="1">
      <alignment horizontal="left" vertical="center"/>
    </xf>
    <xf numFmtId="3" fontId="26" fillId="0" borderId="0" xfId="0" applyNumberFormat="1" applyFont="1" applyFill="1" applyAlignment="1">
      <alignment horizontal="left" vertical="center"/>
    </xf>
    <xf numFmtId="0" fontId="27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 wrapText="1"/>
    </xf>
    <xf numFmtId="165" fontId="26" fillId="0" borderId="0" xfId="0" applyNumberFormat="1" applyFont="1" applyFill="1" applyAlignment="1">
      <alignment vertical="center" wrapText="1"/>
    </xf>
    <xf numFmtId="0" fontId="26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/>
    </xf>
    <xf numFmtId="0" fontId="26" fillId="0" borderId="0" xfId="0" applyFont="1" applyBorder="1" applyAlignment="1"/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vertical="center"/>
    </xf>
    <xf numFmtId="168" fontId="26" fillId="0" borderId="0" xfId="81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</cellXfs>
  <cellStyles count="82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 % - Accent1" xfId="13"/>
    <cellStyle name="40 % - Accent2" xfId="14"/>
    <cellStyle name="40 % - Accent3" xfId="15"/>
    <cellStyle name="40 % - Accent4" xfId="16"/>
    <cellStyle name="40 % - Accent5" xfId="17"/>
    <cellStyle name="40 % - Accent6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 % - Accent1" xfId="25"/>
    <cellStyle name="60 % - Accent2" xfId="26"/>
    <cellStyle name="60 % - Accent3" xfId="27"/>
    <cellStyle name="60 % - Accent4" xfId="28"/>
    <cellStyle name="60 % - Accent5" xfId="29"/>
    <cellStyle name="60 % - Accent6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/>
    <cellStyle name="Bad" xfId="44" builtinId="27" customBuiltin="1"/>
    <cellStyle name="Calcul" xfId="45"/>
    <cellStyle name="Calculation" xfId="46" builtinId="22" customBuiltin="1"/>
    <cellStyle name="Cellule liée" xfId="47"/>
    <cellStyle name="Check Cell" xfId="48" builtinId="23" customBuiltin="1"/>
    <cellStyle name="Comma" xfId="81" builtinId="3"/>
    <cellStyle name="Commentaire" xfId="49"/>
    <cellStyle name="Entrée" xfId="50"/>
    <cellStyle name="Explanatory Text" xfId="51" builtinId="53" customBuiltin="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nsatisfaisant" xfId="58"/>
    <cellStyle name="Lien hypertexte" xfId="59"/>
    <cellStyle name="Lien hypertexte 2" xfId="60"/>
    <cellStyle name="Linked Cell" xfId="61" builtinId="24" customBuiltin="1"/>
    <cellStyle name="Neutral" xfId="62" builtinId="28" customBuiltin="1"/>
    <cellStyle name="Neutre" xfId="63"/>
    <cellStyle name="Normal" xfId="0" builtinId="0" customBuiltin="1"/>
    <cellStyle name="Normal 2" xfId="64"/>
    <cellStyle name="Normal 3" xfId="80"/>
    <cellStyle name="Note" xfId="65" builtinId="10" customBuiltin="1"/>
    <cellStyle name="Output" xfId="66" builtinId="21" customBuiltin="1"/>
    <cellStyle name="Satisfaisant" xfId="67"/>
    <cellStyle name="Sortie" xfId="68"/>
    <cellStyle name="Style 1" xfId="69"/>
    <cellStyle name="Texte explicatif" xfId="70"/>
    <cellStyle name="Title" xfId="71" builtinId="15" customBuiltin="1"/>
    <cellStyle name="Titre" xfId="72"/>
    <cellStyle name="Titre 1" xfId="73"/>
    <cellStyle name="Titre 2" xfId="74"/>
    <cellStyle name="Titre 3" xfId="75"/>
    <cellStyle name="Titre 4" xfId="76"/>
    <cellStyle name="Total" xfId="77" builtinId="25" customBuiltin="1"/>
    <cellStyle name="Vérification" xfId="78"/>
    <cellStyle name="Warning Text" xfId="7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5F28C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Environment related taxes,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88609012034704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661102362204724E-2"/>
          <c:y val="7.7952176042541288E-2"/>
          <c:w val="0.91607223097112855"/>
          <c:h val="0.82730531066330815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286EB4">
                <a:lumMod val="10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dLbls>
            <c:dLbl>
              <c:idx val="0"/>
              <c:layout>
                <c:manualLayout>
                  <c:x val="-5.1999999999999998E-2"/>
                  <c:y val="1.555065771060733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1" i="0" strike="noStrike">
                        <a:solidFill>
                          <a:schemeClr val="accent1"/>
                        </a:solidFill>
                        <a:latin typeface="Arial"/>
                      </a:rPr>
                      <a:t>EU-27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0000000000000002E-3"/>
                  <c:y val="6.6645675902602857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United </a:t>
                    </a:r>
                  </a:p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Kingdom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000000000000002E-3"/>
                  <c:y val="-1.3329135180520571E-2"/>
                </c:manualLayout>
              </c:layout>
              <c:tx>
                <c:strRef>
                  <c:f>'Figure 13.1'!$C$13</c:f>
                  <c:strCache>
                    <c:ptCount val="1"/>
                    <c:pt idx="0">
                      <c:v>Australia (¹)(²)(³)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8666666666666666E-2"/>
                  <c:y val="-1.5550657710607332E-2"/>
                </c:manualLayout>
              </c:layout>
              <c:tx>
                <c:strRef>
                  <c:f>'Figure 13.1'!$C$14</c:f>
                  <c:strCache>
                    <c:ptCount val="1"/>
                    <c:pt idx="0">
                      <c:v>Canada (¹)(²)(³)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0000000000000002E-3"/>
                  <c:y val="-1.9993702770780858E-2"/>
                </c:manualLayout>
              </c:layout>
              <c:tx>
                <c:strRef>
                  <c:f>'Figure 13.1'!$C$15</c:f>
                  <c:strCache>
                    <c:ptCount val="1"/>
                    <c:pt idx="0">
                      <c:v>Japan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333333333333337E-2"/>
                  <c:y val="1.110761265043380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South </a:t>
                    </a:r>
                  </a:p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Korea (¹)(³)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666666666666671E-3"/>
                  <c:y val="1.1107612650433809E-2"/>
                </c:manualLayout>
              </c:layout>
              <c:tx>
                <c:strRef>
                  <c:f>'Figure 13.1'!$C$17</c:f>
                  <c:strCache>
                    <c:ptCount val="1"/>
                    <c:pt idx="0">
                      <c:v>Mexico (¹)(²)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2000000000000095E-2"/>
                  <c:y val="1.3329135180520571E-2"/>
                </c:manualLayout>
              </c:layout>
              <c:tx>
                <c:strRef>
                  <c:f>'Figure 13.1'!$C$18</c:f>
                  <c:strCache>
                    <c:ptCount val="1"/>
                    <c:pt idx="0">
                      <c:v>Turkey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3333333333333337E-2"/>
                  <c:y val="-3.9987405541561716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United </a:t>
                    </a:r>
                  </a:p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States </a:t>
                    </a:r>
                  </a:p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(¹)(²)(³)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0000000000000002E-3"/>
                  <c:y val="-1.3329135180520571E-2"/>
                </c:manualLayout>
              </c:layout>
              <c:tx>
                <c:strRef>
                  <c:f>'Figure 13.1'!$C$20</c:f>
                  <c:strCache>
                    <c:ptCount val="1"/>
                    <c:pt idx="0">
                      <c:v>Argentina (¹)(²)(³)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5999999999999998E-2"/>
                  <c:y val="-1.3329135180520653E-2"/>
                </c:manualLayout>
              </c:layout>
              <c:tx>
                <c:strRef>
                  <c:f>'Figure 13.1'!$C$21</c:f>
                  <c:strCache>
                    <c:ptCount val="1"/>
                    <c:pt idx="0">
                      <c:v>Brazil (¹)(³)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3333333333333332E-3"/>
                  <c:y val="2.6658270361041143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China </a:t>
                    </a:r>
                  </a:p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(¹)(²)(³)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5.6000000000000001E-2"/>
                  <c:y val="-2.2215225300867619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South </a:t>
                    </a:r>
                  </a:p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Africa </a:t>
                    </a:r>
                  </a:p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(¹)(²)(³)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'Figure 13.1'!$D$11:$D$23</c:f>
              <c:numCache>
                <c:formatCode>0.00</c:formatCode>
                <c:ptCount val="13"/>
                <c:pt idx="0">
                  <c:v>5.84</c:v>
                </c:pt>
                <c:pt idx="1">
                  <c:v>6.68</c:v>
                </c:pt>
                <c:pt idx="2">
                  <c:v>6.17</c:v>
                </c:pt>
                <c:pt idx="3">
                  <c:v>3.5550000000000002</c:v>
                </c:pt>
                <c:pt idx="4">
                  <c:v>7.0270000000000001</c:v>
                </c:pt>
                <c:pt idx="5">
                  <c:v>11.388</c:v>
                </c:pt>
                <c:pt idx="6">
                  <c:v>6.298</c:v>
                </c:pt>
                <c:pt idx="7">
                  <c:v>9.5920000000000005</c:v>
                </c:pt>
                <c:pt idx="8">
                  <c:v>2.7559999999999998</c:v>
                </c:pt>
                <c:pt idx="9">
                  <c:v>4.3499999999999996</c:v>
                </c:pt>
                <c:pt idx="10">
                  <c:v>2.044</c:v>
                </c:pt>
                <c:pt idx="11">
                  <c:v>2.867</c:v>
                </c:pt>
                <c:pt idx="12">
                  <c:v>9.4580000000000002</c:v>
                </c:pt>
              </c:numCache>
            </c:numRef>
          </c:xVal>
          <c:yVal>
            <c:numRef>
              <c:f>'Figure 13.1'!$E$11:$E$23</c:f>
              <c:numCache>
                <c:formatCode>0.00</c:formatCode>
                <c:ptCount val="13"/>
                <c:pt idx="0">
                  <c:v>2.41</c:v>
                </c:pt>
                <c:pt idx="1">
                  <c:v>2.34</c:v>
                </c:pt>
                <c:pt idx="2">
                  <c:v>1.7030000000000001</c:v>
                </c:pt>
                <c:pt idx="3">
                  <c:v>1.111</c:v>
                </c:pt>
                <c:pt idx="4">
                  <c:v>1.337</c:v>
                </c:pt>
                <c:pt idx="5">
                  <c:v>2.8</c:v>
                </c:pt>
                <c:pt idx="6">
                  <c:v>0.95799999999999996</c:v>
                </c:pt>
                <c:pt idx="7">
                  <c:v>2.3210000000000002</c:v>
                </c:pt>
                <c:pt idx="8">
                  <c:v>0.71299999999999997</c:v>
                </c:pt>
                <c:pt idx="9">
                  <c:v>1.3089999999999999</c:v>
                </c:pt>
                <c:pt idx="10">
                  <c:v>0.64800000000000002</c:v>
                </c:pt>
                <c:pt idx="11">
                  <c:v>0.70399999999999996</c:v>
                </c:pt>
                <c:pt idx="12">
                  <c:v>2.6850000000000001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57-47DD-B261-B11F4A1BC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45120"/>
        <c:axId val="141645312"/>
      </c:scatterChart>
      <c:valAx>
        <c:axId val="14104512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strRef>
              <c:f>'Figure 13.1'!$D$10</c:f>
              <c:strCache>
                <c:ptCount val="1"/>
                <c:pt idx="0">
                  <c:v>Environment related taxes as a share of total tax revenue</c:v>
                </c:pt>
              </c:strCache>
            </c:strRef>
          </c:tx>
          <c:layout>
            <c:manualLayout>
              <c:xMode val="edge"/>
              <c:yMode val="edge"/>
              <c:x val="0.4342771653543307"/>
              <c:y val="0.96904124685138537"/>
            </c:manualLayout>
          </c:layout>
          <c:overlay val="0"/>
          <c:txPr>
            <a:bodyPr/>
            <a:lstStyle/>
            <a:p>
              <a:pPr>
                <a:defRPr b="1"/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1645312"/>
        <c:crosses val="autoZero"/>
        <c:crossBetween val="midCat"/>
      </c:valAx>
      <c:valAx>
        <c:axId val="1416453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strRef>
              <c:f>'Figure 13.1'!$E$10</c:f>
              <c:strCache>
                <c:ptCount val="1"/>
                <c:pt idx="0">
                  <c:v>Environment related taxes relative to GDP</c:v>
                </c:pt>
              </c:strCache>
            </c:strRef>
          </c:tx>
          <c:layout>
            <c:manualLayout>
              <c:xMode val="edge"/>
              <c:yMode val="edge"/>
              <c:x val="9.1066666666666674E-3"/>
              <c:y val="0.28534757206828998"/>
            </c:manualLayout>
          </c:layout>
          <c:overlay val="0"/>
          <c:txPr>
            <a:bodyPr rot="-5400000" vert="horz"/>
            <a:lstStyle/>
            <a:p>
              <a:pPr>
                <a:defRPr b="1"/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1045120"/>
        <c:crosses val="autoZero"/>
        <c:crossBetween val="midCat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Environment related taxes and GDP, 2018</a:t>
            </a:r>
          </a:p>
        </c:rich>
      </c:tx>
      <c:layout>
        <c:manualLayout>
          <c:xMode val="edge"/>
          <c:yMode val="edge"/>
          <c:x val="5.3333333333333332E-3"/>
          <c:y val="8.88609012034704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11076115485562E-2"/>
          <c:y val="8.2395221102714813E-2"/>
          <c:w val="0.89473889763779524"/>
          <c:h val="0.82730531066330815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286EB4">
                <a:lumMod val="100000"/>
              </a:srgb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dLbls>
            <c:dLbl>
              <c:idx val="0"/>
              <c:layout>
                <c:manualLayout>
                  <c:x val="-8.0000000000000002E-3"/>
                  <c:y val="1.110761265043380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1" i="0" strike="noStrike">
                        <a:solidFill>
                          <a:schemeClr val="accent1"/>
                        </a:solidFill>
                        <a:latin typeface="Arial"/>
                      </a:rPr>
                      <a:t>EU-27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333333333333341E-3"/>
                  <c:y val="1.110761265043380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United </a:t>
                    </a:r>
                  </a:p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Kingdom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000000000000002E-3"/>
                  <c:y val="-1.3329135180520571E-2"/>
                </c:manualLayout>
              </c:layout>
              <c:tx>
                <c:strRef>
                  <c:f>'Figure 13.2'!$C$13</c:f>
                  <c:strCache>
                    <c:ptCount val="1"/>
                    <c:pt idx="0">
                      <c:v>Argentina (¹)(²)(³)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"/>
                  <c:y val="-1.5550657710607332E-2"/>
                </c:manualLayout>
              </c:layout>
              <c:tx>
                <c:strRef>
                  <c:f>'Figure 13.2'!$C$14</c:f>
                  <c:strCache>
                    <c:ptCount val="1"/>
                    <c:pt idx="0">
                      <c:v>Australia (¹)(²)(³)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3333333333333361E-2"/>
                  <c:y val="1.332913518052049E-2"/>
                </c:manualLayout>
              </c:layout>
              <c:tx>
                <c:strRef>
                  <c:f>'Figure 13.2'!$C$15</c:f>
                  <c:strCache>
                    <c:ptCount val="1"/>
                    <c:pt idx="0">
                      <c:v>Brazil (¹)(³)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0000000000000002E-3"/>
                  <c:y val="-1.3329135180520571E-2"/>
                </c:manualLayout>
              </c:layout>
              <c:tx>
                <c:strRef>
                  <c:f>'Figure 13.2'!$C$16</c:f>
                  <c:strCache>
                    <c:ptCount val="1"/>
                    <c:pt idx="0">
                      <c:v>Canada (¹)(²)(³)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7999999999999995E-2"/>
                  <c:y val="-1.3329135180520571E-2"/>
                </c:manualLayout>
              </c:layout>
              <c:tx>
                <c:strRef>
                  <c:f>'Figure 13.2'!$C$17</c:f>
                  <c:strCache>
                    <c:ptCount val="1"/>
                    <c:pt idx="0">
                      <c:v>China (¹)(²)(³)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3333333333333332E-3"/>
                  <c:y val="-1.3329135180520571E-2"/>
                </c:manualLayout>
              </c:layout>
              <c:tx>
                <c:strRef>
                  <c:f>'Figure 13.2'!$C$18</c:f>
                  <c:strCache>
                    <c:ptCount val="1"/>
                    <c:pt idx="0">
                      <c:v>Japan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8.4000000000000005E-2"/>
                  <c:y val="1.3329135180520571E-2"/>
                </c:manualLayout>
              </c:layout>
              <c:tx>
                <c:strRef>
                  <c:f>'Figure 13.2'!$C$19</c:f>
                  <c:strCache>
                    <c:ptCount val="1"/>
                    <c:pt idx="0">
                      <c:v>Mexico (¹)(²)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E-2"/>
                  <c:y val="1.3329135180520571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South </a:t>
                    </a:r>
                  </a:p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Africa (¹)(²)(³)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9.3333333333333827E-3"/>
                  <c:y val="1.3329135180520571E-2"/>
                </c:manualLayout>
              </c:layout>
              <c:tx>
                <c:strRef>
                  <c:f>'Figure 13.2'!$C$21</c:f>
                  <c:strCache>
                    <c:ptCount val="1"/>
                    <c:pt idx="0">
                      <c:v>South Korea (¹)(³)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666666666666669E-2"/>
                  <c:y val="1.5550657710607332E-2"/>
                </c:manualLayout>
              </c:layout>
              <c:tx>
                <c:strRef>
                  <c:f>'Figure 13.2'!$C$22</c:f>
                  <c:strCache>
                    <c:ptCount val="1"/>
                    <c:pt idx="0">
                      <c:v>Turkey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2666771653543208E-2"/>
                  <c:y val="1.3329135180520571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United </a:t>
                    </a:r>
                  </a:p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US" sz="900" b="0" i="0" strike="noStrike">
                        <a:latin typeface="Arial"/>
                      </a:rPr>
                      <a:t>States (¹)(²)(³)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'Figure 13.2'!$D$11:$D$23</c:f>
              <c:numCache>
                <c:formatCode>#,##0</c:formatCode>
                <c:ptCount val="13"/>
                <c:pt idx="0">
                  <c:v>30160</c:v>
                </c:pt>
                <c:pt idx="1">
                  <c:v>36480</c:v>
                </c:pt>
                <c:pt idx="2">
                  <c:v>12948.230180835797</c:v>
                </c:pt>
                <c:pt idx="3">
                  <c:v>48841.108809282225</c:v>
                </c:pt>
                <c:pt idx="4">
                  <c:v>9117.678023599472</c:v>
                </c:pt>
                <c:pt idx="5">
                  <c:v>38065.132124032069</c:v>
                </c:pt>
                <c:pt idx="6">
                  <c:v>7057.196833156584</c:v>
                </c:pt>
                <c:pt idx="7">
                  <c:v>33092.34134212981</c:v>
                </c:pt>
                <c:pt idx="8">
                  <c:v>8209.0190922938091</c:v>
                </c:pt>
                <c:pt idx="9">
                  <c:v>5419.0286508923964</c:v>
                </c:pt>
                <c:pt idx="10">
                  <c:v>22077.356437378923</c:v>
                </c:pt>
                <c:pt idx="11">
                  <c:v>7932.1904083645377</c:v>
                </c:pt>
                <c:pt idx="12">
                  <c:v>52342.967920597883</c:v>
                </c:pt>
              </c:numCache>
            </c:numRef>
          </c:xVal>
          <c:yVal>
            <c:numRef>
              <c:f>'Figure 13.2'!$E$11:$E$23</c:f>
              <c:numCache>
                <c:formatCode>0.0</c:formatCode>
                <c:ptCount val="13"/>
                <c:pt idx="0">
                  <c:v>2.41</c:v>
                </c:pt>
                <c:pt idx="1">
                  <c:v>2.34</c:v>
                </c:pt>
                <c:pt idx="2">
                  <c:v>1.3089999999999999</c:v>
                </c:pt>
                <c:pt idx="3">
                  <c:v>1.7030000000000001</c:v>
                </c:pt>
                <c:pt idx="4">
                  <c:v>0.64800000000000002</c:v>
                </c:pt>
                <c:pt idx="5">
                  <c:v>1.111</c:v>
                </c:pt>
                <c:pt idx="6">
                  <c:v>0.70399999999999996</c:v>
                </c:pt>
                <c:pt idx="7">
                  <c:v>1.337</c:v>
                </c:pt>
                <c:pt idx="8">
                  <c:v>0.95799999999999996</c:v>
                </c:pt>
                <c:pt idx="9">
                  <c:v>2.6850000000000001</c:v>
                </c:pt>
                <c:pt idx="10">
                  <c:v>2.8</c:v>
                </c:pt>
                <c:pt idx="11">
                  <c:v>2.3210000000000002</c:v>
                </c:pt>
                <c:pt idx="12">
                  <c:v>0.71299999999999997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57-47DD-B261-B11F4A1BC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91168"/>
        <c:axId val="233787776"/>
      </c:scatterChart>
      <c:valAx>
        <c:axId val="23359116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strRef>
              <c:f>'Figure 13.2'!$D$10</c:f>
              <c:strCache>
                <c:ptCount val="1"/>
                <c:pt idx="0">
                  <c:v>GDP per inhabitant (EUR)</c:v>
                </c:pt>
              </c:strCache>
            </c:strRef>
          </c:tx>
          <c:layout>
            <c:manualLayout>
              <c:xMode val="edge"/>
              <c:yMode val="edge"/>
              <c:x val="0.44585049868766402"/>
              <c:y val="0.96904124685138537"/>
            </c:manualLayout>
          </c:layout>
          <c:overlay val="0"/>
          <c:txPr>
            <a:bodyPr/>
            <a:lstStyle/>
            <a:p>
              <a:pPr>
                <a:defRPr b="1"/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3787776"/>
        <c:crosses val="autoZero"/>
        <c:crossBetween val="midCat"/>
      </c:valAx>
      <c:valAx>
        <c:axId val="2337877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strRef>
              <c:f>'Figure 13.2'!$E$10</c:f>
              <c:strCache>
                <c:ptCount val="1"/>
                <c:pt idx="0">
                  <c:v>Environment related taxes relative to GDP (%)</c:v>
                </c:pt>
              </c:strCache>
            </c:strRef>
          </c:tx>
          <c:layout>
            <c:manualLayout>
              <c:xMode val="edge"/>
              <c:yMode val="edge"/>
              <c:x val="2.0000000000000047E-4"/>
              <c:y val="0.28937954799888049"/>
            </c:manualLayout>
          </c:layout>
          <c:overlay val="0"/>
          <c:txPr>
            <a:bodyPr rot="-5400000" vert="horz"/>
            <a:lstStyle/>
            <a:p>
              <a:pPr>
                <a:defRPr b="1"/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359116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World greenhouse gas emissions, 2012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29973964894601E-3"/>
          <c:y val="8.88609012034704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5883856311231007"/>
          <c:w val="0.49382716049382713"/>
          <c:h val="0.56793979838137154"/>
        </c:manualLayout>
      </c:layout>
      <c:pieChart>
        <c:varyColors val="1"/>
        <c:ser>
          <c:idx val="0"/>
          <c:order val="0"/>
          <c:tx>
            <c:strRef>
              <c:f>'Figure 13.3'!$D$10</c:f>
              <c:strCache>
                <c:ptCount val="1"/>
                <c:pt idx="0">
                  <c:v>%</c:v>
                </c:pt>
              </c:strCache>
            </c:strRef>
          </c:tx>
          <c:spPr>
            <a:extLst/>
          </c:spPr>
          <c:dPt>
            <c:idx val="0"/>
            <c:bubble3D val="0"/>
            <c:spPr>
              <a:solidFill>
                <a:schemeClr val="accent3"/>
              </a:solidFill>
              <a:extLst/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chemeClr val="accent1"/>
              </a:solidFill>
              <a:extLst/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extLst/>
            </c:spPr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xtLst/>
            </c:spPr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xtLst/>
            </c:spPr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xtLst/>
            </c:spPr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  <a:extLst/>
            </c:spPr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x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China</a:t>
                    </a:r>
                    <a:br>
                      <a:rPr lang="en-US"/>
                    </a:br>
                    <a:r>
                      <a:rPr lang="en-US"/>
                      <a:t>23.3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United States</a:t>
                    </a:r>
                    <a:br>
                      <a:rPr lang="en-US"/>
                    </a:br>
                    <a:r>
                      <a:rPr lang="en-US"/>
                      <a:t>11.9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EU-27</a:t>
                    </a:r>
                    <a:br>
                      <a:rPr lang="en-US"/>
                    </a:br>
                    <a:r>
                      <a:rPr lang="en-US"/>
                      <a:t>7.7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India</a:t>
                    </a:r>
                    <a:br>
                      <a:rPr lang="en-US"/>
                    </a:br>
                    <a:r>
                      <a:rPr lang="en-US"/>
                      <a:t>5.6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Brazil</a:t>
                    </a:r>
                    <a:br>
                      <a:rPr lang="en-US"/>
                    </a:br>
                    <a:r>
                      <a:rPr lang="en-US"/>
                      <a:t>5.6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Russia</a:t>
                    </a:r>
                    <a:br>
                      <a:rPr lang="en-US"/>
                    </a:br>
                    <a:r>
                      <a:rPr lang="en-US"/>
                      <a:t>5.2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0230484168976232E-2"/>
                  <c:y val="-3.4024629163168209E-2"/>
                </c:manualLayout>
              </c:layout>
              <c:tx>
                <c:rich>
                  <a:bodyPr/>
                  <a:lstStyle/>
                  <a:p>
                    <a:r>
                      <a:rPr lang="en-US" sz="900" b="0" i="0" baseline="0">
                        <a:effectLst/>
                      </a:rPr>
                      <a:t>Other G20 (1)</a:t>
                    </a:r>
                    <a:br>
                      <a:rPr lang="en-US" sz="900" b="0" i="0" baseline="0">
                        <a:effectLst/>
                      </a:rPr>
                    </a:br>
                    <a:r>
                      <a:rPr lang="en-US" sz="900" b="0" i="0" baseline="0">
                        <a:effectLst/>
                      </a:rPr>
                      <a:t>12.7</a:t>
                    </a:r>
                    <a:endParaRPr lang="en-GB" sz="900">
                      <a:effectLst/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Rest of</a:t>
                    </a:r>
                    <a:br>
                      <a:rPr lang="en-US"/>
                    </a:br>
                    <a:r>
                      <a:rPr lang="en-US"/>
                      <a:t>the world (2)</a:t>
                    </a:r>
                    <a:br>
                      <a:rPr lang="en-US"/>
                    </a:br>
                    <a:r>
                      <a:rPr lang="en-US"/>
                      <a:t>28.1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Rest of</a:t>
                    </a:r>
                    <a:br>
                      <a:rPr lang="en-US"/>
                    </a:br>
                    <a:r>
                      <a:rPr lang="en-US"/>
                      <a:t>the world (2)</a:t>
                    </a:r>
                    <a:br>
                      <a:rPr lang="en-US"/>
                    </a:br>
                    <a:r>
                      <a:rPr lang="en-US"/>
                      <a:t>28.1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'Figure 13.3'!$C$11:$C$18</c:f>
              <c:strCache>
                <c:ptCount val="8"/>
                <c:pt idx="0">
                  <c:v>China</c:v>
                </c:pt>
                <c:pt idx="1">
                  <c:v>United States</c:v>
                </c:pt>
                <c:pt idx="2">
                  <c:v>EU-27</c:v>
                </c:pt>
                <c:pt idx="3">
                  <c:v>India</c:v>
                </c:pt>
                <c:pt idx="4">
                  <c:v>Brazil</c:v>
                </c:pt>
                <c:pt idx="5">
                  <c:v>Russia</c:v>
                </c:pt>
                <c:pt idx="6">
                  <c:v>Other G20 (¹)</c:v>
                </c:pt>
                <c:pt idx="7">
                  <c:v>Rest of the world (²)</c:v>
                </c:pt>
              </c:strCache>
            </c:strRef>
          </c:cat>
          <c:val>
            <c:numRef>
              <c:f>'Figure 13.3'!$D$11:$D$18</c:f>
              <c:numCache>
                <c:formatCode>#\ ##0.0</c:formatCode>
                <c:ptCount val="8"/>
                <c:pt idx="0">
                  <c:v>23.268393195456014</c:v>
                </c:pt>
                <c:pt idx="1">
                  <c:v>11.851818961016583</c:v>
                </c:pt>
                <c:pt idx="2">
                  <c:v>7.6902573973024762</c:v>
                </c:pt>
                <c:pt idx="3">
                  <c:v>5.6101295416471419</c:v>
                </c:pt>
                <c:pt idx="4">
                  <c:v>5.5849513206644819</c:v>
                </c:pt>
                <c:pt idx="5">
                  <c:v>5.2374222387303728</c:v>
                </c:pt>
                <c:pt idx="6">
                  <c:v>12.689629589476809</c:v>
                </c:pt>
                <c:pt idx="7">
                  <c:v>28.067397755706118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BC-45F4-8456-68C8169D1B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Change in greenhouse gas emissions, since 1990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3329973964894601E-3"/>
          <c:y val="8.6229577763632503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459909909909909"/>
          <c:y val="0.19881787013713967"/>
          <c:w val="0.91874651318809364"/>
          <c:h val="0.547302861740833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13.4'!$H$11</c:f>
              <c:strCache>
                <c:ptCount val="1"/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numRef>
              <c:f>'Figure 13.4'!$G$12</c:f>
              <c:numCache>
                <c:formatCode>General</c:formatCode>
                <c:ptCount val="1"/>
              </c:numCache>
            </c:numRef>
          </c:cat>
          <c:val>
            <c:numRef>
              <c:f>'Figure 13.4'!$H$12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91-4B28-AC43-CBA19E745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50528"/>
        <c:axId val="235752064"/>
      </c:barChart>
      <c:catAx>
        <c:axId val="2357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575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752064"/>
        <c:scaling>
          <c:orientation val="minMax"/>
          <c:max val="12500"/>
        </c:scaling>
        <c:delete val="1"/>
        <c:axPos val="l"/>
        <c:majorGridlines>
          <c:spPr>
            <a:ln w="3175">
              <a:noFill/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crossAx val="235750528"/>
        <c:crosses val="autoZero"/>
        <c:crossBetween val="between"/>
        <c:majorUnit val="2500"/>
        <c:minorUnit val="400"/>
      </c:valAx>
      <c:spPr>
        <a:solidFill>
          <a:schemeClr val="bg1">
            <a:alpha val="0"/>
          </a:schemeClr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>
                <a:latin typeface="Arial"/>
                <a:ea typeface="Arial"/>
                <a:cs typeface="Arial"/>
              </a:defRPr>
            </a:pPr>
            <a:r>
              <a:rPr lang="en-US" sz="1000"/>
              <a:t>Annex I parties</a:t>
            </a:r>
            <a:br>
              <a:rPr lang="en-US" sz="1000"/>
            </a:br>
            <a:r>
              <a:rPr lang="en-US" sz="1000"/>
              <a:t>Change between 1990 and 2017</a:t>
            </a:r>
          </a:p>
        </c:rich>
      </c:tx>
      <c:layout>
        <c:manualLayout>
          <c:xMode val="edge"/>
          <c:yMode val="edge"/>
          <c:x val="0.30234010175342968"/>
          <c:y val="9.689808984047018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459909909909909"/>
          <c:y val="0.16906048838511056"/>
          <c:w val="0.91874651318809364"/>
          <c:h val="0.65615746571508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13.4'!$F$11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13.4'!$C$12:$C$20</c:f>
              <c:strCache>
                <c:ptCount val="9"/>
                <c:pt idx="0">
                  <c:v>EU-27</c:v>
                </c:pt>
                <c:pt idx="2">
                  <c:v>Turkey</c:v>
                </c:pt>
                <c:pt idx="3">
                  <c:v>Australia</c:v>
                </c:pt>
                <c:pt idx="4">
                  <c:v>Canada</c:v>
                </c:pt>
                <c:pt idx="5">
                  <c:v>Japan</c:v>
                </c:pt>
                <c:pt idx="6">
                  <c:v>United States</c:v>
                </c:pt>
                <c:pt idx="7">
                  <c:v>Russia</c:v>
                </c:pt>
                <c:pt idx="8">
                  <c:v>United Kingdom</c:v>
                </c:pt>
              </c:strCache>
            </c:strRef>
          </c:cat>
          <c:val>
            <c:numRef>
              <c:f>'Figure 13.4'!$F$12:$F$20</c:f>
              <c:numCache>
                <c:formatCode>#,##0</c:formatCode>
                <c:ptCount val="9"/>
                <c:pt idx="0">
                  <c:v>-20.648368403970125</c:v>
                </c:pt>
                <c:pt idx="2">
                  <c:v>140.07706219379438</c:v>
                </c:pt>
                <c:pt idx="3">
                  <c:v>31.83591718287434</c:v>
                </c:pt>
                <c:pt idx="4">
                  <c:v>18.858805293023167</c:v>
                </c:pt>
                <c:pt idx="5">
                  <c:v>1.5454255413120563</c:v>
                </c:pt>
                <c:pt idx="6">
                  <c:v>1.345434670182911</c:v>
                </c:pt>
                <c:pt idx="7">
                  <c:v>-32.362452187091336</c:v>
                </c:pt>
                <c:pt idx="8">
                  <c:v>-40.768968817609618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91-4B28-AC43-CBA19E745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255168"/>
        <c:axId val="137256960"/>
      </c:barChart>
      <c:catAx>
        <c:axId val="13725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725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256960"/>
        <c:scaling>
          <c:orientation val="minMax"/>
          <c:max val="25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725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>
                <a:latin typeface="Arial"/>
                <a:ea typeface="Arial"/>
                <a:cs typeface="Arial"/>
              </a:defRPr>
            </a:pPr>
            <a:r>
              <a:rPr lang="en-US" sz="1000"/>
              <a:t>Other G20 members</a:t>
            </a:r>
            <a:br>
              <a:rPr lang="en-US" sz="1000"/>
            </a:br>
            <a:r>
              <a:rPr lang="en-US" sz="1000"/>
              <a:t>Change between 1990 and 2012</a:t>
            </a:r>
          </a:p>
        </c:rich>
      </c:tx>
      <c:layout>
        <c:manualLayout>
          <c:xMode val="edge"/>
          <c:yMode val="edge"/>
          <c:x val="0.33246681502303427"/>
          <c:y val="9.46765673103834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648981026001402E-2"/>
          <c:y val="0.17028232577665828"/>
          <c:w val="0.90635101897399861"/>
          <c:h val="0.65615746571508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13.4'!$F$22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13.4'!$C$23:$C$31</c:f>
              <c:strCache>
                <c:ptCount val="9"/>
                <c:pt idx="0">
                  <c:v>Saudi Arabia</c:v>
                </c:pt>
                <c:pt idx="1">
                  <c:v>China (¹)</c:v>
                </c:pt>
                <c:pt idx="2">
                  <c:v>South Korea (¹)</c:v>
                </c:pt>
                <c:pt idx="3">
                  <c:v>India</c:v>
                </c:pt>
                <c:pt idx="4">
                  <c:v>Brazil (¹)</c:v>
                </c:pt>
                <c:pt idx="5">
                  <c:v>Mexico (¹)</c:v>
                </c:pt>
                <c:pt idx="6">
                  <c:v>Argentina (¹)</c:v>
                </c:pt>
                <c:pt idx="7">
                  <c:v>South Africa (¹)</c:v>
                </c:pt>
                <c:pt idx="8">
                  <c:v>Indonesia</c:v>
                </c:pt>
              </c:strCache>
            </c:strRef>
          </c:cat>
          <c:val>
            <c:numRef>
              <c:f>'Figure 13.4'!$F$23:$F$31</c:f>
              <c:numCache>
                <c:formatCode>#,##0</c:formatCode>
                <c:ptCount val="9"/>
                <c:pt idx="0">
                  <c:v>231.73954820934705</c:v>
                </c:pt>
                <c:pt idx="1">
                  <c:v>203.13851701626839</c:v>
                </c:pt>
                <c:pt idx="2">
                  <c:v>136.87349548152068</c:v>
                </c:pt>
                <c:pt idx="3">
                  <c:v>116.44485524629943</c:v>
                </c:pt>
                <c:pt idx="4">
                  <c:v>86.832351145355204</c:v>
                </c:pt>
                <c:pt idx="5">
                  <c:v>57.296800057426594</c:v>
                </c:pt>
                <c:pt idx="6">
                  <c:v>46.455449885797947</c:v>
                </c:pt>
                <c:pt idx="7">
                  <c:v>43.793635810827908</c:v>
                </c:pt>
                <c:pt idx="8">
                  <c:v>-33.006456081261831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60-45FE-9118-0F0277C3D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273344"/>
        <c:axId val="137274880"/>
      </c:barChart>
      <c:catAx>
        <c:axId val="13727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727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274880"/>
        <c:scaling>
          <c:orientation val="minMax"/>
          <c:max val="25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7273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/>
              <a:t>Other G20 members (</a:t>
            </a:r>
            <a:r>
              <a:rPr lang="en-US" sz="1000" baseline="30000"/>
              <a:t>1</a:t>
            </a:r>
            <a:r>
              <a:rPr lang="en-US" sz="1000"/>
              <a:t>)</a:t>
            </a:r>
            <a:endParaRPr lang="en-US" sz="1000" b="0"/>
          </a:p>
        </c:rich>
      </c:tx>
      <c:layout>
        <c:manualLayout>
          <c:xMode val="edge"/>
          <c:yMode val="edge"/>
          <c:x val="0.48130301503317374"/>
          <c:y val="8.91175731746402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78358080750266046"/>
          <c:y val="4.0522320179121128E-2"/>
          <c:w val="0.16040989896677316"/>
          <c:h val="3.6327315980968382E-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13.5'!$L$10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AC8-414B-8009-16A8FF95A6B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AC8-414B-8009-16A8FF95A6B2}"/>
              </c:ext>
            </c:extLst>
          </c:dPt>
          <c:val>
            <c:numRef>
              <c:f>'Figure 13.5'!$M$10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C8-414B-8009-16A8FF95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296896"/>
        <c:axId val="137298688"/>
      </c:barChart>
      <c:catAx>
        <c:axId val="1372968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7298688"/>
        <c:crosses val="autoZero"/>
        <c:auto val="1"/>
        <c:lblAlgn val="ctr"/>
        <c:lblOffset val="100"/>
        <c:noMultiLvlLbl val="0"/>
      </c:catAx>
      <c:valAx>
        <c:axId val="137298688"/>
        <c:scaling>
          <c:orientation val="minMax"/>
          <c:max val="90"/>
          <c:min val="0"/>
        </c:scaling>
        <c:delete val="1"/>
        <c:axPos val="b"/>
        <c:majorGridlines>
          <c:spPr>
            <a:ln w="3175">
              <a:noFill/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137296896"/>
        <c:crosses val="max"/>
        <c:crossBetween val="between"/>
        <c:majorUnit val="1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alpha val="0"/>
      </a:schemeClr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Greenhouse gas emissions, by sector,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78358080750266046"/>
          <c:y val="4.0522320179121128E-2"/>
          <c:w val="0.16040989896677316"/>
          <c:h val="3.6327315980968382E-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13.5'!$K$15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AC8-414B-8009-16A8FF95A6B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AC8-414B-8009-16A8FF95A6B2}"/>
              </c:ext>
            </c:extLst>
          </c:dPt>
          <c:val>
            <c:numRef>
              <c:f>'Figure 13.5'!$L$15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C8-414B-8009-16A8FF95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19936"/>
        <c:axId val="137321472"/>
      </c:barChart>
      <c:catAx>
        <c:axId val="1373199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7321472"/>
        <c:crosses val="autoZero"/>
        <c:auto val="1"/>
        <c:lblAlgn val="ctr"/>
        <c:lblOffset val="100"/>
        <c:noMultiLvlLbl val="0"/>
      </c:catAx>
      <c:valAx>
        <c:axId val="137321472"/>
        <c:scaling>
          <c:orientation val="minMax"/>
          <c:max val="90"/>
          <c:min val="0"/>
        </c:scaling>
        <c:delete val="1"/>
        <c:axPos val="b"/>
        <c:majorGridlines>
          <c:spPr>
            <a:ln w="3175">
              <a:noFill/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137319936"/>
        <c:crosses val="max"/>
        <c:crossBetween val="between"/>
        <c:majorUnit val="1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alpha val="0"/>
      </a:schemeClr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>
                <a:latin typeface="Arial"/>
                <a:ea typeface="Arial"/>
                <a:cs typeface="Arial"/>
              </a:defRPr>
            </a:pPr>
            <a:r>
              <a:rPr lang="en-US" sz="1000"/>
              <a:t>Annex I parties</a:t>
            </a:r>
            <a:endParaRPr lang="en-US" sz="1000" b="0"/>
          </a:p>
        </c:rich>
      </c:tx>
      <c:layout>
        <c:manualLayout>
          <c:xMode val="edge"/>
          <c:yMode val="edge"/>
          <c:x val="0.4986352565717645"/>
          <c:y val="1.82656020451592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78358080750266046"/>
          <c:y val="4.0522320179121128E-2"/>
          <c:w val="0.16040989896677316"/>
          <c:h val="3.6327315980968382E-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13.5'!$L$10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AC8-414B-8009-16A8FF95A6B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AC8-414B-8009-16A8FF95A6B2}"/>
              </c:ext>
            </c:extLst>
          </c:dPt>
          <c:val>
            <c:numRef>
              <c:f>'Figure 13.5'!$M$10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C8-414B-8009-16A8FF95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51168"/>
        <c:axId val="137352704"/>
      </c:barChart>
      <c:catAx>
        <c:axId val="1373511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7352704"/>
        <c:crosses val="autoZero"/>
        <c:auto val="1"/>
        <c:lblAlgn val="ctr"/>
        <c:lblOffset val="100"/>
        <c:noMultiLvlLbl val="0"/>
      </c:catAx>
      <c:valAx>
        <c:axId val="137352704"/>
        <c:scaling>
          <c:orientation val="minMax"/>
          <c:max val="90"/>
          <c:min val="0"/>
        </c:scaling>
        <c:delete val="1"/>
        <c:axPos val="b"/>
        <c:majorGridlines>
          <c:spPr>
            <a:ln w="3175">
              <a:noFill/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crossAx val="137351168"/>
        <c:crosses val="max"/>
        <c:crossBetween val="between"/>
        <c:majorUnit val="1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alpha val="0"/>
      </a:schemeClr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100" b="1">
                <a:latin typeface="Arial"/>
                <a:ea typeface="Arial"/>
                <a:cs typeface="Arial"/>
              </a:defRPr>
            </a:pPr>
            <a:r>
              <a:rPr lang="en-US" sz="900"/>
              <a:t>Energy supply</a:t>
            </a:r>
          </a:p>
        </c:rich>
      </c:tx>
      <c:layout>
        <c:manualLayout>
          <c:xMode val="edge"/>
          <c:yMode val="edge"/>
          <c:x val="0.49621495726495729"/>
          <c:y val="9.295654509227048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769102564102565"/>
          <c:y val="0.12204401978517457"/>
          <c:w val="0.87762288713910763"/>
          <c:h val="0.789095480706796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13.5'!$D$10</c:f>
              <c:strCache>
                <c:ptCount val="1"/>
                <c:pt idx="0">
                  <c:v>Energy supply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AC8-414B-8009-16A8FF95A6B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AC8-414B-8009-16A8FF95A6B2}"/>
              </c:ext>
            </c:extLst>
          </c:dPt>
          <c:cat>
            <c:strRef>
              <c:f>'Figure 13.5'!$C$11:$C$19</c:f>
              <c:strCache>
                <c:ptCount val="9"/>
                <c:pt idx="0">
                  <c:v>EU-27</c:v>
                </c:pt>
                <c:pt idx="2">
                  <c:v>Japan</c:v>
                </c:pt>
                <c:pt idx="3">
                  <c:v>Australia</c:v>
                </c:pt>
                <c:pt idx="4">
                  <c:v>Russia</c:v>
                </c:pt>
                <c:pt idx="5">
                  <c:v>Turkey</c:v>
                </c:pt>
                <c:pt idx="6">
                  <c:v>Canada</c:v>
                </c:pt>
                <c:pt idx="7">
                  <c:v>United States</c:v>
                </c:pt>
                <c:pt idx="8">
                  <c:v>United Kingdom</c:v>
                </c:pt>
              </c:strCache>
            </c:strRef>
          </c:cat>
          <c:val>
            <c:numRef>
              <c:f>'Figure 13.5'!$D$11:$D$19</c:f>
              <c:numCache>
                <c:formatCode>0.0</c:formatCode>
                <c:ptCount val="9"/>
                <c:pt idx="0">
                  <c:v>27.947887890858524</c:v>
                </c:pt>
                <c:pt idx="2">
                  <c:v>39.517738704387767</c:v>
                </c:pt>
                <c:pt idx="3">
                  <c:v>39.352789360867433</c:v>
                </c:pt>
                <c:pt idx="4">
                  <c:v>37.425561192234866</c:v>
                </c:pt>
                <c:pt idx="5">
                  <c:v>29.448092620227779</c:v>
                </c:pt>
                <c:pt idx="6">
                  <c:v>28.411434613069765</c:v>
                </c:pt>
                <c:pt idx="7">
                  <c:v>27.22557967425719</c:v>
                </c:pt>
                <c:pt idx="8">
                  <c:v>21.799477442803145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C8-414B-8009-16A8FF95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65760"/>
        <c:axId val="137367552"/>
      </c:barChart>
      <c:catAx>
        <c:axId val="137365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7367552"/>
        <c:crosses val="autoZero"/>
        <c:auto val="1"/>
        <c:lblAlgn val="ctr"/>
        <c:lblOffset val="100"/>
        <c:noMultiLvlLbl val="0"/>
      </c:catAx>
      <c:valAx>
        <c:axId val="137367552"/>
        <c:scaling>
          <c:orientation val="minMax"/>
          <c:max val="5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7365760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040470085470087"/>
          <c:y val="0.18148916640090376"/>
          <c:w val="0.53986752136752136"/>
          <c:h val="0.73525662990089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AC8-414B-8009-16A8FF95A6B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AC8-414B-8009-16A8FF95A6B2}"/>
              </c:ext>
            </c:extLst>
          </c:dPt>
          <c:cat>
            <c:strRef>
              <c:f>'Figure 13.5'!$C$22:$C$30</c:f>
              <c:strCache>
                <c:ptCount val="9"/>
                <c:pt idx="0">
                  <c:v>South Africa</c:v>
                </c:pt>
                <c:pt idx="1">
                  <c:v>India</c:v>
                </c:pt>
                <c:pt idx="2">
                  <c:v>South Korea</c:v>
                </c:pt>
                <c:pt idx="3">
                  <c:v>Saudi Arabia</c:v>
                </c:pt>
                <c:pt idx="4">
                  <c:v>China</c:v>
                </c:pt>
                <c:pt idx="5">
                  <c:v>Mexico</c:v>
                </c:pt>
                <c:pt idx="6">
                  <c:v>Argentina</c:v>
                </c:pt>
                <c:pt idx="7">
                  <c:v>Indonesia</c:v>
                </c:pt>
                <c:pt idx="8">
                  <c:v>Brazil</c:v>
                </c:pt>
              </c:strCache>
            </c:strRef>
          </c:cat>
          <c:val>
            <c:numRef>
              <c:f>'Figure 13.5'!$D$22:$D$30</c:f>
              <c:numCache>
                <c:formatCode>0.0</c:formatCode>
                <c:ptCount val="9"/>
                <c:pt idx="0">
                  <c:v>44.396817309817713</c:v>
                </c:pt>
                <c:pt idx="1">
                  <c:v>41.895821316209975</c:v>
                </c:pt>
                <c:pt idx="2">
                  <c:v>37.863999999999997</c:v>
                </c:pt>
                <c:pt idx="3">
                  <c:v>36.393373171052161</c:v>
                </c:pt>
                <c:pt idx="4">
                  <c:v>33.052503211329899</c:v>
                </c:pt>
                <c:pt idx="5">
                  <c:v>25.908000000000001</c:v>
                </c:pt>
                <c:pt idx="6">
                  <c:v>17.105725445530915</c:v>
                </c:pt>
                <c:pt idx="7">
                  <c:v>15.198344144755607</c:v>
                </c:pt>
                <c:pt idx="8">
                  <c:v>9.454206183320613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C8-414B-8009-16A8FF95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92896"/>
        <c:axId val="137394432"/>
      </c:barChart>
      <c:catAx>
        <c:axId val="1373928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7394432"/>
        <c:crosses val="autoZero"/>
        <c:auto val="1"/>
        <c:lblAlgn val="ctr"/>
        <c:lblOffset val="100"/>
        <c:noMultiLvlLbl val="0"/>
      </c:catAx>
      <c:valAx>
        <c:axId val="137394432"/>
        <c:scaling>
          <c:orientation val="minMax"/>
          <c:max val="5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7392896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100" b="1">
                <a:latin typeface="Arial"/>
                <a:ea typeface="Arial"/>
                <a:cs typeface="Arial"/>
              </a:defRPr>
            </a:pPr>
            <a:r>
              <a:rPr lang="en-US" sz="900"/>
              <a:t>Transport</a:t>
            </a:r>
          </a:p>
        </c:rich>
      </c:tx>
      <c:layout>
        <c:manualLayout>
          <c:xMode val="edge"/>
          <c:yMode val="edge"/>
          <c:x val="0.29548454469507102"/>
          <c:y val="9.295654509227048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769102564102565"/>
          <c:y val="0.12204401978517457"/>
          <c:w val="0.87762288713910763"/>
          <c:h val="0.789095480706796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13.5'!$E$10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AC8-414B-8009-16A8FF95A6B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AC8-414B-8009-16A8FF95A6B2}"/>
              </c:ext>
            </c:extLst>
          </c:dPt>
          <c:cat>
            <c:strRef>
              <c:f>'Figure 13.5'!$C$11:$C$19</c:f>
              <c:strCache>
                <c:ptCount val="9"/>
                <c:pt idx="0">
                  <c:v>EU-27</c:v>
                </c:pt>
                <c:pt idx="2">
                  <c:v>Japan</c:v>
                </c:pt>
                <c:pt idx="3">
                  <c:v>Australia</c:v>
                </c:pt>
                <c:pt idx="4">
                  <c:v>Russia</c:v>
                </c:pt>
                <c:pt idx="5">
                  <c:v>Turkey</c:v>
                </c:pt>
                <c:pt idx="6">
                  <c:v>Canada</c:v>
                </c:pt>
                <c:pt idx="7">
                  <c:v>United States</c:v>
                </c:pt>
                <c:pt idx="8">
                  <c:v>United Kingdom</c:v>
                </c:pt>
              </c:strCache>
            </c:strRef>
          </c:cat>
          <c:val>
            <c:numRef>
              <c:f>'Figure 13.5'!$E$11:$E$19</c:f>
              <c:numCache>
                <c:formatCode>0.0</c:formatCode>
                <c:ptCount val="9"/>
                <c:pt idx="0">
                  <c:v>21.341605902730077</c:v>
                </c:pt>
                <c:pt idx="2">
                  <c:v>16.054385568924172</c:v>
                </c:pt>
                <c:pt idx="3">
                  <c:v>17.81754963845431</c:v>
                </c:pt>
                <c:pt idx="4">
                  <c:v>11.520550799665189</c:v>
                </c:pt>
                <c:pt idx="5">
                  <c:v>16.087165784594738</c:v>
                </c:pt>
                <c:pt idx="6">
                  <c:v>24.360487186146717</c:v>
                </c:pt>
                <c:pt idx="7">
                  <c:v>27.918580212423748</c:v>
                </c:pt>
                <c:pt idx="8">
                  <c:v>26.28074525036978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C8-414B-8009-16A8FF95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407104"/>
        <c:axId val="137429376"/>
      </c:barChart>
      <c:catAx>
        <c:axId val="137407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7429376"/>
        <c:crosses val="autoZero"/>
        <c:auto val="1"/>
        <c:lblAlgn val="ctr"/>
        <c:lblOffset val="100"/>
        <c:noMultiLvlLbl val="0"/>
      </c:catAx>
      <c:valAx>
        <c:axId val="137429376"/>
        <c:scaling>
          <c:orientation val="minMax"/>
          <c:max val="5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7407104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769102564102565"/>
          <c:y val="0.17325812632289708"/>
          <c:w val="0.87762288713910763"/>
          <c:h val="0.737881300873224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AC8-414B-8009-16A8FF95A6B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AC8-414B-8009-16A8FF95A6B2}"/>
              </c:ext>
            </c:extLst>
          </c:dPt>
          <c:cat>
            <c:strRef>
              <c:f>'Figure 13.5'!$C$22:$C$30</c:f>
              <c:strCache>
                <c:ptCount val="9"/>
                <c:pt idx="0">
                  <c:v>South Africa</c:v>
                </c:pt>
                <c:pt idx="1">
                  <c:v>India</c:v>
                </c:pt>
                <c:pt idx="2">
                  <c:v>South Korea</c:v>
                </c:pt>
                <c:pt idx="3">
                  <c:v>Saudi Arabia</c:v>
                </c:pt>
                <c:pt idx="4">
                  <c:v>China</c:v>
                </c:pt>
                <c:pt idx="5">
                  <c:v>Mexico</c:v>
                </c:pt>
                <c:pt idx="6">
                  <c:v>Argentina</c:v>
                </c:pt>
                <c:pt idx="7">
                  <c:v>Indonesia</c:v>
                </c:pt>
                <c:pt idx="8">
                  <c:v>Brazil</c:v>
                </c:pt>
              </c:strCache>
            </c:strRef>
          </c:cat>
          <c:val>
            <c:numRef>
              <c:f>'Figure 13.5'!$E$22:$E$30</c:f>
              <c:numCache>
                <c:formatCode>0.0</c:formatCode>
                <c:ptCount val="9"/>
                <c:pt idx="0">
                  <c:v>11.457981099058344</c:v>
                </c:pt>
                <c:pt idx="1">
                  <c:v>8.9491883737448159</c:v>
                </c:pt>
                <c:pt idx="2">
                  <c:v>14.223000000000001</c:v>
                </c:pt>
                <c:pt idx="3">
                  <c:v>22.14888661863338</c:v>
                </c:pt>
                <c:pt idx="4">
                  <c:v>6.7308580348287013</c:v>
                </c:pt>
                <c:pt idx="5">
                  <c:v>24.495000000000001</c:v>
                </c:pt>
                <c:pt idx="6">
                  <c:v>16.119940403965195</c:v>
                </c:pt>
                <c:pt idx="7">
                  <c:v>10.250282916341261</c:v>
                </c:pt>
                <c:pt idx="8">
                  <c:v>20.553931998717843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C8-414B-8009-16A8FF95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438336"/>
        <c:axId val="137439872"/>
      </c:barChart>
      <c:catAx>
        <c:axId val="1374383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7439872"/>
        <c:crosses val="autoZero"/>
        <c:auto val="1"/>
        <c:lblAlgn val="ctr"/>
        <c:lblOffset val="100"/>
        <c:noMultiLvlLbl val="0"/>
      </c:catAx>
      <c:valAx>
        <c:axId val="137439872"/>
        <c:scaling>
          <c:orientation val="minMax"/>
          <c:max val="5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7438336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100" b="1">
                <a:latin typeface="Arial"/>
                <a:ea typeface="Arial"/>
                <a:cs typeface="Arial"/>
              </a:defRPr>
            </a:pPr>
            <a:r>
              <a:rPr lang="en-US" sz="900"/>
              <a:t>Other energy</a:t>
            </a:r>
          </a:p>
        </c:rich>
      </c:tx>
      <c:layout>
        <c:manualLayout>
          <c:xMode val="edge"/>
          <c:yMode val="edge"/>
          <c:x val="0.20412837649679755"/>
          <c:y val="9.295654509227048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769102564102565"/>
          <c:y val="0.12204401978517457"/>
          <c:w val="0.87762288713910763"/>
          <c:h val="0.789095480706796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13.5'!$F$10</c:f>
              <c:strCache>
                <c:ptCount val="1"/>
                <c:pt idx="0">
                  <c:v>Other energy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AC8-414B-8009-16A8FF95A6B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AC8-414B-8009-16A8FF95A6B2}"/>
              </c:ext>
            </c:extLst>
          </c:dPt>
          <c:cat>
            <c:strRef>
              <c:f>'Figure 13.5'!$C$11:$C$19</c:f>
              <c:strCache>
                <c:ptCount val="9"/>
                <c:pt idx="0">
                  <c:v>EU-27</c:v>
                </c:pt>
                <c:pt idx="2">
                  <c:v>Japan</c:v>
                </c:pt>
                <c:pt idx="3">
                  <c:v>Australia</c:v>
                </c:pt>
                <c:pt idx="4">
                  <c:v>Russia</c:v>
                </c:pt>
                <c:pt idx="5">
                  <c:v>Turkey</c:v>
                </c:pt>
                <c:pt idx="6">
                  <c:v>Canada</c:v>
                </c:pt>
                <c:pt idx="7">
                  <c:v>United States</c:v>
                </c:pt>
                <c:pt idx="8">
                  <c:v>United Kingdom</c:v>
                </c:pt>
              </c:strCache>
            </c:strRef>
          </c:cat>
          <c:val>
            <c:numRef>
              <c:f>'Figure 13.5'!$F$11:$F$19</c:f>
              <c:numCache>
                <c:formatCode>0.0</c:formatCode>
                <c:ptCount val="9"/>
                <c:pt idx="0">
                  <c:v>28.29874214317238</c:v>
                </c:pt>
                <c:pt idx="2">
                  <c:v>32.595067607402363</c:v>
                </c:pt>
                <c:pt idx="3">
                  <c:v>21.448637713389605</c:v>
                </c:pt>
                <c:pt idx="4">
                  <c:v>29.917280220471493</c:v>
                </c:pt>
                <c:pt idx="5">
                  <c:v>26.654496850804989</c:v>
                </c:pt>
                <c:pt idx="6">
                  <c:v>28.722081643825891</c:v>
                </c:pt>
                <c:pt idx="7">
                  <c:v>28.874118990660225</c:v>
                </c:pt>
                <c:pt idx="8">
                  <c:v>32.389645211233457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C8-414B-8009-16A8FF95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465216"/>
        <c:axId val="137467008"/>
      </c:barChart>
      <c:catAx>
        <c:axId val="1374652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7467008"/>
        <c:crosses val="autoZero"/>
        <c:auto val="1"/>
        <c:lblAlgn val="ctr"/>
        <c:lblOffset val="100"/>
        <c:noMultiLvlLbl val="0"/>
      </c:catAx>
      <c:valAx>
        <c:axId val="137467008"/>
        <c:scaling>
          <c:orientation val="minMax"/>
          <c:max val="5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7465216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100" b="1">
                <a:latin typeface="Arial"/>
                <a:ea typeface="Arial"/>
                <a:cs typeface="Arial"/>
              </a:defRPr>
            </a:pPr>
            <a:r>
              <a:rPr lang="en-US" sz="900"/>
              <a:t>Agriculture</a:t>
            </a:r>
          </a:p>
        </c:rich>
      </c:tx>
      <c:layout>
        <c:manualLayout>
          <c:xMode val="edge"/>
          <c:yMode val="edge"/>
          <c:x val="0.26610693400167079"/>
          <c:y val="9.295654509227048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769102564102565"/>
          <c:y val="0.12204401978517457"/>
          <c:w val="0.87762288713910763"/>
          <c:h val="0.789095480706796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13.5'!$G$10</c:f>
              <c:strCache>
                <c:ptCount val="1"/>
                <c:pt idx="0">
                  <c:v>Agriculture 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AC8-414B-8009-16A8FF95A6B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AC8-414B-8009-16A8FF95A6B2}"/>
              </c:ext>
            </c:extLst>
          </c:dPt>
          <c:cat>
            <c:strRef>
              <c:f>'Figure 13.5'!$C$11:$C$19</c:f>
              <c:strCache>
                <c:ptCount val="9"/>
                <c:pt idx="0">
                  <c:v>EU-27</c:v>
                </c:pt>
                <c:pt idx="2">
                  <c:v>Japan</c:v>
                </c:pt>
                <c:pt idx="3">
                  <c:v>Australia</c:v>
                </c:pt>
                <c:pt idx="4">
                  <c:v>Russia</c:v>
                </c:pt>
                <c:pt idx="5">
                  <c:v>Turkey</c:v>
                </c:pt>
                <c:pt idx="6">
                  <c:v>Canada</c:v>
                </c:pt>
                <c:pt idx="7">
                  <c:v>United States</c:v>
                </c:pt>
                <c:pt idx="8">
                  <c:v>United Kingdom</c:v>
                </c:pt>
              </c:strCache>
            </c:strRef>
          </c:cat>
          <c:val>
            <c:numRef>
              <c:f>'Figure 13.5'!$G$11:$G$19</c:f>
              <c:numCache>
                <c:formatCode>0.0</c:formatCode>
                <c:ptCount val="9"/>
                <c:pt idx="0">
                  <c:v>10.323968136156658</c:v>
                </c:pt>
                <c:pt idx="2">
                  <c:v>2.5740325716468617</c:v>
                </c:pt>
                <c:pt idx="3">
                  <c:v>13.174599136248791</c:v>
                </c:pt>
                <c:pt idx="4">
                  <c:v>5.9339877618567893</c:v>
                </c:pt>
                <c:pt idx="5">
                  <c:v>11.884515654914605</c:v>
                </c:pt>
                <c:pt idx="6">
                  <c:v>8.3697801178982871</c:v>
                </c:pt>
                <c:pt idx="7">
                  <c:v>8.3954783929248649</c:v>
                </c:pt>
                <c:pt idx="8">
                  <c:v>8.7665522247107308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C8-414B-8009-16A8FF95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488256"/>
        <c:axId val="137489792"/>
      </c:barChart>
      <c:catAx>
        <c:axId val="1374882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7489792"/>
        <c:crosses val="autoZero"/>
        <c:auto val="1"/>
        <c:lblAlgn val="ctr"/>
        <c:lblOffset val="100"/>
        <c:noMultiLvlLbl val="0"/>
      </c:catAx>
      <c:valAx>
        <c:axId val="137489792"/>
        <c:scaling>
          <c:orientation val="minMax"/>
          <c:max val="5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7488256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100" b="1">
                <a:latin typeface="Arial"/>
                <a:ea typeface="Arial"/>
                <a:cs typeface="Arial"/>
              </a:defRPr>
            </a:pPr>
            <a:r>
              <a:rPr lang="en-US" sz="900"/>
              <a:t>Industrial processes</a:t>
            </a:r>
          </a:p>
        </c:rich>
      </c:tx>
      <c:layout>
        <c:manualLayout>
          <c:xMode val="edge"/>
          <c:yMode val="edge"/>
          <c:x val="0.26011835143414092"/>
          <c:y val="9.295654509227048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769102564102565"/>
          <c:y val="0.12204401978517457"/>
          <c:w val="0.87762288713910763"/>
          <c:h val="0.789095480706796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13.5'!$H$10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AC8-414B-8009-16A8FF95A6B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AC8-414B-8009-16A8FF95A6B2}"/>
              </c:ext>
            </c:extLst>
          </c:dPt>
          <c:cat>
            <c:strRef>
              <c:f>'Figure 13.5'!$C$11:$C$19</c:f>
              <c:strCache>
                <c:ptCount val="9"/>
                <c:pt idx="0">
                  <c:v>EU-27</c:v>
                </c:pt>
                <c:pt idx="2">
                  <c:v>Japan</c:v>
                </c:pt>
                <c:pt idx="3">
                  <c:v>Australia</c:v>
                </c:pt>
                <c:pt idx="4">
                  <c:v>Russia</c:v>
                </c:pt>
                <c:pt idx="5">
                  <c:v>Turkey</c:v>
                </c:pt>
                <c:pt idx="6">
                  <c:v>Canada</c:v>
                </c:pt>
                <c:pt idx="7">
                  <c:v>United States</c:v>
                </c:pt>
                <c:pt idx="8">
                  <c:v>United Kingdom</c:v>
                </c:pt>
              </c:strCache>
            </c:strRef>
          </c:cat>
          <c:val>
            <c:numRef>
              <c:f>'Figure 13.5'!$H$11:$H$19</c:f>
              <c:numCache>
                <c:formatCode>0.0</c:formatCode>
                <c:ptCount val="9"/>
                <c:pt idx="0">
                  <c:v>9.0134175016692204</c:v>
                </c:pt>
                <c:pt idx="2">
                  <c:v>7.6994269069349253</c:v>
                </c:pt>
                <c:pt idx="3">
                  <c:v>6.0791996217820961</c:v>
                </c:pt>
                <c:pt idx="4">
                  <c:v>10.819080948888054</c:v>
                </c:pt>
                <c:pt idx="5">
                  <c:v>12.627880678025258</c:v>
                </c:pt>
                <c:pt idx="6">
                  <c:v>7.5154117385476962</c:v>
                </c:pt>
                <c:pt idx="7">
                  <c:v>5.5580387297156548</c:v>
                </c:pt>
                <c:pt idx="8">
                  <c:v>6.4233911145553231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C8-414B-8009-16A8FF95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85024"/>
        <c:axId val="137586560"/>
      </c:barChart>
      <c:catAx>
        <c:axId val="137585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7586560"/>
        <c:crosses val="autoZero"/>
        <c:auto val="1"/>
        <c:lblAlgn val="ctr"/>
        <c:lblOffset val="100"/>
        <c:noMultiLvlLbl val="0"/>
      </c:catAx>
      <c:valAx>
        <c:axId val="137586560"/>
        <c:scaling>
          <c:orientation val="minMax"/>
          <c:max val="5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7585024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100" b="1">
                <a:latin typeface="Arial"/>
                <a:ea typeface="Arial"/>
                <a:cs typeface="Arial"/>
              </a:defRPr>
            </a:pPr>
            <a:r>
              <a:rPr lang="en-US" sz="900"/>
              <a:t>Waste</a:t>
            </a:r>
          </a:p>
        </c:rich>
      </c:tx>
      <c:layout>
        <c:manualLayout>
          <c:xMode val="edge"/>
          <c:yMode val="edge"/>
          <c:x val="0.31316764132553604"/>
          <c:y val="9.295654509227048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769102564102565"/>
          <c:y val="0.12204401978517457"/>
          <c:w val="0.87762288713910763"/>
          <c:h val="0.789095480706796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13.5'!$I$10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AC8-414B-8009-16A8FF95A6B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AC8-414B-8009-16A8FF95A6B2}"/>
              </c:ext>
            </c:extLst>
          </c:dPt>
          <c:cat>
            <c:strRef>
              <c:f>'Figure 13.5'!$C$11:$C$19</c:f>
              <c:strCache>
                <c:ptCount val="9"/>
                <c:pt idx="0">
                  <c:v>EU-27</c:v>
                </c:pt>
                <c:pt idx="2">
                  <c:v>Japan</c:v>
                </c:pt>
                <c:pt idx="3">
                  <c:v>Australia</c:v>
                </c:pt>
                <c:pt idx="4">
                  <c:v>Russia</c:v>
                </c:pt>
                <c:pt idx="5">
                  <c:v>Turkey</c:v>
                </c:pt>
                <c:pt idx="6">
                  <c:v>Canada</c:v>
                </c:pt>
                <c:pt idx="7">
                  <c:v>United States</c:v>
                </c:pt>
                <c:pt idx="8">
                  <c:v>United Kingdom</c:v>
                </c:pt>
              </c:strCache>
            </c:strRef>
          </c:cat>
          <c:val>
            <c:numRef>
              <c:f>'Figure 13.5'!$I$11:$I$19</c:f>
              <c:numCache>
                <c:formatCode>0.0</c:formatCode>
                <c:ptCount val="9"/>
                <c:pt idx="0">
                  <c:v>3.0743784254131379</c:v>
                </c:pt>
                <c:pt idx="2">
                  <c:v>1.5593486407039094</c:v>
                </c:pt>
                <c:pt idx="3">
                  <c:v>2.1272245292577763</c:v>
                </c:pt>
                <c:pt idx="4">
                  <c:v>4.3835390768836042</c:v>
                </c:pt>
                <c:pt idx="5">
                  <c:v>3.2978484114326343</c:v>
                </c:pt>
                <c:pt idx="6">
                  <c:v>2.6208047005116568</c:v>
                </c:pt>
                <c:pt idx="7">
                  <c:v>2.0282040000183281</c:v>
                </c:pt>
                <c:pt idx="8">
                  <c:v>4.3401887563275592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C8-414B-8009-16A8FF95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616000"/>
        <c:axId val="137617792"/>
      </c:barChart>
      <c:catAx>
        <c:axId val="1376160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7617792"/>
        <c:crosses val="autoZero"/>
        <c:auto val="1"/>
        <c:lblAlgn val="ctr"/>
        <c:lblOffset val="100"/>
        <c:noMultiLvlLbl val="0"/>
      </c:catAx>
      <c:valAx>
        <c:axId val="137617792"/>
        <c:scaling>
          <c:orientation val="minMax"/>
          <c:max val="5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7616000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769102564102565"/>
          <c:y val="0.17325812632289708"/>
          <c:w val="0.87762288713910763"/>
          <c:h val="0.737881300873224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AC8-414B-8009-16A8FF95A6B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AC8-414B-8009-16A8FF95A6B2}"/>
              </c:ext>
            </c:extLst>
          </c:dPt>
          <c:cat>
            <c:strRef>
              <c:f>'Figure 13.5'!$C$22:$C$30</c:f>
              <c:strCache>
                <c:ptCount val="9"/>
                <c:pt idx="0">
                  <c:v>South Africa</c:v>
                </c:pt>
                <c:pt idx="1">
                  <c:v>India</c:v>
                </c:pt>
                <c:pt idx="2">
                  <c:v>South Korea</c:v>
                </c:pt>
                <c:pt idx="3">
                  <c:v>Saudi Arabia</c:v>
                </c:pt>
                <c:pt idx="4">
                  <c:v>China</c:v>
                </c:pt>
                <c:pt idx="5">
                  <c:v>Mexico</c:v>
                </c:pt>
                <c:pt idx="6">
                  <c:v>Argentina</c:v>
                </c:pt>
                <c:pt idx="7">
                  <c:v>Indonesia</c:v>
                </c:pt>
                <c:pt idx="8">
                  <c:v>Brazil</c:v>
                </c:pt>
              </c:strCache>
            </c:strRef>
          </c:cat>
          <c:val>
            <c:numRef>
              <c:f>'Figure 13.5'!$G$22:$G$30</c:f>
              <c:numCache>
                <c:formatCode>0.0</c:formatCode>
                <c:ptCount val="9"/>
                <c:pt idx="0">
                  <c:v>9.3344000360575574</c:v>
                </c:pt>
                <c:pt idx="1">
                  <c:v>18.57178902357721</c:v>
                </c:pt>
                <c:pt idx="2">
                  <c:v>3.0609999999999999</c:v>
                </c:pt>
                <c:pt idx="3">
                  <c:v>2.1455430186280151</c:v>
                </c:pt>
                <c:pt idx="4">
                  <c:v>6.7465976162989216</c:v>
                </c:pt>
                <c:pt idx="5">
                  <c:v>14.589</c:v>
                </c:pt>
                <c:pt idx="6">
                  <c:v>35.254153590551283</c:v>
                </c:pt>
                <c:pt idx="7">
                  <c:v>13.241123375770123</c:v>
                </c:pt>
                <c:pt idx="8">
                  <c:v>41.77670243365116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C8-414B-8009-16A8FF95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639040"/>
        <c:axId val="137640576"/>
      </c:barChart>
      <c:catAx>
        <c:axId val="1376390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7640576"/>
        <c:crosses val="autoZero"/>
        <c:auto val="1"/>
        <c:lblAlgn val="ctr"/>
        <c:lblOffset val="100"/>
        <c:noMultiLvlLbl val="0"/>
      </c:catAx>
      <c:valAx>
        <c:axId val="137640576"/>
        <c:scaling>
          <c:orientation val="minMax"/>
          <c:max val="5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7639040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769102564102565"/>
          <c:y val="0.17325812632289708"/>
          <c:w val="0.87762288713910763"/>
          <c:h val="0.737881300873224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AC8-414B-8009-16A8FF95A6B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AC8-414B-8009-16A8FF95A6B2}"/>
              </c:ext>
            </c:extLst>
          </c:dPt>
          <c:cat>
            <c:strRef>
              <c:f>'Figure 13.5'!$C$22:$C$30</c:f>
              <c:strCache>
                <c:ptCount val="9"/>
                <c:pt idx="0">
                  <c:v>South Africa</c:v>
                </c:pt>
                <c:pt idx="1">
                  <c:v>India</c:v>
                </c:pt>
                <c:pt idx="2">
                  <c:v>South Korea</c:v>
                </c:pt>
                <c:pt idx="3">
                  <c:v>Saudi Arabia</c:v>
                </c:pt>
                <c:pt idx="4">
                  <c:v>China</c:v>
                </c:pt>
                <c:pt idx="5">
                  <c:v>Mexico</c:v>
                </c:pt>
                <c:pt idx="6">
                  <c:v>Argentina</c:v>
                </c:pt>
                <c:pt idx="7">
                  <c:v>Indonesia</c:v>
                </c:pt>
                <c:pt idx="8">
                  <c:v>Brazil</c:v>
                </c:pt>
              </c:strCache>
            </c:strRef>
          </c:cat>
          <c:val>
            <c:numRef>
              <c:f>'Figure 13.5'!$H$22:$H$30</c:f>
              <c:numCache>
                <c:formatCode>0.0</c:formatCode>
                <c:ptCount val="9"/>
                <c:pt idx="0">
                  <c:v>7.9998018098071295</c:v>
                </c:pt>
                <c:pt idx="1">
                  <c:v>6.4503505553670282</c:v>
                </c:pt>
                <c:pt idx="2">
                  <c:v>7.4139999999999997</c:v>
                </c:pt>
                <c:pt idx="3">
                  <c:v>9.951864760053784</c:v>
                </c:pt>
                <c:pt idx="4">
                  <c:v>13.959220175281702</c:v>
                </c:pt>
                <c:pt idx="5">
                  <c:v>7.7350000000000003</c:v>
                </c:pt>
                <c:pt idx="6">
                  <c:v>4.5166003738049039</c:v>
                </c:pt>
                <c:pt idx="7">
                  <c:v>7.6973449267397669</c:v>
                </c:pt>
                <c:pt idx="8">
                  <c:v>8.3428743403631191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C8-414B-8009-16A8FF95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669632"/>
        <c:axId val="137671424"/>
      </c:barChart>
      <c:catAx>
        <c:axId val="137669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7671424"/>
        <c:crosses val="autoZero"/>
        <c:auto val="1"/>
        <c:lblAlgn val="ctr"/>
        <c:lblOffset val="100"/>
        <c:noMultiLvlLbl val="0"/>
      </c:catAx>
      <c:valAx>
        <c:axId val="137671424"/>
        <c:scaling>
          <c:orientation val="minMax"/>
          <c:max val="5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7669632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769102564102565"/>
          <c:y val="0.17325812632289708"/>
          <c:w val="0.87762288713910763"/>
          <c:h val="0.737881300873224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AC8-414B-8009-16A8FF95A6B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AC8-414B-8009-16A8FF95A6B2}"/>
              </c:ext>
            </c:extLst>
          </c:dPt>
          <c:cat>
            <c:strRef>
              <c:f>'Figure 13.5'!$C$22:$C$30</c:f>
              <c:strCache>
                <c:ptCount val="9"/>
                <c:pt idx="0">
                  <c:v>South Africa</c:v>
                </c:pt>
                <c:pt idx="1">
                  <c:v>India</c:v>
                </c:pt>
                <c:pt idx="2">
                  <c:v>South Korea</c:v>
                </c:pt>
                <c:pt idx="3">
                  <c:v>Saudi Arabia</c:v>
                </c:pt>
                <c:pt idx="4">
                  <c:v>China</c:v>
                </c:pt>
                <c:pt idx="5">
                  <c:v>Mexico</c:v>
                </c:pt>
                <c:pt idx="6">
                  <c:v>Argentina</c:v>
                </c:pt>
                <c:pt idx="7">
                  <c:v>Indonesia</c:v>
                </c:pt>
                <c:pt idx="8">
                  <c:v>Brazil</c:v>
                </c:pt>
              </c:strCache>
            </c:strRef>
          </c:cat>
          <c:val>
            <c:numRef>
              <c:f>'Figure 13.5'!$I$22:$I$30</c:f>
              <c:numCache>
                <c:formatCode>0.0</c:formatCode>
                <c:ptCount val="9"/>
                <c:pt idx="0">
                  <c:v>4.3252929755477325</c:v>
                </c:pt>
                <c:pt idx="1">
                  <c:v>3.096499430556765</c:v>
                </c:pt>
                <c:pt idx="2">
                  <c:v>2.38</c:v>
                </c:pt>
                <c:pt idx="3">
                  <c:v>4.6161219407817571</c:v>
                </c:pt>
                <c:pt idx="4">
                  <c:v>1.5834539275784134</c:v>
                </c:pt>
                <c:pt idx="5">
                  <c:v>6.5629999999999997</c:v>
                </c:pt>
                <c:pt idx="6">
                  <c:v>6.1297187451949613</c:v>
                </c:pt>
                <c:pt idx="7">
                  <c:v>28.381529472114874</c:v>
                </c:pt>
                <c:pt idx="8">
                  <c:v>6.1067022940236928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C8-414B-8009-16A8FF95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700480"/>
        <c:axId val="137702016"/>
      </c:barChart>
      <c:catAx>
        <c:axId val="1377004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7702016"/>
        <c:crosses val="autoZero"/>
        <c:auto val="1"/>
        <c:lblAlgn val="ctr"/>
        <c:lblOffset val="100"/>
        <c:noMultiLvlLbl val="0"/>
      </c:catAx>
      <c:valAx>
        <c:axId val="137702016"/>
        <c:scaling>
          <c:orientation val="minMax"/>
          <c:max val="5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7700480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769102564102565"/>
          <c:y val="0.17325812632289708"/>
          <c:w val="0.87762288713910763"/>
          <c:h val="0.737881300873224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AC8-414B-8009-16A8FF95A6B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AC8-414B-8009-16A8FF95A6B2}"/>
              </c:ext>
            </c:extLst>
          </c:dPt>
          <c:cat>
            <c:strRef>
              <c:f>'Figure 13.5'!$C$22:$C$30</c:f>
              <c:strCache>
                <c:ptCount val="9"/>
                <c:pt idx="0">
                  <c:v>South Africa</c:v>
                </c:pt>
                <c:pt idx="1">
                  <c:v>India</c:v>
                </c:pt>
                <c:pt idx="2">
                  <c:v>South Korea</c:v>
                </c:pt>
                <c:pt idx="3">
                  <c:v>Saudi Arabia</c:v>
                </c:pt>
                <c:pt idx="4">
                  <c:v>China</c:v>
                </c:pt>
                <c:pt idx="5">
                  <c:v>Mexico</c:v>
                </c:pt>
                <c:pt idx="6">
                  <c:v>Argentina</c:v>
                </c:pt>
                <c:pt idx="7">
                  <c:v>Indonesia</c:v>
                </c:pt>
                <c:pt idx="8">
                  <c:v>Brazil</c:v>
                </c:pt>
              </c:strCache>
            </c:strRef>
          </c:cat>
          <c:val>
            <c:numRef>
              <c:f>'Figure 13.5'!$F$22:$F$30</c:f>
              <c:numCache>
                <c:formatCode>0.0</c:formatCode>
                <c:ptCount val="9"/>
                <c:pt idx="0">
                  <c:v>22.485706769711523</c:v>
                </c:pt>
                <c:pt idx="1">
                  <c:v>21.036351300544226</c:v>
                </c:pt>
                <c:pt idx="2">
                  <c:v>35.058</c:v>
                </c:pt>
                <c:pt idx="3">
                  <c:v>24.744210490850893</c:v>
                </c:pt>
                <c:pt idx="4">
                  <c:v>37.927367034682362</c:v>
                </c:pt>
                <c:pt idx="5">
                  <c:v>20.709999999999997</c:v>
                </c:pt>
                <c:pt idx="6">
                  <c:v>20.873861440952751</c:v>
                </c:pt>
                <c:pt idx="7">
                  <c:v>25.231375164278365</c:v>
                </c:pt>
                <c:pt idx="8">
                  <c:v>13.765582749923578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C8-414B-8009-16A8FF95A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735168"/>
        <c:axId val="137736960"/>
      </c:barChart>
      <c:catAx>
        <c:axId val="1377351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7736960"/>
        <c:crosses val="autoZero"/>
        <c:auto val="1"/>
        <c:lblAlgn val="ctr"/>
        <c:lblOffset val="100"/>
        <c:noMultiLvlLbl val="0"/>
      </c:catAx>
      <c:valAx>
        <c:axId val="137736960"/>
        <c:scaling>
          <c:orientation val="minMax"/>
          <c:max val="5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7735168"/>
        <c:crosses val="max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Carbon dioxide emissions, 2007 and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(tonnes per inhabitant)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0166194225721785E-2"/>
          <c:y val="9.350283375314862E-2"/>
          <c:w val="0.96364503937007873"/>
          <c:h val="0.64941803106633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13.6'!$D$10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13.6'!$C$11:$C$26</c:f>
              <c:strCache>
                <c:ptCount val="16"/>
                <c:pt idx="0">
                  <c:v>EU-27</c:v>
                </c:pt>
                <c:pt idx="2">
                  <c:v>Australia</c:v>
                </c:pt>
                <c:pt idx="3">
                  <c:v>United States</c:v>
                </c:pt>
                <c:pt idx="4">
                  <c:v>Canada</c:v>
                </c:pt>
                <c:pt idx="5">
                  <c:v>South Korea (¹)</c:v>
                </c:pt>
                <c:pt idx="6">
                  <c:v>Russia</c:v>
                </c:pt>
                <c:pt idx="7">
                  <c:v>Japan</c:v>
                </c:pt>
                <c:pt idx="8">
                  <c:v>United Kingdom</c:v>
                </c:pt>
                <c:pt idx="9">
                  <c:v>Turkey</c:v>
                </c:pt>
                <c:pt idx="10">
                  <c:v>Argentina (¹)</c:v>
                </c:pt>
                <c:pt idx="11">
                  <c:v>China (¹)(²)</c:v>
                </c:pt>
                <c:pt idx="12">
                  <c:v>Mexico (¹)</c:v>
                </c:pt>
                <c:pt idx="13">
                  <c:v>Indonesia (¹)(³)</c:v>
                </c:pt>
                <c:pt idx="14">
                  <c:v>Brazil (¹)(²)</c:v>
                </c:pt>
                <c:pt idx="15">
                  <c:v>India (¹)(²)</c:v>
                </c:pt>
              </c:strCache>
            </c:strRef>
          </c:cat>
          <c:val>
            <c:numRef>
              <c:f>'Figure 13.6'!$D$11:$D$26</c:f>
              <c:numCache>
                <c:formatCode>0.0</c:formatCode>
                <c:ptCount val="16"/>
                <c:pt idx="0">
                  <c:v>8.458288156669747</c:v>
                </c:pt>
                <c:pt idx="2">
                  <c:v>19.143666059342412</c:v>
                </c:pt>
                <c:pt idx="3">
                  <c:v>20.38495168922827</c:v>
                </c:pt>
                <c:pt idx="4">
                  <c:v>18.060058191732086</c:v>
                </c:pt>
                <c:pt idx="5">
                  <c:v>10.661568139354381</c:v>
                </c:pt>
                <c:pt idx="6">
                  <c:v>11.201369259395554</c:v>
                </c:pt>
                <c:pt idx="7">
                  <c:v>10.13972510011164</c:v>
                </c:pt>
                <c:pt idx="8">
                  <c:v>9.069816879338326</c:v>
                </c:pt>
                <c:pt idx="9">
                  <c:v>4.4945153085458172</c:v>
                </c:pt>
                <c:pt idx="10">
                  <c:v>4.6163682149085492</c:v>
                </c:pt>
                <c:pt idx="11">
                  <c:v>4.4902870909085415</c:v>
                </c:pt>
                <c:pt idx="12">
                  <c:v>4.4299785263424134</c:v>
                </c:pt>
                <c:pt idx="14">
                  <c:v>2.0346310866228041</c:v>
                </c:pt>
                <c:pt idx="15">
                  <c:v>1.275529601515923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8F-44D5-BEC7-19539873BDE6}"/>
            </c:ext>
          </c:extLst>
        </c:ser>
        <c:ser>
          <c:idx val="1"/>
          <c:order val="1"/>
          <c:tx>
            <c:strRef>
              <c:f>'Figure 13.6'!$E$10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13.6'!$C$11:$C$26</c:f>
              <c:strCache>
                <c:ptCount val="16"/>
                <c:pt idx="0">
                  <c:v>EU-27</c:v>
                </c:pt>
                <c:pt idx="2">
                  <c:v>Australia</c:v>
                </c:pt>
                <c:pt idx="3">
                  <c:v>United States</c:v>
                </c:pt>
                <c:pt idx="4">
                  <c:v>Canada</c:v>
                </c:pt>
                <c:pt idx="5">
                  <c:v>South Korea (¹)</c:v>
                </c:pt>
                <c:pt idx="6">
                  <c:v>Russia</c:v>
                </c:pt>
                <c:pt idx="7">
                  <c:v>Japan</c:v>
                </c:pt>
                <c:pt idx="8">
                  <c:v>United Kingdom</c:v>
                </c:pt>
                <c:pt idx="9">
                  <c:v>Turkey</c:v>
                </c:pt>
                <c:pt idx="10">
                  <c:v>Argentina (¹)</c:v>
                </c:pt>
                <c:pt idx="11">
                  <c:v>China (¹)(²)</c:v>
                </c:pt>
                <c:pt idx="12">
                  <c:v>Mexico (¹)</c:v>
                </c:pt>
                <c:pt idx="13">
                  <c:v>Indonesia (¹)(³)</c:v>
                </c:pt>
                <c:pt idx="14">
                  <c:v>Brazil (¹)(²)</c:v>
                </c:pt>
                <c:pt idx="15">
                  <c:v>India (¹)(²)</c:v>
                </c:pt>
              </c:strCache>
            </c:strRef>
          </c:cat>
          <c:val>
            <c:numRef>
              <c:f>'Figure 13.6'!$E$11:$E$26</c:f>
              <c:numCache>
                <c:formatCode>0.0</c:formatCode>
                <c:ptCount val="16"/>
                <c:pt idx="0">
                  <c:v>7.022067156803085</c:v>
                </c:pt>
                <c:pt idx="2">
                  <c:v>16.963503806994122</c:v>
                </c:pt>
                <c:pt idx="3">
                  <c:v>16.213459398794697</c:v>
                </c:pt>
                <c:pt idx="4">
                  <c:v>15.548771154901038</c:v>
                </c:pt>
                <c:pt idx="5">
                  <c:v>12.506020091305714</c:v>
                </c:pt>
                <c:pt idx="6">
                  <c:v>11.317529382978259</c:v>
                </c:pt>
                <c:pt idx="7">
                  <c:v>9.3184082539786921</c:v>
                </c:pt>
                <c:pt idx="8">
                  <c:v>5.8271848140761859</c:v>
                </c:pt>
                <c:pt idx="9">
                  <c:v>5.243444440141988</c:v>
                </c:pt>
                <c:pt idx="10">
                  <c:v>4.7137749232436379</c:v>
                </c:pt>
                <c:pt idx="12">
                  <c:v>4.1316348697635581</c:v>
                </c:pt>
                <c:pt idx="13">
                  <c:v>2.4619556179305015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8F-44D5-BEC7-19539873B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15936"/>
        <c:axId val="137817472"/>
      </c:barChart>
      <c:catAx>
        <c:axId val="13781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781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817472"/>
        <c:scaling>
          <c:orientation val="minMax"/>
          <c:max val="2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781593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82897637795276"/>
          <c:y val="0.96456776518331933"/>
          <c:w val="0.13834194225721785"/>
          <c:h val="3.543223481668066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Air pollution — consumption of hydrochlorofluorocarbons (HCFCs), 2008 and 2018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(tonnes of ozone depleting potential)</a:t>
            </a:r>
          </a:p>
        </c:rich>
      </c:tx>
      <c:layout>
        <c:manualLayout>
          <c:xMode val="edge"/>
          <c:yMode val="edge"/>
          <c:x val="5.3329973964894601E-3"/>
          <c:y val="8.22805312601230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7367738515159149"/>
          <c:y val="5.6103701323048805E-3"/>
          <c:w val="0.19299540186444947"/>
          <c:h val="9.4926960660529691E-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13.7'!$N$10</c:f>
              <c:strCache>
                <c:ptCount val="1"/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13.7'!$C$11:$C$12</c:f>
              <c:strCache>
                <c:ptCount val="2"/>
                <c:pt idx="0">
                  <c:v>China</c:v>
                </c:pt>
                <c:pt idx="1">
                  <c:v>South Korea</c:v>
                </c:pt>
              </c:strCache>
            </c:strRef>
          </c:cat>
          <c:val>
            <c:numRef>
              <c:f>'Figure 13.7'!$N$11:$N$12</c:f>
              <c:numCache>
                <c:formatCode>#\ ##0.0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12-445D-9E25-3439D9BC0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80320"/>
        <c:axId val="137881856"/>
      </c:barChart>
      <c:catAx>
        <c:axId val="1378803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low"/>
        <c:crossAx val="137881856"/>
        <c:crosses val="autoZero"/>
        <c:auto val="1"/>
        <c:lblAlgn val="ctr"/>
        <c:lblOffset val="100"/>
        <c:noMultiLvlLbl val="0"/>
      </c:catAx>
      <c:valAx>
        <c:axId val="137881856"/>
        <c:scaling>
          <c:orientation val="minMax"/>
          <c:max val="16000"/>
        </c:scaling>
        <c:delete val="1"/>
        <c:axPos val="l"/>
        <c:numFmt formatCode="#\ ##0" sourceLinked="0"/>
        <c:majorTickMark val="out"/>
        <c:minorTickMark val="none"/>
        <c:tickLblPos val="nextTo"/>
        <c:crossAx val="137880320"/>
        <c:crosses val="autoZero"/>
        <c:crossBetween val="between"/>
        <c:majorUnit val="2000"/>
      </c:valAx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70213814631398E-2"/>
          <c:y val="0.17442870137139657"/>
          <c:w val="0.91546553383246887"/>
          <c:h val="0.60689336691855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13.7'!$D$10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13.7'!$C$18:$C$28</c:f>
              <c:strCache>
                <c:ptCount val="11"/>
                <c:pt idx="0">
                  <c:v>            EU-27 and
United Kingdom (¹)</c:v>
                </c:pt>
                <c:pt idx="2">
                  <c:v>Mexico</c:v>
                </c:pt>
                <c:pt idx="3">
                  <c:v>Russia</c:v>
                </c:pt>
                <c:pt idx="4">
                  <c:v>Indonesia</c:v>
                </c:pt>
                <c:pt idx="5">
                  <c:v>Argentina</c:v>
                </c:pt>
                <c:pt idx="6">
                  <c:v>South Africa</c:v>
                </c:pt>
                <c:pt idx="7">
                  <c:v>Japan</c:v>
                </c:pt>
                <c:pt idx="8">
                  <c:v>Turkey</c:v>
                </c:pt>
                <c:pt idx="9">
                  <c:v>Australia</c:v>
                </c:pt>
                <c:pt idx="10">
                  <c:v>Canada (¹)</c:v>
                </c:pt>
              </c:strCache>
            </c:strRef>
          </c:cat>
          <c:val>
            <c:numRef>
              <c:f>'Figure 13.7'!$D$18:$D$28</c:f>
              <c:numCache>
                <c:formatCode>#,##0</c:formatCode>
                <c:ptCount val="11"/>
                <c:pt idx="0">
                  <c:v>2329.9</c:v>
                </c:pt>
                <c:pt idx="2">
                  <c:v>1207.9000000000001</c:v>
                </c:pt>
                <c:pt idx="3">
                  <c:v>1133.5999999999999</c:v>
                </c:pt>
                <c:pt idx="4">
                  <c:v>299.89999999999998</c:v>
                </c:pt>
                <c:pt idx="5">
                  <c:v>356.9</c:v>
                </c:pt>
                <c:pt idx="6">
                  <c:v>209.2</c:v>
                </c:pt>
                <c:pt idx="7">
                  <c:v>786.9</c:v>
                </c:pt>
                <c:pt idx="8">
                  <c:v>762.6</c:v>
                </c:pt>
                <c:pt idx="9">
                  <c:v>85.7</c:v>
                </c:pt>
                <c:pt idx="10">
                  <c:v>489.9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F-4013-BC56-D24AB2B487B4}"/>
            </c:ext>
          </c:extLst>
        </c:ser>
        <c:ser>
          <c:idx val="1"/>
          <c:order val="1"/>
          <c:tx>
            <c:strRef>
              <c:f>'Figure 13.7'!$E$10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13.7'!$C$18:$C$28</c:f>
              <c:strCache>
                <c:ptCount val="11"/>
                <c:pt idx="0">
                  <c:v>            EU-27 and
United Kingdom (¹)</c:v>
                </c:pt>
                <c:pt idx="2">
                  <c:v>Mexico</c:v>
                </c:pt>
                <c:pt idx="3">
                  <c:v>Russia</c:v>
                </c:pt>
                <c:pt idx="4">
                  <c:v>Indonesia</c:v>
                </c:pt>
                <c:pt idx="5">
                  <c:v>Argentina</c:v>
                </c:pt>
                <c:pt idx="6">
                  <c:v>South Africa</c:v>
                </c:pt>
                <c:pt idx="7">
                  <c:v>Japan</c:v>
                </c:pt>
                <c:pt idx="8">
                  <c:v>Turkey</c:v>
                </c:pt>
                <c:pt idx="9">
                  <c:v>Australia</c:v>
                </c:pt>
                <c:pt idx="10">
                  <c:v>Canada (¹)</c:v>
                </c:pt>
              </c:strCache>
            </c:strRef>
          </c:cat>
          <c:val>
            <c:numRef>
              <c:f>'Figure 13.7'!$E$18:$E$28</c:f>
              <c:numCache>
                <c:formatCode>#,##0</c:formatCode>
                <c:ptCount val="11"/>
                <c:pt idx="0">
                  <c:v>-44.2</c:v>
                </c:pt>
                <c:pt idx="2">
                  <c:v>321.07</c:v>
                </c:pt>
                <c:pt idx="3">
                  <c:v>290.98</c:v>
                </c:pt>
                <c:pt idx="4">
                  <c:v>235.56</c:v>
                </c:pt>
                <c:pt idx="5">
                  <c:v>188.06</c:v>
                </c:pt>
                <c:pt idx="6">
                  <c:v>113.42</c:v>
                </c:pt>
                <c:pt idx="7">
                  <c:v>58.8</c:v>
                </c:pt>
                <c:pt idx="8">
                  <c:v>10.57</c:v>
                </c:pt>
                <c:pt idx="9">
                  <c:v>1.01</c:v>
                </c:pt>
                <c:pt idx="10">
                  <c:v>-2.65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F-4013-BC56-D24AB2B48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14784"/>
        <c:axId val="138294400"/>
      </c:barChart>
      <c:catAx>
        <c:axId val="138214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138294400"/>
        <c:crosses val="autoZero"/>
        <c:auto val="1"/>
        <c:lblAlgn val="ctr"/>
        <c:lblOffset val="100"/>
        <c:noMultiLvlLbl val="0"/>
      </c:catAx>
      <c:valAx>
        <c:axId val="138294400"/>
        <c:scaling>
          <c:orientation val="minMax"/>
          <c:max val="2400"/>
          <c:min val="-2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900"/>
            </a:pPr>
            <a:endParaRPr lang="en-US"/>
          </a:p>
        </c:txPr>
        <c:crossAx val="138214784"/>
        <c:crosses val="autoZero"/>
        <c:crossBetween val="between"/>
        <c:majorUnit val="200"/>
      </c:valAx>
    </c:plotArea>
    <c:legend>
      <c:legendPos val="b"/>
      <c:layout>
        <c:manualLayout>
          <c:xMode val="edge"/>
          <c:yMode val="edge"/>
          <c:x val="5.4932082794307883E-2"/>
          <c:y val="0.96110657596371885"/>
          <c:w val="0.27271578985194767"/>
          <c:h val="3.790634620766862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14318181818183"/>
          <c:y val="0.17665022390148336"/>
          <c:w val="0.78895782828282823"/>
          <c:h val="0.5613992958682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13.7'!$D$10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13.7'!$C$11:$C$16</c:f>
              <c:strCache>
                <c:ptCount val="6"/>
                <c:pt idx="0">
                  <c:v>China</c:v>
                </c:pt>
                <c:pt idx="1">
                  <c:v>South Korea</c:v>
                </c:pt>
                <c:pt idx="2">
                  <c:v>Saudi Arabia</c:v>
                </c:pt>
                <c:pt idx="3">
                  <c:v>India</c:v>
                </c:pt>
                <c:pt idx="4">
                  <c:v>Brazil</c:v>
                </c:pt>
                <c:pt idx="5">
                  <c:v>United States</c:v>
                </c:pt>
              </c:strCache>
            </c:strRef>
          </c:cat>
          <c:val>
            <c:numRef>
              <c:f>'Figure 13.7'!$D$11:$D$16</c:f>
              <c:numCache>
                <c:formatCode>#,##0</c:formatCode>
                <c:ptCount val="6"/>
                <c:pt idx="0">
                  <c:v>15387.2</c:v>
                </c:pt>
                <c:pt idx="1">
                  <c:v>1953.6</c:v>
                </c:pt>
                <c:pt idx="2">
                  <c:v>1175.3</c:v>
                </c:pt>
                <c:pt idx="3">
                  <c:v>2007.9</c:v>
                </c:pt>
                <c:pt idx="4">
                  <c:v>1021.1</c:v>
                </c:pt>
                <c:pt idx="5">
                  <c:v>5652.1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12-445D-9E25-3439D9BC039A}"/>
            </c:ext>
          </c:extLst>
        </c:ser>
        <c:ser>
          <c:idx val="1"/>
          <c:order val="1"/>
          <c:tx>
            <c:strRef>
              <c:f>'Figure 13.7'!$E$10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13.7'!$C$11:$C$16</c:f>
              <c:strCache>
                <c:ptCount val="6"/>
                <c:pt idx="0">
                  <c:v>China</c:v>
                </c:pt>
                <c:pt idx="1">
                  <c:v>South Korea</c:v>
                </c:pt>
                <c:pt idx="2">
                  <c:v>Saudi Arabia</c:v>
                </c:pt>
                <c:pt idx="3">
                  <c:v>India</c:v>
                </c:pt>
                <c:pt idx="4">
                  <c:v>Brazil</c:v>
                </c:pt>
                <c:pt idx="5">
                  <c:v>United States</c:v>
                </c:pt>
              </c:strCache>
            </c:strRef>
          </c:cat>
          <c:val>
            <c:numRef>
              <c:f>'Figure 13.7'!$E$11:$E$16</c:f>
              <c:numCache>
                <c:formatCode>#,##0</c:formatCode>
                <c:ptCount val="6"/>
                <c:pt idx="0">
                  <c:v>14382.12</c:v>
                </c:pt>
                <c:pt idx="1">
                  <c:v>1407.74</c:v>
                </c:pt>
                <c:pt idx="2">
                  <c:v>953.15</c:v>
                </c:pt>
                <c:pt idx="3">
                  <c:v>866.76</c:v>
                </c:pt>
                <c:pt idx="4">
                  <c:v>826.26</c:v>
                </c:pt>
                <c:pt idx="5">
                  <c:v>434.11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12-445D-9E25-3439D9BC0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20128"/>
        <c:axId val="138321920"/>
      </c:barChart>
      <c:catAx>
        <c:axId val="138320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138321920"/>
        <c:crosses val="autoZero"/>
        <c:auto val="1"/>
        <c:lblAlgn val="ctr"/>
        <c:lblOffset val="100"/>
        <c:noMultiLvlLbl val="0"/>
      </c:catAx>
      <c:valAx>
        <c:axId val="138321920"/>
        <c:scaling>
          <c:orientation val="minMax"/>
          <c:max val="16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900"/>
            </a:pPr>
            <a:endParaRPr lang="en-US"/>
          </a:p>
        </c:txPr>
        <c:crossAx val="138320128"/>
        <c:crosses val="autoZero"/>
        <c:crossBetween val="between"/>
        <c:majorUnit val="2000"/>
      </c:valAx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Municipal waste generation, 2007 and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(kg per inhabitant)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887979002624675E-2"/>
          <c:y val="9.5724356283235376E-2"/>
          <c:w val="0.95719926509186348"/>
          <c:h val="0.64305100755667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13.8'!$D$10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DF2-499F-A147-C285D698F0DF}"/>
              </c:ext>
            </c:extLst>
          </c:dPt>
          <c:cat>
            <c:strRef>
              <c:f>'Figure 13.8'!$C$11:$C$24</c:f>
              <c:strCache>
                <c:ptCount val="14"/>
                <c:pt idx="0">
                  <c:v>EU-27 (¹)</c:v>
                </c:pt>
                <c:pt idx="2">
                  <c:v>United States (²)</c:v>
                </c:pt>
                <c:pt idx="3">
                  <c:v>Australia (²)</c:v>
                </c:pt>
                <c:pt idx="4">
                  <c:v>United Kingdom</c:v>
                </c:pt>
                <c:pt idx="5">
                  <c:v>Russia (⁶)</c:v>
                </c:pt>
                <c:pt idx="6">
                  <c:v>Turkey (³)</c:v>
                </c:pt>
                <c:pt idx="7">
                  <c:v>Canada (²)(⁴)</c:v>
                </c:pt>
                <c:pt idx="8">
                  <c:v>South Korea (²)</c:v>
                </c:pt>
                <c:pt idx="9">
                  <c:v>Japan (²)</c:v>
                </c:pt>
                <c:pt idx="10">
                  <c:v>Mexico (⁶)</c:v>
                </c:pt>
                <c:pt idx="11">
                  <c:v>Brazil (⁵)(⁶)</c:v>
                </c:pt>
                <c:pt idx="12">
                  <c:v>China (⁵)(⁶)</c:v>
                </c:pt>
                <c:pt idx="13">
                  <c:v>Indonesia (⁶)</c:v>
                </c:pt>
              </c:strCache>
            </c:strRef>
          </c:cat>
          <c:val>
            <c:numRef>
              <c:f>'Figure 13.8'!$D$11:$D$24</c:f>
              <c:numCache>
                <c:formatCode>#,##0</c:formatCode>
                <c:ptCount val="14"/>
                <c:pt idx="0">
                  <c:v>521</c:v>
                </c:pt>
                <c:pt idx="2">
                  <c:v>774.07344787492229</c:v>
                </c:pt>
                <c:pt idx="3">
                  <c:v>611.89799993201484</c:v>
                </c:pt>
                <c:pt idx="4">
                  <c:v>567</c:v>
                </c:pt>
                <c:pt idx="5">
                  <c:v>438.8207192502835</c:v>
                </c:pt>
                <c:pt idx="6">
                  <c:v>436.40099040764278</c:v>
                </c:pt>
                <c:pt idx="7">
                  <c:v>414.02288115490938</c:v>
                </c:pt>
                <c:pt idx="8">
                  <c:v>374.75415680692004</c:v>
                </c:pt>
                <c:pt idx="9">
                  <c:v>395.4735647292618</c:v>
                </c:pt>
                <c:pt idx="10">
                  <c:v>337.68278964511137</c:v>
                </c:pt>
                <c:pt idx="11">
                  <c:v>270.50901816381906</c:v>
                </c:pt>
                <c:pt idx="12">
                  <c:v>113.039146029824</c:v>
                </c:pt>
                <c:pt idx="13">
                  <c:v>32.605903445260985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F2-499F-A147-C285D698F0DF}"/>
            </c:ext>
          </c:extLst>
        </c:ser>
        <c:ser>
          <c:idx val="1"/>
          <c:order val="1"/>
          <c:tx>
            <c:strRef>
              <c:f>'Figure 13.8'!$E$10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13.8'!$C$11:$C$24</c:f>
              <c:strCache>
                <c:ptCount val="14"/>
                <c:pt idx="0">
                  <c:v>EU-27 (¹)</c:v>
                </c:pt>
                <c:pt idx="2">
                  <c:v>United States (²)</c:v>
                </c:pt>
                <c:pt idx="3">
                  <c:v>Australia (²)</c:v>
                </c:pt>
                <c:pt idx="4">
                  <c:v>United Kingdom</c:v>
                </c:pt>
                <c:pt idx="5">
                  <c:v>Russia (⁶)</c:v>
                </c:pt>
                <c:pt idx="6">
                  <c:v>Turkey (³)</c:v>
                </c:pt>
                <c:pt idx="7">
                  <c:v>Canada (²)(⁴)</c:v>
                </c:pt>
                <c:pt idx="8">
                  <c:v>South Korea (²)</c:v>
                </c:pt>
                <c:pt idx="9">
                  <c:v>Japan (²)</c:v>
                </c:pt>
                <c:pt idx="10">
                  <c:v>Mexico (⁶)</c:v>
                </c:pt>
                <c:pt idx="11">
                  <c:v>Brazil (⁵)(⁶)</c:v>
                </c:pt>
                <c:pt idx="12">
                  <c:v>China (⁵)(⁶)</c:v>
                </c:pt>
                <c:pt idx="13">
                  <c:v>Indonesia (⁶)</c:v>
                </c:pt>
              </c:strCache>
            </c:strRef>
          </c:cat>
          <c:val>
            <c:numRef>
              <c:f>'Figure 13.8'!$E$11:$E$24</c:f>
              <c:numCache>
                <c:formatCode>#,##0</c:formatCode>
                <c:ptCount val="14"/>
                <c:pt idx="0">
                  <c:v>482</c:v>
                </c:pt>
                <c:pt idx="2">
                  <c:v>741.85531118101869</c:v>
                </c:pt>
                <c:pt idx="3">
                  <c:v>557.59070542528798</c:v>
                </c:pt>
                <c:pt idx="4">
                  <c:v>468</c:v>
                </c:pt>
                <c:pt idx="6">
                  <c:v>421.28322404046003</c:v>
                </c:pt>
                <c:pt idx="7">
                  <c:v>412.37572266695747</c:v>
                </c:pt>
                <c:pt idx="8">
                  <c:v>384.96809336897314</c:v>
                </c:pt>
                <c:pt idx="9">
                  <c:v>337.89054564486048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F2-499F-A147-C285D698F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75776"/>
        <c:axId val="138543104"/>
      </c:barChart>
      <c:catAx>
        <c:axId val="13847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854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543104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8475776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81623097112861"/>
          <c:y val="0.96456776518331933"/>
          <c:w val="0.1370086089238845"/>
          <c:h val="3.543223481668066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/>
              <a:t>Municipal waste treatment, 2017</a:t>
            </a:r>
          </a:p>
          <a:p>
            <a:pPr algn="l">
              <a:defRPr sz="11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0"/>
          <c:y val="2.287152122513617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7944276476022507"/>
          <c:y val="0.71944469751198459"/>
          <c:w val="1.2936088015453096E-2"/>
          <c:h val="2.1383310557254724E-2"/>
        </c:manualLayout>
      </c:layout>
      <c:pieChart>
        <c:varyColors val="1"/>
        <c:ser>
          <c:idx val="0"/>
          <c:order val="0"/>
          <c:tx>
            <c:strRef>
              <c:f>'Figure 13.9'!$C$12</c:f>
              <c:strCache>
                <c:ptCount val="1"/>
                <c:pt idx="0">
                  <c:v>Canada (²)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explosion val="151"/>
          <c:dPt>
            <c:idx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elete val="1"/>
          </c:dLbls>
          <c:cat>
            <c:strRef>
              <c:f>'Figure 13.9'!$D$10:$G$10</c:f>
              <c:strCache>
                <c:ptCount val="4"/>
                <c:pt idx="0">
                  <c:v>Landfill and other disposal</c:v>
                </c:pt>
                <c:pt idx="1">
                  <c:v>Incineration</c:v>
                </c:pt>
                <c:pt idx="2">
                  <c:v>Recycling and other recovery</c:v>
                </c:pt>
                <c:pt idx="3">
                  <c:v>Composting</c:v>
                </c:pt>
              </c:strCache>
            </c:strRef>
          </c:cat>
          <c:val>
            <c:numRef>
              <c:f>'Figure 13.9'!$D$12:$G$12</c:f>
              <c:numCache>
                <c:formatCode>#\ ##0.0_i</c:formatCode>
                <c:ptCount val="4"/>
                <c:pt idx="0">
                  <c:v>69.297182149173693</c:v>
                </c:pt>
                <c:pt idx="1">
                  <c:v>3.6472190355904202</c:v>
                </c:pt>
                <c:pt idx="2">
                  <c:v>19.464185898181327</c:v>
                </c:pt>
                <c:pt idx="3">
                  <c:v>7.5914129170545808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BC-45F4-8456-68C8169D1B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>
                <a:latin typeface="Arial"/>
                <a:ea typeface="Arial"/>
                <a:cs typeface="Arial"/>
              </a:defRPr>
            </a:pPr>
            <a:r>
              <a:rPr lang="en-US" sz="1000"/>
              <a:t>Turkey</a:t>
            </a:r>
            <a:endParaRPr lang="en-US" sz="1000" b="0"/>
          </a:p>
        </c:rich>
      </c:tx>
      <c:layout>
        <c:manualLayout>
          <c:xMode val="edge"/>
          <c:yMode val="edge"/>
          <c:x val="0.39741755933627393"/>
          <c:y val="4.50063011972274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5883856311231007"/>
          <c:w val="0.49382716049382713"/>
          <c:h val="0.56793979838137154"/>
        </c:manualLayout>
      </c:layout>
      <c:pieChart>
        <c:varyColors val="1"/>
        <c:ser>
          <c:idx val="0"/>
          <c:order val="0"/>
          <c:tx>
            <c:strRef>
              <c:f>'Figure 13.9'!$C$11</c:f>
              <c:strCache>
                <c:ptCount val="1"/>
                <c:pt idx="0">
                  <c:v>Turkey (¹)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dPt>
            <c:idx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90.2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022188603126577E-2"/>
                  <c:y val="-5.33703143385442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9.3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0.5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13.9'!$D$10:$G$10</c:f>
              <c:strCache>
                <c:ptCount val="4"/>
                <c:pt idx="0">
                  <c:v>Landfill and other disposal</c:v>
                </c:pt>
                <c:pt idx="1">
                  <c:v>Incineration</c:v>
                </c:pt>
                <c:pt idx="2">
                  <c:v>Recycling and other recovery</c:v>
                </c:pt>
                <c:pt idx="3">
                  <c:v>Composting</c:v>
                </c:pt>
              </c:strCache>
            </c:strRef>
          </c:cat>
          <c:val>
            <c:numRef>
              <c:f>'Figure 13.9'!$D$11:$G$11</c:f>
              <c:numCache>
                <c:formatCode>#\ ##0.0_i</c:formatCode>
                <c:ptCount val="4"/>
                <c:pt idx="0">
                  <c:v>90.208958958958959</c:v>
                </c:pt>
                <c:pt idx="2">
                  <c:v>9.3280780780780788</c:v>
                </c:pt>
                <c:pt idx="3">
                  <c:v>0.46296296296296291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BC-45F4-8456-68C8169D1B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>
                <a:latin typeface="Arial"/>
                <a:ea typeface="Arial"/>
                <a:cs typeface="Arial"/>
              </a:defRPr>
            </a:pPr>
            <a:r>
              <a:rPr lang="en-US" sz="1000"/>
              <a:t>Canada (</a:t>
            </a:r>
            <a:r>
              <a:rPr lang="en-US" sz="1000" baseline="30000"/>
              <a:t>2</a:t>
            </a:r>
            <a:r>
              <a:rPr lang="en-US" sz="1000"/>
              <a:t>)</a:t>
            </a:r>
            <a:endParaRPr lang="en-US" sz="1000" b="0"/>
          </a:p>
        </c:rich>
      </c:tx>
      <c:layout>
        <c:manualLayout>
          <c:xMode val="edge"/>
          <c:yMode val="edge"/>
          <c:x val="0.38008488821650693"/>
          <c:y val="4.50075642965204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5883856311231007"/>
          <c:w val="0.49382716049382713"/>
          <c:h val="0.56793979838137154"/>
        </c:manualLayout>
      </c:layout>
      <c:pieChart>
        <c:varyColors val="1"/>
        <c:ser>
          <c:idx val="0"/>
          <c:order val="0"/>
          <c:tx>
            <c:strRef>
              <c:f>'Figure 13.9'!$C$12</c:f>
              <c:strCache>
                <c:ptCount val="1"/>
                <c:pt idx="0">
                  <c:v>Canada (²)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dPt>
            <c:idx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69.3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3.6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19.5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7.6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_i%" sourceLinked="0"/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 13.9'!$D$10:$G$10</c:f>
              <c:strCache>
                <c:ptCount val="4"/>
                <c:pt idx="0">
                  <c:v>Landfill and other disposal</c:v>
                </c:pt>
                <c:pt idx="1">
                  <c:v>Incineration</c:v>
                </c:pt>
                <c:pt idx="2">
                  <c:v>Recycling and other recovery</c:v>
                </c:pt>
                <c:pt idx="3">
                  <c:v>Composting</c:v>
                </c:pt>
              </c:strCache>
            </c:strRef>
          </c:cat>
          <c:val>
            <c:numRef>
              <c:f>'Figure 13.9'!$D$12:$G$12</c:f>
              <c:numCache>
                <c:formatCode>#\ ##0.0_i</c:formatCode>
                <c:ptCount val="4"/>
                <c:pt idx="0">
                  <c:v>69.297182149173693</c:v>
                </c:pt>
                <c:pt idx="1">
                  <c:v>3.6472190355904202</c:v>
                </c:pt>
                <c:pt idx="2">
                  <c:v>19.464185898181327</c:v>
                </c:pt>
                <c:pt idx="3">
                  <c:v>7.5914129170545808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BC-45F4-8456-68C8169D1B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>
                <a:latin typeface="Arial"/>
                <a:ea typeface="Arial"/>
                <a:cs typeface="Arial"/>
              </a:defRPr>
            </a:pPr>
            <a:r>
              <a:rPr lang="en-US" sz="1000"/>
              <a:t>United States</a:t>
            </a:r>
            <a:r>
              <a:rPr lang="en-US" sz="1000" b="1" i="0" u="none" strike="noStrike" baseline="0">
                <a:effectLst/>
              </a:rPr>
              <a:t> (</a:t>
            </a:r>
            <a:r>
              <a:rPr lang="en-US" sz="1000" b="1" i="0" u="none" strike="noStrike" baseline="30000">
                <a:effectLst/>
              </a:rPr>
              <a:t>3</a:t>
            </a:r>
            <a:r>
              <a:rPr lang="en-US" sz="1000" b="1" i="0" u="none" strike="noStrike" baseline="0">
                <a:effectLst/>
              </a:rPr>
              <a:t>)</a:t>
            </a:r>
            <a:endParaRPr lang="en-US" sz="1000" b="0"/>
          </a:p>
        </c:rich>
      </c:tx>
      <c:layout>
        <c:manualLayout>
          <c:xMode val="edge"/>
          <c:yMode val="edge"/>
          <c:x val="0.2986976802824004"/>
          <c:y val="4.50075642965204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5883856311231007"/>
          <c:w val="0.49382716049382713"/>
          <c:h val="0.56793979838137154"/>
        </c:manualLayout>
      </c:layout>
      <c:pieChart>
        <c:varyColors val="1"/>
        <c:ser>
          <c:idx val="0"/>
          <c:order val="0"/>
          <c:tx>
            <c:strRef>
              <c:f>'Figure 13.9'!$C$13</c:f>
              <c:strCache>
                <c:ptCount val="1"/>
                <c:pt idx="0">
                  <c:v>United States (³)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dPt>
            <c:idx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52.5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12.8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25.8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8.9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_i%" sourceLinked="0"/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 13.9'!$D$10:$G$10</c:f>
              <c:strCache>
                <c:ptCount val="4"/>
                <c:pt idx="0">
                  <c:v>Landfill and other disposal</c:v>
                </c:pt>
                <c:pt idx="1">
                  <c:v>Incineration</c:v>
                </c:pt>
                <c:pt idx="2">
                  <c:v>Recycling and other recovery</c:v>
                </c:pt>
                <c:pt idx="3">
                  <c:v>Composting</c:v>
                </c:pt>
              </c:strCache>
            </c:strRef>
          </c:cat>
          <c:val>
            <c:numRef>
              <c:f>'Figure 13.9'!$D$13:$G$13</c:f>
              <c:numCache>
                <c:formatCode>#\ ##0.0_i</c:formatCode>
                <c:ptCount val="4"/>
                <c:pt idx="0">
                  <c:v>52.477133762114505</c:v>
                </c:pt>
                <c:pt idx="1">
                  <c:v>12.766768574449364</c:v>
                </c:pt>
                <c:pt idx="2">
                  <c:v>25.838416119823925</c:v>
                </c:pt>
                <c:pt idx="3">
                  <c:v>8.9176815436122059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BC-45F4-8456-68C8169D1B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>
                <a:latin typeface="Arial"/>
                <a:ea typeface="Arial"/>
                <a:cs typeface="Arial"/>
              </a:defRPr>
            </a:pPr>
            <a:r>
              <a:rPr lang="en-US" sz="1000"/>
              <a:t>Australia</a:t>
            </a:r>
            <a:r>
              <a:rPr lang="en-US" sz="1000" b="1" i="0" u="none" strike="noStrike" baseline="0">
                <a:effectLst/>
              </a:rPr>
              <a:t> (</a:t>
            </a:r>
            <a:r>
              <a:rPr lang="en-US" sz="1000" b="1" i="0" u="none" strike="noStrike" baseline="30000">
                <a:effectLst/>
              </a:rPr>
              <a:t>3</a:t>
            </a:r>
            <a:r>
              <a:rPr lang="en-US" sz="1000" b="1" i="0" u="none" strike="noStrike" baseline="0">
                <a:effectLst/>
              </a:rPr>
              <a:t>)</a:t>
            </a:r>
            <a:endParaRPr lang="en-US" sz="1000" b="0"/>
          </a:p>
        </c:rich>
      </c:tx>
      <c:layout>
        <c:manualLayout>
          <c:xMode val="edge"/>
          <c:yMode val="edge"/>
          <c:x val="0.3440473188771222"/>
          <c:y val="4.50075642965204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5883856311231007"/>
          <c:w val="0.49382716049382713"/>
          <c:h val="0.56793979838137154"/>
        </c:manualLayout>
      </c:layout>
      <c:pieChart>
        <c:varyColors val="1"/>
        <c:ser>
          <c:idx val="0"/>
          <c:order val="0"/>
          <c:tx>
            <c:strRef>
              <c:f>'Figure 13.9'!$C$14</c:f>
              <c:strCache>
                <c:ptCount val="1"/>
                <c:pt idx="0">
                  <c:v>Australia (³)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dPt>
            <c:idx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48.6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9.4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42.0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_i%" sourceLinked="0"/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 13.9'!$D$10:$G$10</c:f>
              <c:strCache>
                <c:ptCount val="4"/>
                <c:pt idx="0">
                  <c:v>Landfill and other disposal</c:v>
                </c:pt>
                <c:pt idx="1">
                  <c:v>Incineration</c:v>
                </c:pt>
                <c:pt idx="2">
                  <c:v>Recycling and other recovery</c:v>
                </c:pt>
                <c:pt idx="3">
                  <c:v>Composting</c:v>
                </c:pt>
              </c:strCache>
            </c:strRef>
          </c:cat>
          <c:val>
            <c:numRef>
              <c:f>'Figure 13.9'!$D$14:$G$14</c:f>
              <c:numCache>
                <c:formatCode>#\ ##0.0_i</c:formatCode>
                <c:ptCount val="4"/>
                <c:pt idx="0">
                  <c:v>48.605136963922909</c:v>
                </c:pt>
                <c:pt idx="1">
                  <c:v>9.3911845267606147</c:v>
                </c:pt>
                <c:pt idx="2">
                  <c:v>42.003678509316472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BC-45F4-8456-68C8169D1B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>
                <a:latin typeface="Arial"/>
                <a:ea typeface="Arial"/>
                <a:cs typeface="Arial"/>
              </a:defRPr>
            </a:pPr>
            <a:r>
              <a:rPr lang="en-US" sz="1000"/>
              <a:t>EU-27</a:t>
            </a:r>
            <a:endParaRPr lang="en-US" sz="1000" b="0"/>
          </a:p>
        </c:rich>
      </c:tx>
      <c:layout>
        <c:manualLayout>
          <c:xMode val="edge"/>
          <c:yMode val="edge"/>
          <c:x val="0.43614893259371323"/>
          <c:y val="4.50075642965204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5883856311231007"/>
          <c:w val="0.49382716049382713"/>
          <c:h val="0.56793979838137154"/>
        </c:manualLayout>
      </c:layout>
      <c:pieChart>
        <c:varyColors val="1"/>
        <c:ser>
          <c:idx val="0"/>
          <c:order val="0"/>
          <c:tx>
            <c:strRef>
              <c:f>'Figure 13.9'!$C$15</c:f>
              <c:strCache>
                <c:ptCount val="1"/>
                <c:pt idx="0">
                  <c:v>EU-27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dPt>
            <c:idx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24.8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27.4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30.8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17.0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_i%" sourceLinked="0"/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 13.9'!$D$10:$G$10</c:f>
              <c:strCache>
                <c:ptCount val="4"/>
                <c:pt idx="0">
                  <c:v>Landfill and other disposal</c:v>
                </c:pt>
                <c:pt idx="1">
                  <c:v>Incineration</c:v>
                </c:pt>
                <c:pt idx="2">
                  <c:v>Recycling and other recovery</c:v>
                </c:pt>
                <c:pt idx="3">
                  <c:v>Composting</c:v>
                </c:pt>
              </c:strCache>
            </c:strRef>
          </c:cat>
          <c:val>
            <c:numRef>
              <c:f>'Figure 13.9'!$D$15:$G$15</c:f>
              <c:numCache>
                <c:formatCode>#\ ##0.0_i</c:formatCode>
                <c:ptCount val="4"/>
                <c:pt idx="0">
                  <c:v>24.75132150828145</c:v>
                </c:pt>
                <c:pt idx="1">
                  <c:v>27.437096205802892</c:v>
                </c:pt>
                <c:pt idx="2">
                  <c:v>30.769881357923179</c:v>
                </c:pt>
                <c:pt idx="3">
                  <c:v>17.04170092799248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BC-45F4-8456-68C8169D1B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>
                <a:latin typeface="Arial"/>
                <a:ea typeface="Arial"/>
                <a:cs typeface="Arial"/>
              </a:defRPr>
            </a:pPr>
            <a:r>
              <a:rPr lang="en-US" sz="1000" b="1"/>
              <a:t>United</a:t>
            </a:r>
            <a:r>
              <a:rPr lang="en-US" sz="1000" b="1" baseline="0"/>
              <a:t> Kingdom</a:t>
            </a:r>
            <a:endParaRPr lang="en-US" sz="1000" b="0"/>
          </a:p>
        </c:rich>
      </c:tx>
      <c:layout>
        <c:manualLayout>
          <c:xMode val="edge"/>
          <c:yMode val="edge"/>
          <c:x val="0.25884518406454865"/>
          <c:y val="4.50075642965204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5883856311231007"/>
          <c:w val="0.49382716049382713"/>
          <c:h val="0.56793979838137154"/>
        </c:manualLayout>
      </c:layout>
      <c:pieChart>
        <c:varyColors val="1"/>
        <c:ser>
          <c:idx val="0"/>
          <c:order val="0"/>
          <c:tx>
            <c:strRef>
              <c:f>'Figure 13.9'!$C$16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dPt>
            <c:idx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16.8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38.4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27.6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17.3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_i%" sourceLinked="0"/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 13.9'!$D$10:$G$10</c:f>
              <c:strCache>
                <c:ptCount val="4"/>
                <c:pt idx="0">
                  <c:v>Landfill and other disposal</c:v>
                </c:pt>
                <c:pt idx="1">
                  <c:v>Incineration</c:v>
                </c:pt>
                <c:pt idx="2">
                  <c:v>Recycling and other recovery</c:v>
                </c:pt>
                <c:pt idx="3">
                  <c:v>Composting</c:v>
                </c:pt>
              </c:strCache>
            </c:strRef>
          </c:cat>
          <c:val>
            <c:numRef>
              <c:f>'Figure 13.9'!$D$16:$G$16</c:f>
              <c:numCache>
                <c:formatCode>#\ ##0.0_i</c:formatCode>
                <c:ptCount val="4"/>
                <c:pt idx="0">
                  <c:v>16.751168108161846</c:v>
                </c:pt>
                <c:pt idx="1">
                  <c:v>38.410047387082876</c:v>
                </c:pt>
                <c:pt idx="2">
                  <c:v>27.583921529641781</c:v>
                </c:pt>
                <c:pt idx="3">
                  <c:v>17.254862975113497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BC-45F4-8456-68C8169D1B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>
                <a:latin typeface="Arial"/>
                <a:ea typeface="Arial"/>
                <a:cs typeface="Arial"/>
              </a:defRPr>
            </a:pPr>
            <a:r>
              <a:rPr lang="en-US" sz="1000"/>
              <a:t>South Korea</a:t>
            </a:r>
            <a:r>
              <a:rPr lang="en-US" sz="1000" b="1" i="0" u="none" strike="noStrike" baseline="0">
                <a:effectLst/>
              </a:rPr>
              <a:t> (</a:t>
            </a:r>
            <a:r>
              <a:rPr lang="en-US" sz="1000" b="1" i="0" u="none" strike="noStrike" baseline="30000">
                <a:effectLst/>
              </a:rPr>
              <a:t>2</a:t>
            </a:r>
            <a:r>
              <a:rPr lang="en-US" sz="1000" b="1" i="0" u="none" strike="noStrike" baseline="0">
                <a:effectLst/>
              </a:rPr>
              <a:t>)</a:t>
            </a:r>
            <a:endParaRPr lang="en-US" sz="1000" b="0"/>
          </a:p>
        </c:rich>
      </c:tx>
      <c:layout>
        <c:manualLayout>
          <c:xMode val="edge"/>
          <c:yMode val="edge"/>
          <c:x val="0.31739235454736398"/>
          <c:y val="4.50063011972274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5883856311231007"/>
          <c:w val="0.49382716049382713"/>
          <c:h val="0.56793979838137154"/>
        </c:manualLayout>
      </c:layout>
      <c:pieChart>
        <c:varyColors val="1"/>
        <c:ser>
          <c:idx val="0"/>
          <c:order val="0"/>
          <c:tx>
            <c:strRef>
              <c:f>'Figure 13.9'!$C$17</c:f>
              <c:strCache>
                <c:ptCount val="1"/>
                <c:pt idx="0">
                  <c:v>South Korea (²)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dPt>
            <c:idx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14.7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25.3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59.2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0.8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_i%" sourceLinked="0"/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 13.9'!$D$10:$G$10</c:f>
              <c:strCache>
                <c:ptCount val="4"/>
                <c:pt idx="0">
                  <c:v>Landfill and other disposal</c:v>
                </c:pt>
                <c:pt idx="1">
                  <c:v>Incineration</c:v>
                </c:pt>
                <c:pt idx="2">
                  <c:v>Recycling and other recovery</c:v>
                </c:pt>
                <c:pt idx="3">
                  <c:v>Composting</c:v>
                </c:pt>
              </c:strCache>
            </c:strRef>
          </c:cat>
          <c:val>
            <c:numRef>
              <c:f>'Figure 13.9'!$D$17:$G$17</c:f>
              <c:numCache>
                <c:formatCode>#\ ##0.0_i</c:formatCode>
                <c:ptCount val="4"/>
                <c:pt idx="0">
                  <c:v>14.709328985581088</c:v>
                </c:pt>
                <c:pt idx="1">
                  <c:v>25.312070107504969</c:v>
                </c:pt>
                <c:pt idx="2">
                  <c:v>59.178682427268555</c:v>
                </c:pt>
                <c:pt idx="3">
                  <c:v>0.79991847964538643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BC-45F4-8456-68C8169D1B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>
                <a:latin typeface="Arial"/>
                <a:ea typeface="Arial"/>
                <a:cs typeface="Arial"/>
              </a:defRPr>
            </a:pPr>
            <a:r>
              <a:rPr lang="en-US" sz="1000"/>
              <a:t>Japan</a:t>
            </a:r>
            <a:r>
              <a:rPr lang="en-US" sz="1000" b="1" i="0" u="none" strike="noStrike" baseline="0">
                <a:effectLst/>
              </a:rPr>
              <a:t> (</a:t>
            </a:r>
            <a:r>
              <a:rPr lang="en-US" sz="1000" b="1" i="0" u="none" strike="noStrike" baseline="30000">
                <a:effectLst/>
              </a:rPr>
              <a:t>2</a:t>
            </a:r>
            <a:r>
              <a:rPr lang="en-US" sz="1000" b="1" i="0" u="none" strike="noStrike" baseline="0">
                <a:effectLst/>
              </a:rPr>
              <a:t>)</a:t>
            </a:r>
            <a:endParaRPr lang="en-US" sz="1000" b="0"/>
          </a:p>
        </c:rich>
      </c:tx>
      <c:layout>
        <c:manualLayout>
          <c:xMode val="edge"/>
          <c:yMode val="edge"/>
          <c:x val="0.39211085896789383"/>
          <c:y val="4.50075642965204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5883856311231007"/>
          <c:w val="0.49382716049382713"/>
          <c:h val="0.56793979838137154"/>
        </c:manualLayout>
      </c:layout>
      <c:pieChart>
        <c:varyColors val="1"/>
        <c:ser>
          <c:idx val="0"/>
          <c:order val="0"/>
          <c:tx>
            <c:strRef>
              <c:f>'Figure 13.9'!$C$18</c:f>
              <c:strCache>
                <c:ptCount val="1"/>
                <c:pt idx="0">
                  <c:v>Japan (²)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dPt>
            <c:idx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6.9381408640107584E-2"/>
                  <c:y val="-3.20221886031265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1.0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78.5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20.1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4718440073961959E-2"/>
                  <c:y val="-3.73592200369810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_i%" sourceLinked="0"/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 13.9'!$D$10:$G$10</c:f>
              <c:strCache>
                <c:ptCount val="4"/>
                <c:pt idx="0">
                  <c:v>Landfill and other disposal</c:v>
                </c:pt>
                <c:pt idx="1">
                  <c:v>Incineration</c:v>
                </c:pt>
                <c:pt idx="2">
                  <c:v>Recycling and other recovery</c:v>
                </c:pt>
                <c:pt idx="3">
                  <c:v>Composting</c:v>
                </c:pt>
              </c:strCache>
            </c:strRef>
          </c:cat>
          <c:val>
            <c:numRef>
              <c:f>'Figure 13.9'!$D$18:$G$18</c:f>
              <c:numCache>
                <c:formatCode>#\ ##0.0_i</c:formatCode>
                <c:ptCount val="4"/>
                <c:pt idx="0">
                  <c:v>0.99370188943317017</c:v>
                </c:pt>
                <c:pt idx="1">
                  <c:v>78.495451364590622</c:v>
                </c:pt>
                <c:pt idx="2">
                  <c:v>20.104968509447165</c:v>
                </c:pt>
                <c:pt idx="3">
                  <c:v>0.40587823652904131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BC-45F4-8456-68C8169D1B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/>
  </c:spPr>
  <c:txPr>
    <a:bodyPr/>
    <a:lstStyle/>
    <a:p>
      <a:pPr>
        <a:defRPr sz="9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437356</xdr:colOff>
      <xdr:row>36</xdr:row>
      <xdr:rowOff>99614</xdr:rowOff>
    </xdr:from>
    <xdr:to>
      <xdr:col>15</xdr:col>
      <xdr:colOff>75406</xdr:colOff>
      <xdr:row>74</xdr:row>
      <xdr:rowOff>25214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36</xdr:row>
      <xdr:rowOff>0</xdr:rowOff>
    </xdr:from>
    <xdr:to>
      <xdr:col>8</xdr:col>
      <xdr:colOff>0</xdr:colOff>
      <xdr:row>73</xdr:row>
      <xdr:rowOff>78000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409575</xdr:colOff>
      <xdr:row>39</xdr:row>
      <xdr:rowOff>9525</xdr:rowOff>
    </xdr:from>
    <xdr:to>
      <xdr:col>19</xdr:col>
      <xdr:colOff>57750</xdr:colOff>
      <xdr:row>76</xdr:row>
      <xdr:rowOff>87525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352425</xdr:colOff>
      <xdr:row>44</xdr:row>
      <xdr:rowOff>38100</xdr:rowOff>
    </xdr:from>
    <xdr:to>
      <xdr:col>9</xdr:col>
      <xdr:colOff>314925</xdr:colOff>
      <xdr:row>82</xdr:row>
      <xdr:rowOff>138150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346075</xdr:colOff>
      <xdr:row>45</xdr:row>
      <xdr:rowOff>12700</xdr:rowOff>
    </xdr:from>
    <xdr:to>
      <xdr:col>7</xdr:col>
      <xdr:colOff>1205575</xdr:colOff>
      <xdr:row>82</xdr:row>
      <xdr:rowOff>90700</xdr:rowOff>
    </xdr:to>
    <xdr:graphicFrame macro="">
      <xdr:nvGraphicFramePr>
        <xdr:cNvPr id="4" name="Chart 1">
          <a:extLst>
            <a:ext uri="{FF2B5EF4-FFF2-40B4-BE49-F238E27FC236}">
              <a16:creationId xmlns="" xmlns:a16="http://schemas.microsoft.com/office/drawing/2014/main" id="{00000000-0008-0000-0500-000020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7</xdr:col>
      <xdr:colOff>1222375</xdr:colOff>
      <xdr:row>45</xdr:row>
      <xdr:rowOff>12700</xdr:rowOff>
    </xdr:from>
    <xdr:to>
      <xdr:col>9</xdr:col>
      <xdr:colOff>325375</xdr:colOff>
      <xdr:row>82</xdr:row>
      <xdr:rowOff>90700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62</xdr:row>
      <xdr:rowOff>114300</xdr:rowOff>
    </xdr:from>
    <xdr:to>
      <xdr:col>11</xdr:col>
      <xdr:colOff>3134325</xdr:colOff>
      <xdr:row>81</xdr:row>
      <xdr:rowOff>104775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2442</xdr:colOff>
      <xdr:row>41</xdr:row>
      <xdr:rowOff>0</xdr:rowOff>
    </xdr:from>
    <xdr:to>
      <xdr:col>11</xdr:col>
      <xdr:colOff>3136767</xdr:colOff>
      <xdr:row>62</xdr:row>
      <xdr:rowOff>85725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0</xdr:colOff>
      <xdr:row>43</xdr:row>
      <xdr:rowOff>95251</xdr:rowOff>
    </xdr:from>
    <xdr:to>
      <xdr:col>11</xdr:col>
      <xdr:colOff>3134325</xdr:colOff>
      <xdr:row>62</xdr:row>
      <xdr:rowOff>28575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2</xdr:col>
      <xdr:colOff>0</xdr:colOff>
      <xdr:row>45</xdr:row>
      <xdr:rowOff>13673</xdr:rowOff>
    </xdr:from>
    <xdr:to>
      <xdr:col>4</xdr:col>
      <xdr:colOff>292125</xdr:colOff>
      <xdr:row>61</xdr:row>
      <xdr:rowOff>133350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476250</xdr:colOff>
      <xdr:row>63</xdr:row>
      <xdr:rowOff>85724</xdr:rowOff>
    </xdr:from>
    <xdr:to>
      <xdr:col>4</xdr:col>
      <xdr:colOff>282600</xdr:colOff>
      <xdr:row>81</xdr:row>
      <xdr:rowOff>123825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4</xdr:col>
      <xdr:colOff>295275</xdr:colOff>
      <xdr:row>45</xdr:row>
      <xdr:rowOff>9525</xdr:rowOff>
    </xdr:from>
    <xdr:to>
      <xdr:col>6</xdr:col>
      <xdr:colOff>360075</xdr:colOff>
      <xdr:row>61</xdr:row>
      <xdr:rowOff>129202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4</xdr:col>
      <xdr:colOff>285750</xdr:colOff>
      <xdr:row>63</xdr:row>
      <xdr:rowOff>85725</xdr:rowOff>
    </xdr:from>
    <xdr:to>
      <xdr:col>6</xdr:col>
      <xdr:colOff>350550</xdr:colOff>
      <xdr:row>81</xdr:row>
      <xdr:rowOff>123826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361950</xdr:colOff>
      <xdr:row>45</xdr:row>
      <xdr:rowOff>9525</xdr:rowOff>
    </xdr:from>
    <xdr:to>
      <xdr:col>8</xdr:col>
      <xdr:colOff>426750</xdr:colOff>
      <xdr:row>61</xdr:row>
      <xdr:rowOff>129202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428625</xdr:colOff>
      <xdr:row>45</xdr:row>
      <xdr:rowOff>9525</xdr:rowOff>
    </xdr:from>
    <xdr:to>
      <xdr:col>11</xdr:col>
      <xdr:colOff>264825</xdr:colOff>
      <xdr:row>61</xdr:row>
      <xdr:rowOff>129202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11</xdr:col>
      <xdr:colOff>266700</xdr:colOff>
      <xdr:row>45</xdr:row>
      <xdr:rowOff>9525</xdr:rowOff>
    </xdr:from>
    <xdr:to>
      <xdr:col>11</xdr:col>
      <xdr:colOff>1703100</xdr:colOff>
      <xdr:row>61</xdr:row>
      <xdr:rowOff>129202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11</xdr:col>
      <xdr:colOff>1704975</xdr:colOff>
      <xdr:row>45</xdr:row>
      <xdr:rowOff>9525</xdr:rowOff>
    </xdr:from>
    <xdr:to>
      <xdr:col>11</xdr:col>
      <xdr:colOff>3141375</xdr:colOff>
      <xdr:row>61</xdr:row>
      <xdr:rowOff>129202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8</xdr:col>
      <xdr:colOff>419100</xdr:colOff>
      <xdr:row>63</xdr:row>
      <xdr:rowOff>85725</xdr:rowOff>
    </xdr:from>
    <xdr:to>
      <xdr:col>11</xdr:col>
      <xdr:colOff>255300</xdr:colOff>
      <xdr:row>81</xdr:row>
      <xdr:rowOff>123826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11</xdr:col>
      <xdr:colOff>257175</xdr:colOff>
      <xdr:row>63</xdr:row>
      <xdr:rowOff>85725</xdr:rowOff>
    </xdr:from>
    <xdr:to>
      <xdr:col>11</xdr:col>
      <xdr:colOff>1693575</xdr:colOff>
      <xdr:row>81</xdr:row>
      <xdr:rowOff>123826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11</xdr:col>
      <xdr:colOff>1695450</xdr:colOff>
      <xdr:row>63</xdr:row>
      <xdr:rowOff>85725</xdr:rowOff>
    </xdr:from>
    <xdr:to>
      <xdr:col>11</xdr:col>
      <xdr:colOff>3131850</xdr:colOff>
      <xdr:row>81</xdr:row>
      <xdr:rowOff>123826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6</xdr:col>
      <xdr:colOff>352425</xdr:colOff>
      <xdr:row>63</xdr:row>
      <xdr:rowOff>85725</xdr:rowOff>
    </xdr:from>
    <xdr:to>
      <xdr:col>8</xdr:col>
      <xdr:colOff>417225</xdr:colOff>
      <xdr:row>81</xdr:row>
      <xdr:rowOff>123826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120650</xdr:colOff>
      <xdr:row>41</xdr:row>
      <xdr:rowOff>3173</xdr:rowOff>
    </xdr:from>
    <xdr:to>
      <xdr:col>18</xdr:col>
      <xdr:colOff>206375</xdr:colOff>
      <xdr:row>78</xdr:row>
      <xdr:rowOff>81173</xdr:rowOff>
    </xdr:to>
    <xdr:graphicFrame macro="">
      <xdr:nvGraphicFramePr>
        <xdr:cNvPr id="14368" name="Chart 1">
          <a:extLst>
            <a:ext uri="{FF2B5EF4-FFF2-40B4-BE49-F238E27FC236}">
              <a16:creationId xmlns:a16="http://schemas.microsoft.com/office/drawing/2014/main" xmlns="" id="{00000000-0008-0000-0700-000020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45</xdr:row>
      <xdr:rowOff>9525</xdr:rowOff>
    </xdr:from>
    <xdr:to>
      <xdr:col>17</xdr:col>
      <xdr:colOff>238725</xdr:colOff>
      <xdr:row>87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</xdr:colOff>
      <xdr:row>42</xdr:row>
      <xdr:rowOff>120650</xdr:rowOff>
    </xdr:from>
    <xdr:to>
      <xdr:col>17</xdr:col>
      <xdr:colOff>307800</xdr:colOff>
      <xdr:row>82</xdr:row>
      <xdr:rowOff>151025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6350</xdr:colOff>
      <xdr:row>42</xdr:row>
      <xdr:rowOff>117475</xdr:rowOff>
    </xdr:from>
    <xdr:to>
      <xdr:col>6</xdr:col>
      <xdr:colOff>565925</xdr:colOff>
      <xdr:row>82</xdr:row>
      <xdr:rowOff>147850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47625</xdr:colOff>
      <xdr:row>39</xdr:row>
      <xdr:rowOff>123823</xdr:rowOff>
    </xdr:from>
    <xdr:to>
      <xdr:col>20</xdr:col>
      <xdr:colOff>57150</xdr:colOff>
      <xdr:row>77</xdr:row>
      <xdr:rowOff>49423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30</xdr:row>
      <xdr:rowOff>9525</xdr:rowOff>
    </xdr:from>
    <xdr:to>
      <xdr:col>9</xdr:col>
      <xdr:colOff>600</xdr:colOff>
      <xdr:row>67</xdr:row>
      <xdr:rowOff>133350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482599</xdr:colOff>
      <xdr:row>32</xdr:row>
      <xdr:rowOff>119886</xdr:rowOff>
    </xdr:from>
    <xdr:to>
      <xdr:col>4</xdr:col>
      <xdr:colOff>499999</xdr:colOff>
      <xdr:row>48</xdr:row>
      <xdr:rowOff>61086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495300</xdr:colOff>
      <xdr:row>32</xdr:row>
      <xdr:rowOff>123825</xdr:rowOff>
    </xdr:from>
    <xdr:to>
      <xdr:col>7</xdr:col>
      <xdr:colOff>388875</xdr:colOff>
      <xdr:row>48</xdr:row>
      <xdr:rowOff>65025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7</xdr:col>
      <xdr:colOff>390525</xdr:colOff>
      <xdr:row>32</xdr:row>
      <xdr:rowOff>123825</xdr:rowOff>
    </xdr:from>
    <xdr:to>
      <xdr:col>8</xdr:col>
      <xdr:colOff>2312925</xdr:colOff>
      <xdr:row>48</xdr:row>
      <xdr:rowOff>65025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8</xdr:col>
      <xdr:colOff>2314575</xdr:colOff>
      <xdr:row>32</xdr:row>
      <xdr:rowOff>123825</xdr:rowOff>
    </xdr:from>
    <xdr:to>
      <xdr:col>8</xdr:col>
      <xdr:colOff>4694175</xdr:colOff>
      <xdr:row>48</xdr:row>
      <xdr:rowOff>65025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</xdr:col>
      <xdr:colOff>0</xdr:colOff>
      <xdr:row>48</xdr:row>
      <xdr:rowOff>57150</xdr:rowOff>
    </xdr:from>
    <xdr:to>
      <xdr:col>4</xdr:col>
      <xdr:colOff>503175</xdr:colOff>
      <xdr:row>63</xdr:row>
      <xdr:rowOff>150750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4</xdr:col>
      <xdr:colOff>498476</xdr:colOff>
      <xdr:row>48</xdr:row>
      <xdr:rowOff>61089</xdr:rowOff>
    </xdr:from>
    <xdr:to>
      <xdr:col>7</xdr:col>
      <xdr:colOff>392051</xdr:colOff>
      <xdr:row>64</xdr:row>
      <xdr:rowOff>2289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7</xdr:col>
      <xdr:colOff>393701</xdr:colOff>
      <xdr:row>48</xdr:row>
      <xdr:rowOff>61089</xdr:rowOff>
    </xdr:from>
    <xdr:to>
      <xdr:col>8</xdr:col>
      <xdr:colOff>2316101</xdr:colOff>
      <xdr:row>64</xdr:row>
      <xdr:rowOff>2289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2314575</xdr:colOff>
      <xdr:row>48</xdr:row>
      <xdr:rowOff>57150</xdr:rowOff>
    </xdr:from>
    <xdr:to>
      <xdr:col>8</xdr:col>
      <xdr:colOff>4694175</xdr:colOff>
      <xdr:row>63</xdr:row>
      <xdr:rowOff>150750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86EB4"/>
      </a:accent1>
      <a:accent2>
        <a:srgbClr val="F06423"/>
      </a:accent2>
      <a:accent3>
        <a:srgbClr val="5FB441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unfccc.int/process/conferences/pastconferences/copenhagen-climate-change-conference-december-2009/statements-and-resources/appendix-i-quantified-economy-wide-emissions-targets-for-202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39997558519241921"/>
  </sheetPr>
  <dimension ref="A1:A7"/>
  <sheetViews>
    <sheetView tabSelected="1" zoomScaleNormal="100" workbookViewId="0"/>
  </sheetViews>
  <sheetFormatPr defaultRowHeight="12"/>
  <cols>
    <col min="1" max="16384" width="9.59765625" style="14"/>
  </cols>
  <sheetData>
    <row r="1" spans="1:1">
      <c r="A1" s="49"/>
    </row>
    <row r="6" spans="1:1" s="51" customFormat="1" ht="15.75"/>
    <row r="7" spans="1:1" s="55" customFormat="1" ht="12.7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W74"/>
  <sheetViews>
    <sheetView showGridLines="0" zoomScaleNormal="100" workbookViewId="0"/>
  </sheetViews>
  <sheetFormatPr defaultRowHeight="12"/>
  <cols>
    <col min="1" max="2" width="10.19921875" style="1" customWidth="1"/>
    <col min="3" max="3" width="25.59765625" style="1" customWidth="1"/>
    <col min="4" max="5" width="28.59765625" style="1" customWidth="1"/>
    <col min="6" max="9" width="9.59765625" style="1"/>
    <col min="10" max="10" width="16" style="1" customWidth="1"/>
    <col min="11" max="11" width="13" style="1" customWidth="1"/>
    <col min="12" max="17" width="11.796875" style="1" customWidth="1"/>
    <col min="18" max="16384" width="9.59765625" style="1"/>
  </cols>
  <sheetData>
    <row r="2" spans="1:15">
      <c r="A2" s="16"/>
      <c r="B2" s="16"/>
    </row>
    <row r="3" spans="1:15">
      <c r="C3" s="33" t="s">
        <v>65</v>
      </c>
    </row>
    <row r="4" spans="1:15">
      <c r="C4" s="59" t="s">
        <v>66</v>
      </c>
    </row>
    <row r="6" spans="1:15" s="52" customFormat="1" ht="15.75">
      <c r="A6" s="53"/>
      <c r="B6" s="53"/>
      <c r="C6" s="50" t="s">
        <v>123</v>
      </c>
    </row>
    <row r="7" spans="1:15" s="56" customFormat="1" ht="12.75">
      <c r="A7" s="57"/>
      <c r="B7" s="57"/>
      <c r="C7" s="54" t="s">
        <v>17</v>
      </c>
    </row>
    <row r="8" spans="1:15">
      <c r="A8" s="4"/>
      <c r="B8" s="4"/>
      <c r="C8" s="18"/>
      <c r="D8" s="5"/>
    </row>
    <row r="9" spans="1:15">
      <c r="A9" s="4"/>
      <c r="B9" s="4"/>
      <c r="C9" s="18"/>
      <c r="D9" s="5"/>
    </row>
    <row r="10" spans="1:15" ht="36">
      <c r="A10" s="4"/>
      <c r="B10" s="4"/>
      <c r="C10" s="18"/>
      <c r="D10" s="37" t="s">
        <v>125</v>
      </c>
      <c r="E10" s="37" t="s">
        <v>126</v>
      </c>
    </row>
    <row r="11" spans="1:15">
      <c r="C11" s="4" t="s">
        <v>37</v>
      </c>
      <c r="D11" s="9">
        <v>5.84</v>
      </c>
      <c r="E11" s="9">
        <v>2.41</v>
      </c>
      <c r="F11" s="9"/>
      <c r="G11" s="23"/>
      <c r="H11" s="23"/>
      <c r="I11" s="23"/>
      <c r="J11" s="23"/>
      <c r="K11" s="23"/>
      <c r="L11" s="23"/>
      <c r="M11" s="23"/>
      <c r="N11" s="23"/>
      <c r="O11" s="23"/>
    </row>
    <row r="12" spans="1:15">
      <c r="C12" s="4" t="s">
        <v>36</v>
      </c>
      <c r="D12" s="9">
        <v>6.68</v>
      </c>
      <c r="E12" s="9">
        <v>2.34</v>
      </c>
      <c r="F12" s="9"/>
      <c r="G12" s="23"/>
      <c r="H12" s="23"/>
      <c r="I12" s="23"/>
      <c r="J12" s="23"/>
      <c r="K12" s="23"/>
      <c r="L12" s="23"/>
      <c r="M12" s="23"/>
      <c r="N12" s="23"/>
      <c r="O12" s="23"/>
    </row>
    <row r="13" spans="1:15">
      <c r="C13" s="4" t="s">
        <v>70</v>
      </c>
      <c r="D13" s="9">
        <v>6.17</v>
      </c>
      <c r="E13" s="9">
        <v>1.7030000000000001</v>
      </c>
      <c r="F13" s="9"/>
      <c r="G13" s="23"/>
      <c r="H13" s="23"/>
      <c r="I13" s="23"/>
      <c r="J13" s="23"/>
      <c r="K13" s="23"/>
      <c r="L13" s="23"/>
      <c r="M13" s="23"/>
      <c r="N13" s="23"/>
      <c r="O13" s="23"/>
    </row>
    <row r="14" spans="1:15">
      <c r="C14" s="4" t="s">
        <v>71</v>
      </c>
      <c r="D14" s="9">
        <v>3.5550000000000002</v>
      </c>
      <c r="E14" s="9">
        <v>1.111</v>
      </c>
      <c r="F14" s="9"/>
      <c r="G14" s="23"/>
      <c r="H14" s="23"/>
      <c r="I14" s="23"/>
      <c r="J14" s="23"/>
      <c r="K14" s="23"/>
      <c r="L14" s="23"/>
      <c r="M14" s="23"/>
      <c r="N14" s="23"/>
      <c r="O14" s="23"/>
    </row>
    <row r="15" spans="1:15">
      <c r="C15" s="4" t="s">
        <v>1</v>
      </c>
      <c r="D15" s="9">
        <v>7.0270000000000001</v>
      </c>
      <c r="E15" s="9">
        <v>1.337</v>
      </c>
      <c r="F15" s="9"/>
      <c r="G15" s="23"/>
      <c r="H15" s="23"/>
      <c r="I15" s="23"/>
      <c r="J15" s="23"/>
      <c r="K15" s="23"/>
      <c r="L15" s="23"/>
      <c r="M15" s="23"/>
      <c r="N15" s="23"/>
      <c r="O15" s="23"/>
    </row>
    <row r="16" spans="1:15">
      <c r="C16" s="4" t="s">
        <v>72</v>
      </c>
      <c r="D16" s="9">
        <v>11.388</v>
      </c>
      <c r="E16" s="9">
        <v>2.8</v>
      </c>
      <c r="F16" s="9"/>
      <c r="G16" s="23"/>
      <c r="H16" s="23"/>
      <c r="I16" s="23"/>
      <c r="J16" s="23"/>
      <c r="K16" s="23"/>
      <c r="L16" s="23"/>
      <c r="M16" s="23"/>
      <c r="N16" s="23"/>
      <c r="O16" s="23"/>
    </row>
    <row r="17" spans="1:15">
      <c r="C17" s="4" t="s">
        <v>68</v>
      </c>
      <c r="D17" s="9">
        <v>6.298</v>
      </c>
      <c r="E17" s="9">
        <v>0.95799999999999996</v>
      </c>
      <c r="F17" s="9"/>
      <c r="G17" s="23"/>
      <c r="H17" s="23"/>
      <c r="I17" s="23"/>
      <c r="J17" s="23"/>
      <c r="K17" s="23"/>
      <c r="L17" s="23"/>
      <c r="M17" s="23"/>
      <c r="N17" s="23"/>
      <c r="O17" s="23"/>
    </row>
    <row r="18" spans="1:15">
      <c r="C18" s="4" t="s">
        <v>7</v>
      </c>
      <c r="D18" s="9">
        <v>9.5920000000000005</v>
      </c>
      <c r="E18" s="9">
        <v>2.3210000000000002</v>
      </c>
      <c r="F18" s="9"/>
      <c r="G18" s="23"/>
      <c r="H18" s="23"/>
      <c r="I18" s="23"/>
      <c r="K18" s="23"/>
      <c r="L18" s="23"/>
      <c r="M18" s="23"/>
      <c r="N18" s="23"/>
      <c r="O18" s="23"/>
    </row>
    <row r="19" spans="1:15">
      <c r="C19" s="4" t="s">
        <v>73</v>
      </c>
      <c r="D19" s="9">
        <v>2.7559999999999998</v>
      </c>
      <c r="E19" s="9">
        <v>0.71299999999999997</v>
      </c>
      <c r="F19" s="9"/>
      <c r="G19" s="23"/>
      <c r="H19" s="23"/>
      <c r="I19" s="23"/>
      <c r="J19" s="23"/>
      <c r="K19" s="23"/>
      <c r="L19" s="23"/>
      <c r="M19" s="23"/>
      <c r="N19" s="23"/>
      <c r="O19" s="23"/>
    </row>
    <row r="20" spans="1:15">
      <c r="C20" s="4" t="s">
        <v>74</v>
      </c>
      <c r="D20" s="9">
        <v>4.3499999999999996</v>
      </c>
      <c r="E20" s="9">
        <v>1.3089999999999999</v>
      </c>
      <c r="F20" s="9"/>
      <c r="G20" s="23"/>
      <c r="H20" s="23"/>
      <c r="I20" s="23"/>
      <c r="J20" s="23"/>
      <c r="K20" s="23"/>
      <c r="L20" s="23"/>
      <c r="M20" s="23"/>
      <c r="N20" s="23"/>
      <c r="O20" s="23"/>
    </row>
    <row r="21" spans="1:15">
      <c r="C21" s="4" t="s">
        <v>75</v>
      </c>
      <c r="D21" s="9">
        <v>2.044</v>
      </c>
      <c r="E21" s="9">
        <v>0.64800000000000002</v>
      </c>
      <c r="F21" s="9"/>
      <c r="G21" s="23"/>
      <c r="H21" s="23"/>
      <c r="I21" s="23"/>
      <c r="J21" s="23"/>
      <c r="K21" s="23"/>
      <c r="L21" s="23"/>
      <c r="M21" s="23"/>
      <c r="N21" s="23"/>
      <c r="O21" s="23"/>
    </row>
    <row r="22" spans="1:15">
      <c r="C22" s="4" t="s">
        <v>76</v>
      </c>
      <c r="D22" s="9">
        <v>2.867</v>
      </c>
      <c r="E22" s="9">
        <v>0.70399999999999996</v>
      </c>
      <c r="F22" s="9"/>
      <c r="G22" s="23"/>
      <c r="H22" s="23"/>
      <c r="I22" s="23"/>
      <c r="J22" s="23"/>
      <c r="K22" s="23"/>
      <c r="L22" s="23"/>
      <c r="M22" s="23"/>
      <c r="N22" s="23"/>
      <c r="O22" s="23"/>
    </row>
    <row r="23" spans="1:15">
      <c r="C23" s="4" t="s">
        <v>77</v>
      </c>
      <c r="D23" s="9">
        <v>9.4580000000000002</v>
      </c>
      <c r="E23" s="9">
        <v>2.6850000000000001</v>
      </c>
      <c r="F23" s="9"/>
      <c r="G23" s="23"/>
      <c r="H23" s="23"/>
      <c r="I23" s="23"/>
      <c r="J23" s="23"/>
      <c r="K23" s="23"/>
      <c r="L23" s="23"/>
      <c r="M23" s="23"/>
      <c r="N23" s="23"/>
      <c r="O23" s="23"/>
    </row>
    <row r="24" spans="1:15">
      <c r="C24" s="4"/>
      <c r="D24" s="9"/>
      <c r="E24" s="9"/>
      <c r="F24" s="9"/>
      <c r="G24" s="23"/>
      <c r="H24" s="23"/>
      <c r="I24" s="23"/>
      <c r="J24" s="23"/>
      <c r="K24" s="23"/>
      <c r="L24" s="23"/>
      <c r="M24" s="23"/>
      <c r="N24" s="23"/>
      <c r="O24" s="23"/>
    </row>
    <row r="25" spans="1:15">
      <c r="C25" s="2" t="s">
        <v>48</v>
      </c>
      <c r="D25" s="9"/>
      <c r="E25" s="6"/>
      <c r="G25" s="23"/>
      <c r="H25" s="23"/>
      <c r="I25" s="23"/>
      <c r="J25" s="23"/>
      <c r="K25" s="23"/>
      <c r="L25" s="23"/>
      <c r="M25" s="23"/>
      <c r="N25" s="23"/>
      <c r="O25" s="23"/>
    </row>
    <row r="26" spans="1:15">
      <c r="C26" s="1" t="s">
        <v>67</v>
      </c>
      <c r="D26" s="9"/>
      <c r="G26" s="23"/>
      <c r="H26" s="23"/>
      <c r="I26" s="23"/>
      <c r="J26" s="23"/>
      <c r="K26" s="23"/>
      <c r="L26" s="23"/>
      <c r="M26" s="23"/>
      <c r="N26" s="23"/>
      <c r="O26" s="23"/>
    </row>
    <row r="27" spans="1:15">
      <c r="C27" s="1" t="s">
        <v>69</v>
      </c>
      <c r="D27" s="9"/>
      <c r="G27" s="23"/>
      <c r="H27" s="23"/>
      <c r="I27" s="23"/>
      <c r="J27" s="23"/>
      <c r="K27" s="23"/>
      <c r="L27" s="23"/>
      <c r="M27" s="23"/>
      <c r="N27" s="23"/>
      <c r="O27" s="23"/>
    </row>
    <row r="28" spans="1:15">
      <c r="C28" s="1" t="s">
        <v>78</v>
      </c>
      <c r="H28" s="23"/>
      <c r="I28" s="23"/>
      <c r="J28" s="23"/>
      <c r="K28" s="23"/>
      <c r="L28" s="23"/>
      <c r="M28" s="23"/>
      <c r="N28" s="23"/>
      <c r="O28" s="23"/>
    </row>
    <row r="29" spans="1:15">
      <c r="C29" s="10" t="s">
        <v>34</v>
      </c>
      <c r="H29" s="23"/>
      <c r="I29" s="23"/>
      <c r="J29" s="23"/>
      <c r="K29" s="23"/>
      <c r="L29" s="23"/>
      <c r="M29" s="23"/>
      <c r="N29" s="23"/>
      <c r="O29" s="23"/>
    </row>
    <row r="30" spans="1:15">
      <c r="A30" s="33" t="s">
        <v>32</v>
      </c>
      <c r="D30" s="9"/>
      <c r="G30" s="23"/>
      <c r="H30" s="23"/>
      <c r="I30" s="23"/>
      <c r="J30" s="23"/>
      <c r="K30" s="23"/>
      <c r="L30" s="23"/>
      <c r="M30" s="23"/>
      <c r="N30" s="23"/>
      <c r="O30" s="23"/>
    </row>
    <row r="31" spans="1:15">
      <c r="A31" s="1" t="s">
        <v>21</v>
      </c>
      <c r="H31" s="23"/>
      <c r="I31" s="23"/>
      <c r="J31" s="23"/>
      <c r="K31" s="23"/>
      <c r="L31" s="23"/>
      <c r="M31" s="23"/>
      <c r="N31" s="23"/>
      <c r="O31" s="23"/>
    </row>
    <row r="32" spans="1:15">
      <c r="A32" s="1" t="s">
        <v>24</v>
      </c>
      <c r="G32" s="23"/>
      <c r="H32" s="23"/>
      <c r="I32" s="23"/>
      <c r="J32" s="23"/>
      <c r="K32" s="23"/>
      <c r="L32" s="23"/>
      <c r="M32" s="23"/>
      <c r="N32" s="23"/>
      <c r="O32" s="23"/>
    </row>
    <row r="33" spans="1:15">
      <c r="A33" s="1" t="s">
        <v>30</v>
      </c>
      <c r="F33" s="32"/>
      <c r="G33" s="47"/>
      <c r="H33" s="23"/>
      <c r="I33" s="23"/>
      <c r="J33" s="23"/>
      <c r="K33" s="23"/>
      <c r="L33" s="23"/>
      <c r="M33" s="23"/>
      <c r="N33" s="23"/>
      <c r="O33" s="23"/>
    </row>
    <row r="34" spans="1:15">
      <c r="B34" s="2"/>
      <c r="G34" s="23"/>
      <c r="H34" s="23"/>
      <c r="I34" s="23"/>
      <c r="J34" s="23"/>
      <c r="K34" s="23"/>
      <c r="L34" s="23"/>
      <c r="M34" s="23"/>
      <c r="N34" s="23"/>
      <c r="O34" s="23"/>
    </row>
    <row r="35" spans="1:15">
      <c r="B35" s="2"/>
      <c r="G35" s="23"/>
      <c r="H35" s="23"/>
      <c r="I35" s="23"/>
      <c r="J35" s="23"/>
      <c r="K35" s="23"/>
      <c r="L35" s="23"/>
      <c r="M35" s="23"/>
      <c r="N35" s="23"/>
      <c r="O35" s="23"/>
    </row>
    <row r="36" spans="1:15">
      <c r="B36" s="2"/>
      <c r="C36" s="4"/>
      <c r="G36" s="23"/>
      <c r="H36" s="23"/>
      <c r="I36" s="23"/>
      <c r="J36" s="23"/>
      <c r="K36" s="23"/>
      <c r="L36" s="23"/>
      <c r="M36" s="23"/>
      <c r="N36" s="23"/>
      <c r="O36" s="23"/>
    </row>
    <row r="37" spans="1:15">
      <c r="B37" s="2"/>
      <c r="F37" s="43"/>
      <c r="G37" s="23"/>
      <c r="H37" s="23"/>
      <c r="I37" s="23"/>
      <c r="J37" s="23"/>
      <c r="K37" s="23"/>
      <c r="L37" s="23"/>
      <c r="M37" s="23"/>
      <c r="N37" s="23"/>
      <c r="O37" s="23"/>
    </row>
    <row r="38" spans="1:15">
      <c r="B38" s="2"/>
      <c r="F38" s="43"/>
      <c r="G38" s="23"/>
      <c r="H38" s="23"/>
      <c r="I38" s="23"/>
      <c r="J38" s="23"/>
      <c r="K38" s="23"/>
      <c r="L38" s="23"/>
      <c r="M38" s="23"/>
      <c r="N38" s="23"/>
      <c r="O38" s="23"/>
    </row>
    <row r="39" spans="1:15">
      <c r="B39" s="2"/>
      <c r="C39" s="41"/>
      <c r="F39" s="43"/>
      <c r="G39" s="23"/>
      <c r="H39" s="23"/>
      <c r="I39" s="23"/>
      <c r="J39" s="23"/>
      <c r="K39" s="23"/>
      <c r="L39" s="23"/>
      <c r="M39" s="23"/>
      <c r="N39" s="23"/>
      <c r="O39" s="23"/>
    </row>
    <row r="40" spans="1:15">
      <c r="B40" s="2"/>
      <c r="F40" s="43"/>
      <c r="G40" s="23"/>
      <c r="H40" s="23"/>
      <c r="I40" s="23"/>
      <c r="J40" s="23"/>
      <c r="K40" s="23"/>
      <c r="L40" s="23"/>
      <c r="M40" s="23"/>
      <c r="N40" s="23"/>
      <c r="O40" s="23"/>
    </row>
    <row r="41" spans="1:15">
      <c r="B41" s="42"/>
      <c r="D41" s="9"/>
      <c r="E41" s="6"/>
      <c r="F41" s="43"/>
      <c r="G41" s="23"/>
      <c r="H41" s="23"/>
      <c r="I41" s="23"/>
      <c r="J41" s="23"/>
      <c r="K41" s="23"/>
      <c r="L41" s="23"/>
      <c r="M41" s="23"/>
      <c r="N41" s="23"/>
      <c r="O41" s="23"/>
    </row>
    <row r="42" spans="1:15">
      <c r="B42" s="42"/>
      <c r="F42" s="43"/>
      <c r="G42" s="23"/>
      <c r="H42" s="23"/>
      <c r="I42" s="23"/>
      <c r="J42" s="23"/>
      <c r="K42" s="23"/>
      <c r="L42" s="23"/>
      <c r="M42" s="23"/>
      <c r="N42" s="23"/>
      <c r="O42" s="23"/>
    </row>
    <row r="43" spans="1:15">
      <c r="B43" s="42"/>
      <c r="F43" s="48"/>
      <c r="G43" s="23"/>
      <c r="H43" s="23"/>
      <c r="I43" s="23"/>
      <c r="J43" s="23"/>
      <c r="K43" s="23"/>
      <c r="L43" s="23"/>
      <c r="M43" s="23"/>
      <c r="N43" s="23"/>
      <c r="O43" s="23"/>
    </row>
    <row r="44" spans="1:15">
      <c r="B44" s="42"/>
      <c r="F44" s="43"/>
      <c r="G44" s="23"/>
      <c r="H44" s="23"/>
      <c r="I44" s="23"/>
      <c r="J44" s="23"/>
      <c r="K44" s="23"/>
      <c r="L44" s="23"/>
      <c r="M44" s="23"/>
      <c r="N44" s="23"/>
      <c r="O44" s="23"/>
    </row>
    <row r="45" spans="1:15">
      <c r="B45" s="42"/>
      <c r="C45" s="4"/>
      <c r="D45" s="2"/>
      <c r="E45" s="40"/>
      <c r="F45" s="43"/>
      <c r="G45" s="23"/>
      <c r="H45" s="23"/>
      <c r="I45" s="23"/>
      <c r="J45" s="23"/>
      <c r="K45" s="23"/>
      <c r="L45" s="23"/>
      <c r="M45" s="23"/>
      <c r="N45" s="23"/>
      <c r="O45" s="23"/>
    </row>
    <row r="46" spans="1:15">
      <c r="B46" s="4"/>
      <c r="F46" s="7"/>
      <c r="G46" s="23"/>
      <c r="H46" s="23"/>
      <c r="I46" s="23"/>
      <c r="J46" s="23"/>
      <c r="K46" s="23"/>
      <c r="L46" s="23"/>
      <c r="M46" s="23"/>
      <c r="N46" s="23"/>
      <c r="O46" s="23"/>
    </row>
    <row r="47" spans="1:15">
      <c r="B47" s="4"/>
      <c r="C47" s="4"/>
      <c r="D47" s="14"/>
      <c r="E47" s="4"/>
      <c r="G47" s="23"/>
      <c r="H47" s="23"/>
      <c r="I47" s="23"/>
      <c r="J47" s="23"/>
      <c r="K47" s="23"/>
      <c r="L47" s="23"/>
      <c r="M47" s="23"/>
      <c r="N47" s="23"/>
      <c r="O47" s="23"/>
    </row>
    <row r="48" spans="1:15">
      <c r="B48" s="4"/>
      <c r="D48" s="14"/>
      <c r="E48" s="43"/>
      <c r="G48" s="2"/>
      <c r="H48" s="2"/>
      <c r="I48" s="2"/>
      <c r="J48" s="2"/>
      <c r="K48" s="2"/>
      <c r="L48" s="2"/>
      <c r="M48" s="2"/>
      <c r="N48" s="2"/>
      <c r="O48" s="2"/>
    </row>
    <row r="49" spans="2:23">
      <c r="B49" s="4"/>
      <c r="D49" s="9"/>
      <c r="E49" s="6"/>
      <c r="F49" s="43"/>
    </row>
    <row r="50" spans="2:23">
      <c r="B50" s="4"/>
      <c r="C50" s="4"/>
      <c r="D50" s="14"/>
      <c r="E50" s="4"/>
    </row>
    <row r="51" spans="2:23">
      <c r="B51" s="4"/>
      <c r="C51" s="4"/>
    </row>
    <row r="52" spans="2:23">
      <c r="B52" s="4"/>
      <c r="C52" s="4"/>
      <c r="F52" s="43"/>
    </row>
    <row r="53" spans="2:23">
      <c r="B53" s="4"/>
      <c r="C53" s="4"/>
      <c r="D53" s="14"/>
      <c r="E53" s="4"/>
    </row>
    <row r="54" spans="2:23">
      <c r="B54" s="4"/>
      <c r="E54" s="14"/>
      <c r="G54" s="4"/>
      <c r="H54" s="4"/>
      <c r="I54" s="7"/>
      <c r="J54" s="7"/>
      <c r="K54" s="7"/>
      <c r="L54" s="7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</row>
    <row r="55" spans="2:23">
      <c r="B55" s="4"/>
      <c r="F55" s="43"/>
    </row>
    <row r="56" spans="2:23">
      <c r="B56" s="4"/>
      <c r="E56" s="14"/>
    </row>
    <row r="57" spans="2:23">
      <c r="B57" s="4"/>
      <c r="C57" s="41"/>
    </row>
    <row r="58" spans="2:23">
      <c r="B58" s="4"/>
      <c r="F58" s="43"/>
    </row>
    <row r="59" spans="2:23">
      <c r="B59" s="4"/>
      <c r="F59" s="43"/>
    </row>
    <row r="60" spans="2:23">
      <c r="B60" s="4"/>
    </row>
    <row r="61" spans="2:23">
      <c r="B61" s="4"/>
    </row>
    <row r="62" spans="2:23">
      <c r="C62" s="4"/>
      <c r="D62" s="14"/>
      <c r="E62" s="4"/>
    </row>
    <row r="63" spans="2:23">
      <c r="C63" s="4"/>
      <c r="D63" s="2"/>
      <c r="E63" s="44"/>
    </row>
    <row r="64" spans="2:23">
      <c r="C64" s="4"/>
      <c r="D64" s="36"/>
      <c r="E64" s="36"/>
    </row>
    <row r="65" spans="3:5">
      <c r="C65" s="4"/>
      <c r="D65" s="14"/>
      <c r="E65" s="4"/>
    </row>
    <row r="67" spans="3:5">
      <c r="C67" s="4"/>
      <c r="D67" s="14"/>
      <c r="E67" s="4"/>
    </row>
    <row r="68" spans="3:5">
      <c r="C68" s="4"/>
      <c r="D68" s="14"/>
      <c r="E68" s="4"/>
    </row>
    <row r="69" spans="3:5">
      <c r="C69" s="4"/>
      <c r="D69" s="2"/>
      <c r="E69" s="44"/>
    </row>
    <row r="70" spans="3:5">
      <c r="C70" s="4"/>
      <c r="D70" s="14"/>
      <c r="E70" s="4"/>
    </row>
    <row r="71" spans="3:5">
      <c r="C71" s="4"/>
      <c r="D71" s="14"/>
      <c r="E71" s="4"/>
    </row>
    <row r="72" spans="3:5">
      <c r="C72" s="4"/>
      <c r="D72" s="14"/>
      <c r="E72" s="4"/>
    </row>
    <row r="73" spans="3:5">
      <c r="C73" s="4"/>
      <c r="D73" s="36"/>
      <c r="E73" s="36"/>
    </row>
    <row r="74" spans="3:5">
      <c r="C74" s="4"/>
      <c r="D74" s="2"/>
      <c r="E74" s="44"/>
    </row>
  </sheetData>
  <sortState ref="C11:E25">
    <sortCondition ref="C11"/>
  </sortState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W73"/>
  <sheetViews>
    <sheetView showGridLines="0" zoomScaleNormal="100" workbookViewId="0"/>
  </sheetViews>
  <sheetFormatPr defaultRowHeight="12"/>
  <cols>
    <col min="1" max="2" width="10.19921875" style="1" customWidth="1"/>
    <col min="3" max="3" width="29" style="1" customWidth="1"/>
    <col min="4" max="5" width="21.59765625" style="1" customWidth="1"/>
    <col min="6" max="7" width="9.59765625" style="1"/>
    <col min="8" max="8" width="108.59765625" style="1" customWidth="1"/>
    <col min="9" max="9" width="9.59765625" style="1"/>
    <col min="10" max="10" width="16" style="1" customWidth="1"/>
    <col min="11" max="11" width="13" style="1" customWidth="1"/>
    <col min="12" max="17" width="11.796875" style="1" customWidth="1"/>
    <col min="18" max="16384" width="9.59765625" style="1"/>
  </cols>
  <sheetData>
    <row r="2" spans="1:15">
      <c r="A2" s="16"/>
      <c r="B2" s="16"/>
    </row>
    <row r="3" spans="1:15">
      <c r="C3" s="33" t="s">
        <v>65</v>
      </c>
    </row>
    <row r="4" spans="1:15">
      <c r="C4" s="59" t="s">
        <v>66</v>
      </c>
    </row>
    <row r="6" spans="1:15" s="52" customFormat="1" ht="15.75">
      <c r="A6" s="53"/>
      <c r="B6" s="53"/>
      <c r="C6" s="50" t="s">
        <v>124</v>
      </c>
    </row>
    <row r="7" spans="1:15" s="56" customFormat="1" ht="12.75">
      <c r="A7" s="57"/>
      <c r="B7" s="57"/>
      <c r="C7" s="54"/>
    </row>
    <row r="8" spans="1:15">
      <c r="A8" s="4"/>
      <c r="B8" s="4"/>
      <c r="C8" s="18"/>
      <c r="D8" s="5"/>
    </row>
    <row r="9" spans="1:15">
      <c r="A9" s="4"/>
      <c r="B9" s="4"/>
      <c r="C9" s="18"/>
      <c r="D9" s="5"/>
    </row>
    <row r="10" spans="1:15" ht="48">
      <c r="A10" s="4"/>
      <c r="B10" s="4"/>
      <c r="C10" s="18"/>
      <c r="D10" s="37" t="s">
        <v>38</v>
      </c>
      <c r="E10" s="37" t="s">
        <v>63</v>
      </c>
      <c r="H10" s="23"/>
      <c r="I10" s="23"/>
      <c r="J10" s="23"/>
    </row>
    <row r="11" spans="1:15">
      <c r="C11" s="4" t="s">
        <v>37</v>
      </c>
      <c r="D11" s="30">
        <v>30160</v>
      </c>
      <c r="E11" s="6">
        <v>2.41</v>
      </c>
      <c r="F11" s="9"/>
      <c r="G11" s="23"/>
      <c r="J11" s="23"/>
      <c r="K11" s="23"/>
      <c r="M11" s="23"/>
      <c r="N11" s="23"/>
      <c r="O11" s="23"/>
    </row>
    <row r="12" spans="1:15">
      <c r="C12" s="4" t="s">
        <v>36</v>
      </c>
      <c r="D12" s="30">
        <v>36480</v>
      </c>
      <c r="E12" s="6">
        <v>2.34</v>
      </c>
      <c r="F12" s="9"/>
      <c r="G12" s="23"/>
      <c r="J12" s="23"/>
      <c r="K12" s="23"/>
      <c r="M12" s="23"/>
      <c r="N12" s="23"/>
      <c r="O12" s="23"/>
    </row>
    <row r="13" spans="1:15">
      <c r="B13" s="23"/>
      <c r="C13" s="4" t="s">
        <v>74</v>
      </c>
      <c r="D13" s="30">
        <v>12948.230180835797</v>
      </c>
      <c r="E13" s="6">
        <v>1.3089999999999999</v>
      </c>
      <c r="F13" s="9"/>
      <c r="G13" s="23"/>
      <c r="H13" s="23"/>
      <c r="J13" s="23"/>
      <c r="K13" s="23"/>
      <c r="M13" s="23"/>
      <c r="N13" s="23"/>
      <c r="O13" s="23"/>
    </row>
    <row r="14" spans="1:15">
      <c r="B14" s="23"/>
      <c r="C14" s="4" t="s">
        <v>70</v>
      </c>
      <c r="D14" s="30">
        <v>48841.108809282225</v>
      </c>
      <c r="E14" s="6">
        <v>1.7030000000000001</v>
      </c>
      <c r="F14" s="9"/>
      <c r="G14" s="23"/>
      <c r="H14" s="23"/>
      <c r="J14" s="23"/>
      <c r="K14" s="23"/>
      <c r="M14" s="23"/>
      <c r="N14" s="23"/>
      <c r="O14" s="23"/>
    </row>
    <row r="15" spans="1:15">
      <c r="B15" s="23"/>
      <c r="C15" s="4" t="s">
        <v>75</v>
      </c>
      <c r="D15" s="30">
        <v>9117.678023599472</v>
      </c>
      <c r="E15" s="6">
        <v>0.64800000000000002</v>
      </c>
      <c r="F15" s="9"/>
      <c r="G15" s="23"/>
      <c r="H15" s="23"/>
      <c r="J15" s="23"/>
      <c r="K15" s="23"/>
      <c r="M15" s="23"/>
      <c r="N15" s="23"/>
      <c r="O15" s="23"/>
    </row>
    <row r="16" spans="1:15">
      <c r="B16" s="23"/>
      <c r="C16" s="4" t="s">
        <v>71</v>
      </c>
      <c r="D16" s="30">
        <v>38065.132124032069</v>
      </c>
      <c r="E16" s="6">
        <v>1.111</v>
      </c>
      <c r="F16" s="9"/>
      <c r="G16" s="23"/>
      <c r="H16" s="23"/>
      <c r="J16" s="23"/>
      <c r="K16" s="23"/>
      <c r="M16" s="23"/>
      <c r="N16" s="23"/>
      <c r="O16" s="23"/>
    </row>
    <row r="17" spans="1:15">
      <c r="B17" s="23"/>
      <c r="C17" s="4" t="s">
        <v>76</v>
      </c>
      <c r="D17" s="30">
        <v>7057.196833156584</v>
      </c>
      <c r="E17" s="6">
        <v>0.70399999999999996</v>
      </c>
      <c r="F17" s="9"/>
      <c r="G17" s="23"/>
      <c r="H17" s="23"/>
      <c r="J17" s="23"/>
      <c r="K17" s="23"/>
      <c r="M17" s="23"/>
      <c r="N17" s="23"/>
      <c r="O17" s="23"/>
    </row>
    <row r="18" spans="1:15">
      <c r="B18" s="23"/>
      <c r="C18" s="4" t="s">
        <v>1</v>
      </c>
      <c r="D18" s="30">
        <v>33092.34134212981</v>
      </c>
      <c r="E18" s="6">
        <v>1.337</v>
      </c>
      <c r="F18" s="9"/>
      <c r="G18" s="23"/>
      <c r="H18" s="23"/>
      <c r="J18" s="23"/>
      <c r="K18" s="23"/>
      <c r="M18" s="23"/>
      <c r="N18" s="23"/>
      <c r="O18" s="23"/>
    </row>
    <row r="19" spans="1:15">
      <c r="B19" s="23"/>
      <c r="C19" s="4" t="s">
        <v>68</v>
      </c>
      <c r="D19" s="30">
        <v>8209.0190922938091</v>
      </c>
      <c r="E19" s="6">
        <v>0.95799999999999996</v>
      </c>
      <c r="F19" s="9"/>
      <c r="G19" s="23"/>
      <c r="H19" s="23"/>
      <c r="J19" s="23"/>
      <c r="K19" s="23"/>
      <c r="M19" s="23"/>
      <c r="N19" s="23"/>
      <c r="O19" s="23"/>
    </row>
    <row r="20" spans="1:15">
      <c r="B20" s="23"/>
      <c r="C20" s="4" t="s">
        <v>77</v>
      </c>
      <c r="D20" s="30">
        <v>5419.0286508923964</v>
      </c>
      <c r="E20" s="6">
        <v>2.6850000000000001</v>
      </c>
      <c r="F20" s="9"/>
      <c r="G20" s="23"/>
      <c r="H20" s="23"/>
      <c r="J20" s="23"/>
      <c r="K20" s="23"/>
      <c r="M20" s="23"/>
      <c r="N20" s="23"/>
      <c r="O20" s="23"/>
    </row>
    <row r="21" spans="1:15">
      <c r="B21" s="23"/>
      <c r="C21" s="4" t="s">
        <v>72</v>
      </c>
      <c r="D21" s="30">
        <v>22077.356437378923</v>
      </c>
      <c r="E21" s="6">
        <v>2.8</v>
      </c>
      <c r="F21" s="9"/>
      <c r="G21" s="23"/>
      <c r="H21" s="23"/>
      <c r="J21" s="23"/>
      <c r="K21" s="23"/>
      <c r="M21" s="23"/>
      <c r="N21" s="23"/>
      <c r="O21" s="23"/>
    </row>
    <row r="22" spans="1:15">
      <c r="B22" s="23"/>
      <c r="C22" s="4" t="s">
        <v>7</v>
      </c>
      <c r="D22" s="30">
        <v>7932.1904083645377</v>
      </c>
      <c r="E22" s="6">
        <v>2.3210000000000002</v>
      </c>
      <c r="F22" s="9"/>
      <c r="G22" s="23"/>
      <c r="H22" s="23"/>
      <c r="J22" s="23"/>
      <c r="K22" s="23"/>
      <c r="L22" s="23"/>
      <c r="M22" s="23"/>
      <c r="N22" s="23"/>
      <c r="O22" s="23"/>
    </row>
    <row r="23" spans="1:15">
      <c r="B23" s="23"/>
      <c r="C23" s="4" t="s">
        <v>73</v>
      </c>
      <c r="D23" s="30">
        <v>52342.967920597883</v>
      </c>
      <c r="E23" s="6">
        <v>0.71299999999999997</v>
      </c>
      <c r="F23" s="9"/>
      <c r="G23" s="23"/>
      <c r="H23" s="23"/>
      <c r="J23" s="23"/>
      <c r="K23" s="23"/>
      <c r="L23" s="23"/>
      <c r="M23" s="23"/>
      <c r="N23" s="23"/>
      <c r="O23" s="23"/>
    </row>
    <row r="24" spans="1:15">
      <c r="C24" s="4"/>
      <c r="D24" s="9"/>
      <c r="E24" s="9"/>
      <c r="G24" s="23"/>
      <c r="H24" s="23"/>
      <c r="I24" s="23"/>
      <c r="J24" s="23"/>
      <c r="K24" s="23"/>
      <c r="L24" s="23"/>
      <c r="M24" s="23"/>
      <c r="N24" s="23"/>
      <c r="O24" s="23"/>
    </row>
    <row r="25" spans="1:15">
      <c r="C25" s="2" t="s">
        <v>48</v>
      </c>
      <c r="D25" s="9"/>
      <c r="G25" s="23"/>
      <c r="H25" s="23"/>
      <c r="I25" s="23"/>
      <c r="J25" s="23"/>
      <c r="K25" s="23"/>
      <c r="L25" s="23"/>
      <c r="M25" s="23"/>
      <c r="N25" s="23"/>
      <c r="O25" s="23"/>
    </row>
    <row r="26" spans="1:15">
      <c r="C26" s="1" t="s">
        <v>79</v>
      </c>
      <c r="D26" s="9"/>
      <c r="G26" s="23"/>
      <c r="H26" s="23"/>
      <c r="I26" s="23"/>
      <c r="J26" s="23"/>
      <c r="K26" s="23"/>
      <c r="L26" s="23"/>
      <c r="M26" s="23"/>
      <c r="N26" s="23"/>
      <c r="O26" s="23"/>
    </row>
    <row r="27" spans="1:15">
      <c r="C27" s="1" t="s">
        <v>116</v>
      </c>
      <c r="H27" s="23"/>
      <c r="I27" s="23"/>
      <c r="J27" s="23"/>
      <c r="K27" s="23"/>
      <c r="L27" s="23"/>
      <c r="M27" s="23"/>
      <c r="N27" s="23"/>
      <c r="O27" s="23"/>
    </row>
    <row r="28" spans="1:15">
      <c r="C28" s="1" t="s">
        <v>78</v>
      </c>
      <c r="H28" s="23"/>
      <c r="I28" s="23"/>
      <c r="J28" s="23"/>
      <c r="K28" s="23"/>
      <c r="L28" s="23"/>
      <c r="M28" s="23"/>
      <c r="N28" s="23"/>
      <c r="O28" s="23"/>
    </row>
    <row r="29" spans="1:15" ht="24" customHeight="1">
      <c r="C29" s="70" t="s">
        <v>149</v>
      </c>
      <c r="D29" s="70"/>
      <c r="E29" s="70"/>
      <c r="F29" s="70"/>
      <c r="G29" s="70"/>
      <c r="H29" s="70"/>
      <c r="I29" s="23"/>
      <c r="J29" s="23"/>
      <c r="K29" s="23"/>
      <c r="L29" s="23"/>
      <c r="M29" s="23"/>
      <c r="N29" s="23"/>
      <c r="O29" s="23"/>
    </row>
    <row r="30" spans="1:15">
      <c r="A30" s="33" t="s">
        <v>32</v>
      </c>
      <c r="B30" s="2"/>
      <c r="H30" s="23"/>
      <c r="I30" s="23"/>
      <c r="J30" s="23"/>
      <c r="K30" s="23"/>
      <c r="L30" s="23"/>
      <c r="M30" s="23"/>
      <c r="N30" s="23"/>
      <c r="O30" s="23"/>
    </row>
    <row r="31" spans="1:15">
      <c r="A31" s="1" t="s">
        <v>41</v>
      </c>
      <c r="B31" s="1" t="s">
        <v>24</v>
      </c>
      <c r="G31" s="23"/>
      <c r="H31" s="23"/>
      <c r="I31" s="23"/>
      <c r="J31" s="23"/>
      <c r="K31" s="23"/>
      <c r="L31" s="23"/>
      <c r="M31" s="23"/>
      <c r="N31" s="23"/>
      <c r="O31" s="23"/>
    </row>
    <row r="32" spans="1:15">
      <c r="A32" s="1" t="s">
        <v>42</v>
      </c>
      <c r="B32" s="1" t="s">
        <v>43</v>
      </c>
      <c r="C32" s="10"/>
      <c r="F32" s="32"/>
      <c r="G32" s="47"/>
      <c r="H32" s="23"/>
      <c r="I32" s="23"/>
      <c r="J32" s="23"/>
      <c r="K32" s="23"/>
      <c r="L32" s="23"/>
      <c r="M32" s="23"/>
      <c r="N32" s="23"/>
      <c r="O32" s="23"/>
    </row>
    <row r="33" spans="1:15">
      <c r="A33" s="1" t="s">
        <v>44</v>
      </c>
      <c r="B33" s="1" t="s">
        <v>45</v>
      </c>
      <c r="G33" s="23"/>
      <c r="H33" s="23"/>
      <c r="I33" s="23"/>
      <c r="J33" s="23"/>
      <c r="K33" s="23"/>
      <c r="L33" s="23"/>
      <c r="M33" s="23"/>
      <c r="N33" s="23"/>
      <c r="O33" s="23"/>
    </row>
    <row r="34" spans="1:15">
      <c r="A34" s="1" t="s">
        <v>41</v>
      </c>
      <c r="B34" s="1" t="s">
        <v>30</v>
      </c>
      <c r="G34" s="23"/>
      <c r="H34" s="23"/>
      <c r="I34" s="23"/>
      <c r="J34" s="23"/>
      <c r="K34" s="23"/>
      <c r="L34" s="23"/>
      <c r="M34" s="23"/>
      <c r="N34" s="23"/>
      <c r="O34" s="23"/>
    </row>
    <row r="35" spans="1:15">
      <c r="A35" s="1" t="s">
        <v>42</v>
      </c>
      <c r="B35" s="1" t="s">
        <v>47</v>
      </c>
      <c r="C35" s="4"/>
      <c r="G35" s="23"/>
      <c r="H35" s="23"/>
      <c r="I35" s="23"/>
      <c r="J35" s="23"/>
      <c r="K35" s="23"/>
      <c r="L35" s="23"/>
      <c r="M35" s="23"/>
      <c r="N35" s="23"/>
      <c r="O35" s="23"/>
    </row>
    <row r="36" spans="1:15">
      <c r="F36" s="43"/>
      <c r="G36" s="23"/>
      <c r="H36" s="23"/>
      <c r="I36" s="23"/>
      <c r="J36" s="23"/>
      <c r="K36" s="23"/>
      <c r="L36" s="23"/>
      <c r="M36" s="23"/>
      <c r="N36" s="23"/>
      <c r="O36" s="23"/>
    </row>
    <row r="37" spans="1:15">
      <c r="F37" s="43"/>
      <c r="G37" s="23"/>
      <c r="H37" s="23"/>
      <c r="I37" s="23"/>
      <c r="J37" s="23"/>
      <c r="K37" s="23"/>
      <c r="L37" s="23"/>
      <c r="M37" s="23"/>
      <c r="N37" s="23"/>
      <c r="O37" s="23"/>
    </row>
    <row r="38" spans="1:15">
      <c r="C38" s="41"/>
      <c r="F38" s="43"/>
      <c r="G38" s="23"/>
      <c r="H38" s="23"/>
      <c r="I38" s="23"/>
      <c r="J38" s="23"/>
      <c r="K38" s="23"/>
      <c r="L38" s="23"/>
      <c r="M38" s="23"/>
      <c r="N38" s="23"/>
      <c r="O38" s="23"/>
    </row>
    <row r="39" spans="1:15">
      <c r="F39" s="43"/>
      <c r="G39" s="23"/>
      <c r="H39" s="23"/>
      <c r="I39" s="23"/>
      <c r="J39" s="23"/>
      <c r="K39" s="23"/>
      <c r="L39" s="23"/>
      <c r="M39" s="23"/>
      <c r="N39" s="23"/>
      <c r="O39" s="23"/>
    </row>
    <row r="40" spans="1:15">
      <c r="D40" s="9"/>
      <c r="E40" s="6"/>
      <c r="F40" s="43"/>
      <c r="G40" s="23"/>
      <c r="H40" s="23"/>
      <c r="I40" s="23"/>
      <c r="J40" s="23"/>
      <c r="K40" s="23"/>
      <c r="L40" s="23"/>
      <c r="M40" s="23"/>
      <c r="N40" s="23"/>
      <c r="O40" s="23"/>
    </row>
    <row r="41" spans="1:15">
      <c r="F41" s="43"/>
      <c r="G41" s="23"/>
      <c r="H41" s="23"/>
      <c r="I41" s="23"/>
      <c r="J41" s="23"/>
      <c r="K41" s="23"/>
      <c r="L41" s="23"/>
      <c r="M41" s="23"/>
      <c r="N41" s="23"/>
      <c r="O41" s="23"/>
    </row>
    <row r="42" spans="1:15">
      <c r="F42" s="48"/>
      <c r="G42" s="23"/>
      <c r="H42" s="23"/>
      <c r="I42" s="23"/>
      <c r="J42" s="23"/>
      <c r="K42" s="23"/>
      <c r="L42" s="23"/>
      <c r="M42" s="23"/>
      <c r="N42" s="23"/>
      <c r="O42" s="23"/>
    </row>
    <row r="43" spans="1:15">
      <c r="F43" s="43"/>
      <c r="G43" s="23"/>
      <c r="H43" s="23"/>
      <c r="I43" s="23"/>
      <c r="J43" s="23"/>
      <c r="K43" s="23"/>
      <c r="L43" s="23"/>
      <c r="M43" s="23"/>
      <c r="N43" s="23"/>
      <c r="O43" s="23"/>
    </row>
    <row r="44" spans="1:15">
      <c r="C44" s="4"/>
      <c r="D44" s="2"/>
      <c r="E44" s="40"/>
      <c r="F44" s="43"/>
      <c r="G44" s="23"/>
      <c r="H44" s="23"/>
      <c r="I44" s="23"/>
      <c r="J44" s="23"/>
      <c r="K44" s="23"/>
      <c r="L44" s="23"/>
      <c r="M44" s="23"/>
      <c r="N44" s="23"/>
      <c r="O44" s="23"/>
    </row>
    <row r="45" spans="1:15">
      <c r="B45" s="4"/>
      <c r="F45" s="7"/>
      <c r="G45" s="23"/>
      <c r="H45" s="23"/>
      <c r="I45" s="23"/>
      <c r="J45" s="23"/>
      <c r="K45" s="23"/>
      <c r="L45" s="23"/>
      <c r="M45" s="23"/>
      <c r="N45" s="23"/>
      <c r="O45" s="23"/>
    </row>
    <row r="46" spans="1:15">
      <c r="B46" s="4"/>
      <c r="C46" s="4"/>
      <c r="D46" s="14"/>
      <c r="E46" s="4"/>
      <c r="G46" s="23"/>
      <c r="H46" s="23"/>
      <c r="I46" s="23"/>
      <c r="J46" s="23"/>
      <c r="K46" s="23"/>
      <c r="L46" s="23"/>
      <c r="M46" s="23"/>
      <c r="N46" s="23"/>
      <c r="O46" s="23"/>
    </row>
    <row r="47" spans="1:15">
      <c r="B47" s="4"/>
      <c r="D47" s="14"/>
      <c r="E47" s="43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B48" s="4"/>
      <c r="D48" s="9"/>
      <c r="E48" s="6"/>
      <c r="F48" s="43"/>
    </row>
    <row r="49" spans="2:23">
      <c r="B49" s="4"/>
      <c r="C49" s="4"/>
      <c r="D49" s="14"/>
      <c r="E49" s="4"/>
    </row>
    <row r="50" spans="2:23">
      <c r="B50" s="4"/>
      <c r="C50" s="4"/>
    </row>
    <row r="51" spans="2:23">
      <c r="B51" s="4"/>
      <c r="C51" s="4"/>
      <c r="F51" s="43"/>
    </row>
    <row r="52" spans="2:23">
      <c r="B52" s="4"/>
      <c r="C52" s="4"/>
      <c r="D52" s="14"/>
      <c r="E52" s="4"/>
    </row>
    <row r="53" spans="2:23">
      <c r="B53" s="4"/>
      <c r="E53" s="14"/>
      <c r="G53" s="4"/>
      <c r="H53" s="4"/>
      <c r="I53" s="7"/>
      <c r="J53" s="7"/>
      <c r="K53" s="7"/>
      <c r="L53" s="7"/>
      <c r="M53" s="7"/>
      <c r="N53" s="7"/>
      <c r="O53" s="2"/>
      <c r="P53" s="2"/>
      <c r="Q53" s="2"/>
      <c r="R53" s="2"/>
      <c r="S53" s="2"/>
      <c r="T53" s="2"/>
      <c r="U53" s="2"/>
      <c r="V53" s="2"/>
      <c r="W53" s="2"/>
    </row>
    <row r="54" spans="2:23">
      <c r="B54" s="4"/>
      <c r="F54" s="43"/>
    </row>
    <row r="55" spans="2:23">
      <c r="B55" s="4"/>
      <c r="E55" s="14"/>
    </row>
    <row r="56" spans="2:23">
      <c r="B56" s="4"/>
      <c r="C56" s="41"/>
    </row>
    <row r="57" spans="2:23">
      <c r="B57" s="4"/>
      <c r="F57" s="43"/>
    </row>
    <row r="58" spans="2:23">
      <c r="B58" s="4"/>
      <c r="F58" s="43"/>
    </row>
    <row r="59" spans="2:23">
      <c r="B59" s="4"/>
    </row>
    <row r="60" spans="2:23">
      <c r="B60" s="4"/>
    </row>
    <row r="61" spans="2:23">
      <c r="C61" s="4"/>
      <c r="D61" s="14"/>
      <c r="E61" s="4"/>
    </row>
    <row r="62" spans="2:23">
      <c r="C62" s="4"/>
      <c r="D62" s="2"/>
      <c r="E62" s="44"/>
    </row>
    <row r="63" spans="2:23">
      <c r="C63" s="4"/>
      <c r="D63" s="36"/>
      <c r="E63" s="36"/>
    </row>
    <row r="64" spans="2:23">
      <c r="C64" s="4"/>
      <c r="D64" s="14"/>
      <c r="E64" s="4"/>
    </row>
    <row r="66" spans="3:5">
      <c r="C66" s="4"/>
      <c r="D66" s="14"/>
      <c r="E66" s="4"/>
    </row>
    <row r="67" spans="3:5">
      <c r="C67" s="4"/>
      <c r="D67" s="14"/>
      <c r="E67" s="4"/>
    </row>
    <row r="68" spans="3:5">
      <c r="C68" s="4"/>
      <c r="D68" s="2"/>
      <c r="E68" s="44"/>
    </row>
    <row r="69" spans="3:5">
      <c r="C69" s="4"/>
      <c r="D69" s="14"/>
      <c r="E69" s="4"/>
    </row>
    <row r="70" spans="3:5">
      <c r="C70" s="4"/>
      <c r="D70" s="14"/>
      <c r="E70" s="4"/>
    </row>
    <row r="71" spans="3:5">
      <c r="C71" s="4"/>
      <c r="D71" s="14"/>
      <c r="E71" s="4"/>
    </row>
    <row r="72" spans="3:5">
      <c r="C72" s="4"/>
      <c r="D72" s="36"/>
      <c r="E72" s="36"/>
    </row>
    <row r="73" spans="3:5">
      <c r="C73" s="4"/>
      <c r="D73" s="2"/>
      <c r="E73" s="44"/>
    </row>
  </sheetData>
  <sortState ref="B13:D23">
    <sortCondition ref="C13:C23"/>
  </sortState>
  <mergeCells count="1">
    <mergeCell ref="C29:H29"/>
  </mergeCell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</sheetPr>
  <dimension ref="A1:A7"/>
  <sheetViews>
    <sheetView zoomScaleNormal="100" workbookViewId="0"/>
  </sheetViews>
  <sheetFormatPr defaultRowHeight="12"/>
  <cols>
    <col min="1" max="16384" width="9.59765625" style="14"/>
  </cols>
  <sheetData>
    <row r="1" spans="1:1">
      <c r="A1" s="49"/>
    </row>
    <row r="6" spans="1:1" s="51" customFormat="1" ht="15.75"/>
    <row r="7" spans="1:1" s="55" customFormat="1" ht="12.75"/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F39"/>
  <sheetViews>
    <sheetView showGridLines="0" zoomScaleNormal="100" workbookViewId="0"/>
  </sheetViews>
  <sheetFormatPr defaultRowHeight="12"/>
  <cols>
    <col min="1" max="2" width="10.19921875" style="1" customWidth="1"/>
    <col min="3" max="3" width="29" style="1" customWidth="1"/>
    <col min="4" max="4" width="15.19921875" style="1" customWidth="1"/>
    <col min="5" max="5" width="18.59765625" style="1" customWidth="1"/>
    <col min="6" max="6" width="9.59765625" style="1" customWidth="1"/>
    <col min="7" max="16384" width="9.59765625" style="1"/>
  </cols>
  <sheetData>
    <row r="3" spans="2:6">
      <c r="C3" s="33" t="s">
        <v>65</v>
      </c>
    </row>
    <row r="4" spans="2:6">
      <c r="C4" s="59" t="s">
        <v>66</v>
      </c>
    </row>
    <row r="6" spans="2:6" s="52" customFormat="1" ht="15.75">
      <c r="C6" s="50" t="s">
        <v>152</v>
      </c>
    </row>
    <row r="7" spans="2:6" s="56" customFormat="1" ht="12.75">
      <c r="C7" s="54" t="s">
        <v>17</v>
      </c>
    </row>
    <row r="10" spans="2:6" ht="36">
      <c r="C10" s="4"/>
      <c r="D10" s="20" t="s">
        <v>121</v>
      </c>
      <c r="E10" s="20" t="s">
        <v>49</v>
      </c>
      <c r="F10" s="2"/>
    </row>
    <row r="11" spans="2:6">
      <c r="B11" s="6"/>
      <c r="C11" s="4" t="s">
        <v>0</v>
      </c>
      <c r="D11" s="12">
        <f t="shared" ref="D11:D18" si="0">+E11/E$30*100</f>
        <v>23.268393195456014</v>
      </c>
      <c r="E11" s="68">
        <v>12454710.6051</v>
      </c>
      <c r="F11" s="2"/>
    </row>
    <row r="12" spans="2:6">
      <c r="B12" s="6"/>
      <c r="C12" s="4" t="s">
        <v>6</v>
      </c>
      <c r="D12" s="12">
        <f t="shared" si="0"/>
        <v>11.851818961016583</v>
      </c>
      <c r="E12" s="68">
        <v>6343840.5077461395</v>
      </c>
      <c r="F12" s="2"/>
    </row>
    <row r="13" spans="2:6">
      <c r="B13" s="6"/>
      <c r="C13" s="4" t="s">
        <v>37</v>
      </c>
      <c r="D13" s="12">
        <f t="shared" si="0"/>
        <v>7.6902573973024762</v>
      </c>
      <c r="E13" s="68">
        <v>4116310.4627626943</v>
      </c>
      <c r="F13" s="2"/>
    </row>
    <row r="14" spans="2:6">
      <c r="B14" s="6"/>
      <c r="C14" s="4" t="s">
        <v>2</v>
      </c>
      <c r="D14" s="12">
        <f t="shared" si="0"/>
        <v>5.6101295416471419</v>
      </c>
      <c r="E14" s="68">
        <v>3002894.9275269499</v>
      </c>
      <c r="F14" s="2"/>
    </row>
    <row r="15" spans="2:6">
      <c r="B15" s="6"/>
      <c r="C15" s="4" t="s">
        <v>4</v>
      </c>
      <c r="D15" s="12">
        <f t="shared" si="0"/>
        <v>5.5849513206644819</v>
      </c>
      <c r="E15" s="68">
        <v>2989417.9567169701</v>
      </c>
      <c r="F15" s="2"/>
    </row>
    <row r="16" spans="2:6">
      <c r="B16" s="6"/>
      <c r="C16" s="4" t="s">
        <v>5</v>
      </c>
      <c r="D16" s="12">
        <f t="shared" si="0"/>
        <v>5.2374222387303728</v>
      </c>
      <c r="E16" s="68">
        <v>2803398.4879041999</v>
      </c>
      <c r="F16" s="2"/>
    </row>
    <row r="17" spans="2:6">
      <c r="B17" s="6"/>
      <c r="C17" s="2" t="s">
        <v>142</v>
      </c>
      <c r="D17" s="12">
        <f t="shared" si="0"/>
        <v>12.689629589476809</v>
      </c>
      <c r="E17" s="68">
        <f>SUM(E21:E29)</f>
        <v>6792289.5618641879</v>
      </c>
      <c r="F17" s="2"/>
    </row>
    <row r="18" spans="2:6">
      <c r="B18" s="6"/>
      <c r="C18" s="2" t="s">
        <v>144</v>
      </c>
      <c r="D18" s="12">
        <f t="shared" si="0"/>
        <v>28.067397755706118</v>
      </c>
      <c r="E18" s="68">
        <f>+E30-SUM(E11:E17)</f>
        <v>15023440.318767659</v>
      </c>
      <c r="F18" s="2"/>
    </row>
    <row r="19" spans="2:6">
      <c r="B19" s="6"/>
      <c r="C19" s="4"/>
      <c r="D19" s="12"/>
      <c r="E19" s="68"/>
      <c r="F19" s="2"/>
    </row>
    <row r="20" spans="2:6">
      <c r="B20" s="6"/>
      <c r="E20" s="68"/>
      <c r="F20" s="2"/>
    </row>
    <row r="21" spans="2:6">
      <c r="B21" s="6"/>
      <c r="C21" s="1" t="s">
        <v>1</v>
      </c>
      <c r="D21" s="12">
        <f t="shared" ref="D21:D28" si="1">+E21/E$30*100</f>
        <v>2.7628638690191316</v>
      </c>
      <c r="E21" s="68">
        <v>1478858.8812673199</v>
      </c>
      <c r="F21" s="2"/>
    </row>
    <row r="22" spans="2:6">
      <c r="B22" s="6"/>
      <c r="C22" s="2" t="s">
        <v>10</v>
      </c>
      <c r="D22" s="12">
        <f t="shared" si="1"/>
        <v>1.9188021600589515</v>
      </c>
      <c r="E22" s="68">
        <v>1027063.85487082</v>
      </c>
      <c r="F22" s="11"/>
    </row>
    <row r="23" spans="2:6">
      <c r="B23" s="6"/>
      <c r="C23" s="1" t="s">
        <v>3</v>
      </c>
      <c r="D23" s="12">
        <f t="shared" si="1"/>
        <v>1.4582564511021605</v>
      </c>
      <c r="E23" s="68">
        <v>780550.76403145795</v>
      </c>
      <c r="F23" s="11"/>
    </row>
    <row r="24" spans="2:6">
      <c r="B24" s="6"/>
      <c r="C24" s="1" t="s">
        <v>9</v>
      </c>
      <c r="D24" s="12">
        <f t="shared" si="1"/>
        <v>1.4230130489297919</v>
      </c>
      <c r="E24" s="68">
        <v>761686.27385764895</v>
      </c>
      <c r="F24" s="11"/>
    </row>
    <row r="25" spans="2:6">
      <c r="B25" s="6"/>
      <c r="C25" s="1" t="s">
        <v>14</v>
      </c>
      <c r="D25" s="12">
        <f t="shared" si="1"/>
        <v>1.2498334764334109</v>
      </c>
      <c r="E25" s="68">
        <v>668989.65144632699</v>
      </c>
      <c r="F25" s="11"/>
    </row>
    <row r="26" spans="2:6">
      <c r="B26" s="6"/>
      <c r="C26" s="1" t="s">
        <v>11</v>
      </c>
      <c r="D26" s="12">
        <f t="shared" si="1"/>
        <v>1.2394372846713964</v>
      </c>
      <c r="E26" s="68">
        <v>663424.954361171</v>
      </c>
      <c r="F26" s="11"/>
    </row>
    <row r="27" spans="2:6">
      <c r="B27" s="6"/>
      <c r="C27" s="1" t="s">
        <v>36</v>
      </c>
      <c r="D27" s="12">
        <f t="shared" si="1"/>
        <v>1.094377441220826</v>
      </c>
      <c r="E27" s="68">
        <v>585779.78327343205</v>
      </c>
      <c r="F27" s="11"/>
    </row>
    <row r="28" spans="2:6">
      <c r="B28" s="6"/>
      <c r="C28" s="1" t="s">
        <v>7</v>
      </c>
      <c r="D28" s="12">
        <f t="shared" si="1"/>
        <v>0.83256278659089145</v>
      </c>
      <c r="E28" s="68">
        <v>445640.078387113</v>
      </c>
      <c r="F28" s="11"/>
    </row>
    <row r="29" spans="2:6">
      <c r="B29" s="6"/>
      <c r="C29" s="1" t="s">
        <v>8</v>
      </c>
      <c r="D29" s="12">
        <f>+E29/E$30*100</f>
        <v>0.71048307145024658</v>
      </c>
      <c r="E29" s="68">
        <v>380295.320368897</v>
      </c>
      <c r="F29" s="11"/>
    </row>
    <row r="30" spans="2:6">
      <c r="B30" s="6"/>
      <c r="C30" s="1" t="s">
        <v>133</v>
      </c>
      <c r="D30" s="12">
        <f>+E30/E$30*100</f>
        <v>100</v>
      </c>
      <c r="E30" s="68">
        <v>53526302.828388803</v>
      </c>
      <c r="F30" s="11"/>
    </row>
    <row r="31" spans="2:6">
      <c r="B31" s="6"/>
      <c r="D31" s="2"/>
      <c r="E31" s="11"/>
      <c r="F31" s="11"/>
    </row>
    <row r="32" spans="2:6">
      <c r="B32" s="6"/>
      <c r="C32" s="2" t="s">
        <v>143</v>
      </c>
      <c r="D32" s="2"/>
      <c r="E32" s="11"/>
      <c r="F32" s="11"/>
    </row>
    <row r="33" spans="1:6">
      <c r="B33" s="6"/>
      <c r="C33" s="2" t="s">
        <v>145</v>
      </c>
      <c r="D33" s="2"/>
      <c r="E33" s="11"/>
      <c r="F33" s="11"/>
    </row>
    <row r="34" spans="1:6">
      <c r="B34" s="6"/>
      <c r="C34" s="10" t="s">
        <v>132</v>
      </c>
      <c r="D34" s="2"/>
      <c r="E34" s="11"/>
      <c r="F34" s="11"/>
    </row>
    <row r="35" spans="1:6">
      <c r="B35" s="6"/>
      <c r="D35" s="2"/>
      <c r="E35" s="11"/>
      <c r="F35" s="11"/>
    </row>
    <row r="36" spans="1:6">
      <c r="B36" s="6"/>
      <c r="D36" s="2"/>
      <c r="E36" s="11"/>
      <c r="F36" s="11"/>
    </row>
    <row r="37" spans="1:6">
      <c r="A37" s="33" t="s">
        <v>32</v>
      </c>
      <c r="B37" s="6"/>
      <c r="D37" s="2"/>
      <c r="E37" s="11"/>
      <c r="F37" s="11"/>
    </row>
    <row r="38" spans="1:6">
      <c r="A38" s="1" t="s">
        <v>134</v>
      </c>
      <c r="B38" s="6"/>
      <c r="D38" s="2"/>
      <c r="E38" s="11"/>
      <c r="F38" s="11"/>
    </row>
    <row r="39" spans="1:6">
      <c r="B39" s="6"/>
      <c r="D39" s="2"/>
      <c r="E39" s="11"/>
      <c r="F39" s="11"/>
    </row>
  </sheetData>
  <sortState ref="C12:E19">
    <sortCondition descending="1" ref="D12:D19"/>
  </sortState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51"/>
  <sheetViews>
    <sheetView showGridLines="0" zoomScaleNormal="100" workbookViewId="0"/>
  </sheetViews>
  <sheetFormatPr defaultRowHeight="12"/>
  <cols>
    <col min="1" max="2" width="10.19921875" style="1" customWidth="1"/>
    <col min="3" max="3" width="21" style="1" customWidth="1"/>
    <col min="4" max="6" width="11.19921875" style="1" customWidth="1"/>
    <col min="7" max="7" width="9.59765625" style="1"/>
    <col min="8" max="8" width="122.59765625" style="1" customWidth="1"/>
    <col min="9" max="9" width="3.796875" style="1" customWidth="1"/>
    <col min="10" max="16384" width="9.59765625" style="1"/>
  </cols>
  <sheetData>
    <row r="3" spans="2:26">
      <c r="C3" s="33" t="s">
        <v>65</v>
      </c>
    </row>
    <row r="4" spans="2:26">
      <c r="C4" s="59" t="s">
        <v>66</v>
      </c>
    </row>
    <row r="5" spans="2:26">
      <c r="Y5" s="2"/>
    </row>
    <row r="6" spans="2:26" s="52" customFormat="1" ht="15.75">
      <c r="C6" s="50" t="s">
        <v>136</v>
      </c>
      <c r="Y6" s="50"/>
    </row>
    <row r="7" spans="2:26" s="56" customFormat="1" ht="12.75">
      <c r="C7" s="54" t="s">
        <v>17</v>
      </c>
      <c r="Y7" s="54"/>
    </row>
    <row r="8" spans="2:26">
      <c r="Z8" s="4"/>
    </row>
    <row r="9" spans="2:26">
      <c r="Z9" s="4"/>
    </row>
    <row r="10" spans="2:26">
      <c r="Z10" s="4"/>
    </row>
    <row r="11" spans="2:26">
      <c r="C11" s="4"/>
      <c r="D11" s="69">
        <v>1990</v>
      </c>
      <c r="E11" s="69">
        <v>2017</v>
      </c>
      <c r="F11" s="69" t="s">
        <v>139</v>
      </c>
      <c r="N11" s="4"/>
      <c r="O11" s="6"/>
      <c r="Z11" s="4"/>
    </row>
    <row r="12" spans="2:26">
      <c r="B12" s="6"/>
      <c r="C12" s="4" t="s">
        <v>37</v>
      </c>
      <c r="D12" s="7">
        <v>4855.1665700000003</v>
      </c>
      <c r="E12" s="7">
        <v>3852.65389</v>
      </c>
      <c r="F12" s="7">
        <f>+E12/D12*100-100</f>
        <v>-20.648368403970125</v>
      </c>
      <c r="N12" s="4"/>
      <c r="O12" s="6"/>
      <c r="Z12" s="4"/>
    </row>
    <row r="13" spans="2:26">
      <c r="B13" s="6"/>
      <c r="C13" s="4"/>
      <c r="D13" s="7"/>
      <c r="E13" s="7"/>
      <c r="F13" s="7"/>
      <c r="N13" s="4"/>
      <c r="O13" s="6"/>
      <c r="Z13" s="4"/>
    </row>
    <row r="14" spans="2:26">
      <c r="B14" s="6"/>
      <c r="C14" s="4" t="s">
        <v>7</v>
      </c>
      <c r="D14" s="7">
        <v>219.20169423843416</v>
      </c>
      <c r="E14" s="7">
        <v>526.25298780665662</v>
      </c>
      <c r="F14" s="7">
        <f t="shared" ref="F14:F20" si="0">+E14/D14*100-100</f>
        <v>140.07706219379438</v>
      </c>
      <c r="N14" s="4"/>
      <c r="O14" s="6"/>
      <c r="Z14" s="4"/>
    </row>
    <row r="15" spans="2:26">
      <c r="B15" s="6"/>
      <c r="C15" s="4" t="s">
        <v>9</v>
      </c>
      <c r="D15" s="7">
        <v>420.31532317750157</v>
      </c>
      <c r="E15" s="7">
        <v>554.12656137122156</v>
      </c>
      <c r="F15" s="7">
        <f t="shared" si="0"/>
        <v>31.83591718287434</v>
      </c>
      <c r="N15" s="4"/>
      <c r="O15" s="6"/>
      <c r="R15" s="4"/>
      <c r="Z15" s="4"/>
    </row>
    <row r="16" spans="2:26">
      <c r="B16" s="6"/>
      <c r="C16" s="4" t="s">
        <v>10</v>
      </c>
      <c r="D16" s="7">
        <v>602.18444115015279</v>
      </c>
      <c r="E16" s="7">
        <v>715.74923241153988</v>
      </c>
      <c r="F16" s="7">
        <f t="shared" si="0"/>
        <v>18.858805293023167</v>
      </c>
      <c r="N16" s="4"/>
      <c r="O16" s="6"/>
      <c r="R16" s="4"/>
      <c r="Z16" s="4"/>
    </row>
    <row r="17" spans="1:26">
      <c r="B17" s="6"/>
      <c r="C17" s="2" t="s">
        <v>1</v>
      </c>
      <c r="D17" s="7">
        <v>1270.0036218428766</v>
      </c>
      <c r="E17" s="7">
        <v>1289.6305821904245</v>
      </c>
      <c r="F17" s="7">
        <f t="shared" si="0"/>
        <v>1.5454255413120563</v>
      </c>
      <c r="N17" s="4"/>
      <c r="O17" s="6"/>
      <c r="Z17" s="4"/>
    </row>
    <row r="18" spans="1:26">
      <c r="B18" s="6"/>
      <c r="C18" s="4" t="s">
        <v>6</v>
      </c>
      <c r="D18" s="7">
        <v>6371.0005426913685</v>
      </c>
      <c r="E18" s="7">
        <v>6456.7181928302798</v>
      </c>
      <c r="F18" s="7">
        <f t="shared" si="0"/>
        <v>1.345434670182911</v>
      </c>
      <c r="N18" s="4"/>
      <c r="O18" s="6"/>
      <c r="Z18" s="4"/>
    </row>
    <row r="19" spans="1:26">
      <c r="B19" s="6"/>
      <c r="C19" s="4" t="s">
        <v>5</v>
      </c>
      <c r="D19" s="7">
        <v>3186.7960008945861</v>
      </c>
      <c r="E19" s="7">
        <v>2155.4706688049368</v>
      </c>
      <c r="F19" s="7">
        <f t="shared" si="0"/>
        <v>-32.362452187091336</v>
      </c>
      <c r="N19" s="4"/>
      <c r="O19" s="6"/>
      <c r="Z19" s="4"/>
    </row>
    <row r="20" spans="1:26">
      <c r="B20" s="6"/>
      <c r="C20" s="4" t="s">
        <v>36</v>
      </c>
      <c r="D20" s="7">
        <v>794.36276999999995</v>
      </c>
      <c r="E20" s="7">
        <v>470.50925999999998</v>
      </c>
      <c r="F20" s="7">
        <f t="shared" si="0"/>
        <v>-40.768968817609618</v>
      </c>
      <c r="N20" s="4"/>
      <c r="O20" s="6"/>
      <c r="Z20" s="4"/>
    </row>
    <row r="21" spans="1:26">
      <c r="B21" s="6"/>
      <c r="C21" s="4"/>
      <c r="D21" s="7"/>
      <c r="E21" s="7"/>
      <c r="F21" s="39"/>
      <c r="N21" s="4"/>
      <c r="O21" s="6"/>
      <c r="Z21" s="4"/>
    </row>
    <row r="22" spans="1:26">
      <c r="B22" s="6"/>
      <c r="C22" s="4"/>
      <c r="D22" s="8">
        <v>1990</v>
      </c>
      <c r="E22" s="8">
        <v>2012</v>
      </c>
      <c r="F22" s="69" t="s">
        <v>139</v>
      </c>
      <c r="N22" s="4"/>
      <c r="O22" s="6"/>
      <c r="Z22" s="4"/>
    </row>
    <row r="23" spans="1:26">
      <c r="C23" s="4" t="s">
        <v>12</v>
      </c>
      <c r="D23" s="7">
        <v>165.2689747</v>
      </c>
      <c r="E23" s="7">
        <v>548.26255000000003</v>
      </c>
      <c r="F23" s="7">
        <f t="shared" ref="F23:F31" si="1">+E23/D23*100-100</f>
        <v>231.73954820934705</v>
      </c>
      <c r="N23" s="4"/>
      <c r="O23" s="6"/>
      <c r="Z23" s="4"/>
    </row>
    <row r="24" spans="1:26">
      <c r="C24" s="4" t="s">
        <v>82</v>
      </c>
      <c r="D24" s="7">
        <v>4057.6170000000002</v>
      </c>
      <c r="E24" s="7">
        <v>12300.2</v>
      </c>
      <c r="F24" s="7">
        <f t="shared" si="1"/>
        <v>203.13851701626839</v>
      </c>
      <c r="N24" s="4"/>
      <c r="O24" s="6"/>
      <c r="Z24" s="4"/>
    </row>
    <row r="25" spans="1:26">
      <c r="C25" s="4" t="s">
        <v>81</v>
      </c>
      <c r="D25" s="7">
        <v>292.95918</v>
      </c>
      <c r="E25" s="7">
        <v>693.94265000000007</v>
      </c>
      <c r="F25" s="7">
        <f t="shared" si="1"/>
        <v>136.87349548152068</v>
      </c>
      <c r="N25" s="4"/>
      <c r="O25" s="6"/>
      <c r="Z25" s="4"/>
    </row>
    <row r="26" spans="1:26">
      <c r="C26" s="4" t="s">
        <v>2</v>
      </c>
      <c r="D26" s="7">
        <v>1387.3718200000001</v>
      </c>
      <c r="E26" s="7">
        <v>3002.8949275269497</v>
      </c>
      <c r="F26" s="7">
        <f t="shared" si="1"/>
        <v>116.44485524629943</v>
      </c>
      <c r="N26" s="4"/>
      <c r="O26" s="6"/>
      <c r="Z26" s="4"/>
    </row>
    <row r="27" spans="1:26">
      <c r="C27" s="2" t="s">
        <v>85</v>
      </c>
      <c r="D27" s="7">
        <v>549.50895212</v>
      </c>
      <c r="E27" s="7">
        <v>1026.6604950000001</v>
      </c>
      <c r="F27" s="7">
        <f t="shared" si="1"/>
        <v>86.832351145355204</v>
      </c>
      <c r="N27" s="4"/>
      <c r="O27" s="6"/>
      <c r="Z27" s="4"/>
    </row>
    <row r="28" spans="1:26">
      <c r="A28" s="38"/>
      <c r="C28" s="4" t="s">
        <v>83</v>
      </c>
      <c r="D28" s="7">
        <v>444.74157500000001</v>
      </c>
      <c r="E28" s="8">
        <v>699.56426599999998</v>
      </c>
      <c r="F28" s="8">
        <f t="shared" si="1"/>
        <v>57.296800057426594</v>
      </c>
      <c r="N28" s="4"/>
      <c r="O28" s="6"/>
      <c r="Z28" s="4"/>
    </row>
    <row r="29" spans="1:26">
      <c r="C29" s="2" t="s">
        <v>84</v>
      </c>
      <c r="D29" s="7">
        <v>220.240771</v>
      </c>
      <c r="E29" s="7">
        <v>322.55461200000002</v>
      </c>
      <c r="F29" s="7">
        <f t="shared" si="1"/>
        <v>46.455449885797947</v>
      </c>
      <c r="N29" s="4"/>
      <c r="O29" s="6"/>
    </row>
    <row r="30" spans="1:26">
      <c r="C30" s="4" t="s">
        <v>80</v>
      </c>
      <c r="D30" s="7">
        <v>349.20200199999999</v>
      </c>
      <c r="E30" s="7">
        <v>502.13025499999998</v>
      </c>
      <c r="F30" s="7">
        <f t="shared" si="1"/>
        <v>43.793635810827908</v>
      </c>
      <c r="N30" s="4"/>
      <c r="O30" s="6"/>
    </row>
    <row r="31" spans="1:26">
      <c r="C31" s="4" t="s">
        <v>3</v>
      </c>
      <c r="D31" s="7">
        <v>1165.1134099999999</v>
      </c>
      <c r="E31" s="7">
        <v>780.5507640314579</v>
      </c>
      <c r="F31" s="7">
        <f t="shared" si="1"/>
        <v>-33.006456081261831</v>
      </c>
      <c r="N31" s="4"/>
      <c r="O31" s="6"/>
    </row>
    <row r="32" spans="1:26">
      <c r="N32" s="4"/>
      <c r="O32" s="6"/>
    </row>
    <row r="33" spans="1:26">
      <c r="C33" s="2" t="s">
        <v>27</v>
      </c>
      <c r="D33" s="6"/>
      <c r="N33" s="4"/>
      <c r="O33" s="6"/>
    </row>
    <row r="34" spans="1:26">
      <c r="C34" s="1" t="s">
        <v>138</v>
      </c>
      <c r="D34" s="6"/>
      <c r="N34" s="4"/>
      <c r="O34" s="6"/>
    </row>
    <row r="35" spans="1:26" ht="24" customHeight="1">
      <c r="C35" s="70" t="s">
        <v>137</v>
      </c>
      <c r="D35" s="70"/>
      <c r="E35" s="70"/>
      <c r="F35" s="70"/>
      <c r="G35" s="70"/>
      <c r="H35" s="70"/>
      <c r="M35" s="23"/>
      <c r="N35" s="4"/>
      <c r="O35" s="6"/>
    </row>
    <row r="36" spans="1:26">
      <c r="D36" s="6"/>
      <c r="N36" s="4"/>
      <c r="O36" s="6"/>
    </row>
    <row r="37" spans="1:26">
      <c r="D37" s="6"/>
    </row>
    <row r="38" spans="1:26">
      <c r="A38" s="33" t="s">
        <v>32</v>
      </c>
    </row>
    <row r="39" spans="1:26">
      <c r="A39" s="1" t="s">
        <v>135</v>
      </c>
      <c r="Z39" s="4"/>
    </row>
    <row r="40" spans="1:26">
      <c r="A40" s="1" t="s">
        <v>26</v>
      </c>
      <c r="Z40" s="4"/>
    </row>
    <row r="41" spans="1:26">
      <c r="A41" s="1" t="s">
        <v>134</v>
      </c>
      <c r="Z41" s="4"/>
    </row>
    <row r="42" spans="1:26">
      <c r="A42" s="1" t="s">
        <v>51</v>
      </c>
      <c r="Y42" s="4"/>
    </row>
    <row r="43" spans="1:26">
      <c r="A43" s="1" t="s">
        <v>25</v>
      </c>
      <c r="E43" s="38"/>
      <c r="F43" s="38"/>
      <c r="G43" s="6"/>
      <c r="Y43" s="2"/>
    </row>
    <row r="44" spans="1:26">
      <c r="E44" s="38"/>
      <c r="F44" s="38"/>
      <c r="G44" s="6"/>
      <c r="H44" s="6"/>
      <c r="Y44" s="2"/>
    </row>
    <row r="45" spans="1:26">
      <c r="E45" s="38"/>
      <c r="F45" s="38"/>
      <c r="G45" s="6"/>
      <c r="H45" s="6"/>
    </row>
    <row r="46" spans="1:26">
      <c r="E46" s="38"/>
      <c r="F46" s="38"/>
      <c r="H46" s="6"/>
    </row>
    <row r="47" spans="1:26">
      <c r="E47" s="38"/>
      <c r="F47" s="38"/>
      <c r="G47" s="6"/>
      <c r="H47" s="6"/>
    </row>
    <row r="48" spans="1:26">
      <c r="E48" s="38"/>
      <c r="F48" s="38"/>
      <c r="G48" s="6"/>
      <c r="H48" s="6"/>
    </row>
    <row r="49" spans="5:8">
      <c r="E49" s="38"/>
      <c r="F49" s="38"/>
      <c r="G49" s="6"/>
      <c r="H49" s="6"/>
    </row>
    <row r="50" spans="5:8">
      <c r="E50" s="38"/>
      <c r="F50" s="38"/>
      <c r="G50" s="6"/>
      <c r="H50" s="6"/>
    </row>
    <row r="51" spans="5:8">
      <c r="E51" s="38"/>
      <c r="F51" s="38"/>
    </row>
  </sheetData>
  <sortState ref="C23:F31">
    <sortCondition descending="1" ref="F23:F31"/>
  </sortState>
  <mergeCells count="1">
    <mergeCell ref="C35:H35"/>
  </mergeCells>
  <hyperlinks>
    <hyperlink ref="A43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Y82"/>
  <sheetViews>
    <sheetView showGridLines="0" zoomScaleNormal="100" workbookViewId="0"/>
  </sheetViews>
  <sheetFormatPr defaultRowHeight="12"/>
  <cols>
    <col min="1" max="2" width="10.19921875" style="1" customWidth="1"/>
    <col min="3" max="3" width="28.59765625" style="1" customWidth="1"/>
    <col min="4" max="9" width="14.3984375" style="1" customWidth="1"/>
    <col min="10" max="11" width="9.59765625" style="1"/>
    <col min="12" max="12" width="72" style="1" customWidth="1"/>
    <col min="13" max="13" width="13" style="1" customWidth="1"/>
    <col min="14" max="19" width="11.796875" style="1" customWidth="1"/>
    <col min="20" max="16384" width="9.59765625" style="1"/>
  </cols>
  <sheetData>
    <row r="2" spans="1:17">
      <c r="A2" s="16"/>
      <c r="B2" s="16"/>
    </row>
    <row r="3" spans="1:17">
      <c r="C3" s="33" t="s">
        <v>65</v>
      </c>
    </row>
    <row r="4" spans="1:17">
      <c r="C4" s="59" t="s">
        <v>66</v>
      </c>
    </row>
    <row r="6" spans="1:17" s="52" customFormat="1" ht="15.75">
      <c r="A6" s="53"/>
      <c r="B6" s="53"/>
      <c r="C6" s="50" t="s">
        <v>127</v>
      </c>
    </row>
    <row r="7" spans="1:17" s="56" customFormat="1" ht="12.75">
      <c r="A7" s="57"/>
      <c r="B7" s="57"/>
      <c r="C7" s="54" t="s">
        <v>17</v>
      </c>
    </row>
    <row r="8" spans="1:17">
      <c r="A8" s="4"/>
      <c r="B8" s="4"/>
      <c r="C8" s="18"/>
      <c r="D8" s="45"/>
      <c r="E8" s="45"/>
      <c r="F8" s="45"/>
      <c r="G8" s="6"/>
      <c r="H8" s="6"/>
      <c r="I8" s="6"/>
      <c r="J8" s="6"/>
    </row>
    <row r="9" spans="1:17">
      <c r="A9" s="4"/>
      <c r="B9" s="4"/>
      <c r="C9" s="18"/>
      <c r="D9" s="5"/>
      <c r="E9" s="5"/>
      <c r="F9" s="37"/>
    </row>
    <row r="10" spans="1:17" ht="24">
      <c r="A10" s="4"/>
      <c r="B10" s="4"/>
      <c r="C10" s="18" t="s">
        <v>150</v>
      </c>
      <c r="D10" s="37" t="s">
        <v>22</v>
      </c>
      <c r="E10" s="37" t="s">
        <v>23</v>
      </c>
      <c r="F10" s="37" t="s">
        <v>28</v>
      </c>
      <c r="G10" s="37" t="s">
        <v>19</v>
      </c>
      <c r="H10" s="37" t="s">
        <v>16</v>
      </c>
      <c r="I10" s="37" t="s">
        <v>15</v>
      </c>
    </row>
    <row r="11" spans="1:17">
      <c r="B11" s="6"/>
      <c r="C11" s="4" t="s">
        <v>37</v>
      </c>
      <c r="D11" s="6">
        <v>27.947887890858524</v>
      </c>
      <c r="E11" s="6">
        <v>21.341605902730077</v>
      </c>
      <c r="F11" s="6">
        <v>28.29874214317238</v>
      </c>
      <c r="G11" s="6">
        <v>10.323968136156658</v>
      </c>
      <c r="H11" s="6">
        <v>9.0134175016692204</v>
      </c>
      <c r="I11" s="6">
        <v>3.0743784254131379</v>
      </c>
      <c r="J11" s="23"/>
      <c r="K11" s="23"/>
      <c r="L11" s="23"/>
      <c r="M11" s="23"/>
      <c r="N11" s="23"/>
      <c r="O11" s="23"/>
      <c r="P11" s="23"/>
      <c r="Q11" s="23"/>
    </row>
    <row r="12" spans="1:17">
      <c r="B12" s="6"/>
      <c r="C12" s="4"/>
      <c r="D12" s="6"/>
      <c r="E12" s="6"/>
      <c r="F12" s="6"/>
      <c r="G12" s="6"/>
      <c r="H12" s="6"/>
      <c r="I12" s="6"/>
      <c r="J12" s="23"/>
      <c r="K12" s="23"/>
      <c r="L12" s="23"/>
      <c r="M12" s="23"/>
      <c r="N12" s="23"/>
      <c r="O12" s="23"/>
      <c r="P12" s="23"/>
      <c r="Q12" s="23"/>
    </row>
    <row r="13" spans="1:17">
      <c r="B13" s="6"/>
      <c r="C13" s="4" t="s">
        <v>1</v>
      </c>
      <c r="D13" s="6">
        <v>39.517738704387767</v>
      </c>
      <c r="E13" s="6">
        <v>16.054385568924172</v>
      </c>
      <c r="F13" s="6">
        <v>32.595067607402363</v>
      </c>
      <c r="G13" s="6">
        <v>2.5740325716468617</v>
      </c>
      <c r="H13" s="6">
        <v>7.6994269069349253</v>
      </c>
      <c r="I13" s="6">
        <v>1.5593486407039094</v>
      </c>
      <c r="J13" s="23"/>
      <c r="K13" s="23"/>
      <c r="L13" s="23"/>
      <c r="M13" s="23"/>
      <c r="N13" s="23"/>
      <c r="O13" s="23"/>
      <c r="P13" s="23"/>
      <c r="Q13" s="23"/>
    </row>
    <row r="14" spans="1:17">
      <c r="B14" s="6"/>
      <c r="C14" s="4" t="s">
        <v>9</v>
      </c>
      <c r="D14" s="6">
        <v>39.352789360867433</v>
      </c>
      <c r="E14" s="6">
        <v>17.81754963845431</v>
      </c>
      <c r="F14" s="6">
        <v>21.448637713389605</v>
      </c>
      <c r="G14" s="6">
        <v>13.174599136248791</v>
      </c>
      <c r="H14" s="6">
        <v>6.0791996217820961</v>
      </c>
      <c r="I14" s="6">
        <v>2.1272245292577763</v>
      </c>
      <c r="J14" s="23"/>
      <c r="K14" s="23"/>
      <c r="L14" s="23"/>
      <c r="M14" s="23"/>
      <c r="N14" s="23"/>
      <c r="O14" s="23"/>
      <c r="P14" s="23"/>
      <c r="Q14" s="23"/>
    </row>
    <row r="15" spans="1:17">
      <c r="B15" s="6"/>
      <c r="C15" s="4" t="s">
        <v>5</v>
      </c>
      <c r="D15" s="6">
        <v>37.425561192234866</v>
      </c>
      <c r="E15" s="6">
        <v>11.520550799665189</v>
      </c>
      <c r="F15" s="6">
        <v>29.917280220471493</v>
      </c>
      <c r="G15" s="6">
        <v>5.9339877618567893</v>
      </c>
      <c r="H15" s="6">
        <v>10.819080948888054</v>
      </c>
      <c r="I15" s="6">
        <v>4.3835390768836042</v>
      </c>
      <c r="J15" s="23"/>
      <c r="K15" s="23"/>
      <c r="M15" s="23"/>
      <c r="N15" s="23"/>
      <c r="O15" s="23"/>
      <c r="P15" s="23"/>
      <c r="Q15" s="23"/>
    </row>
    <row r="16" spans="1:17">
      <c r="B16" s="6"/>
      <c r="C16" s="4" t="s">
        <v>7</v>
      </c>
      <c r="D16" s="6">
        <v>29.448092620227779</v>
      </c>
      <c r="E16" s="6">
        <v>16.087165784594738</v>
      </c>
      <c r="F16" s="6">
        <v>26.654496850804989</v>
      </c>
      <c r="G16" s="6">
        <v>11.884515654914605</v>
      </c>
      <c r="H16" s="6">
        <v>12.627880678025258</v>
      </c>
      <c r="I16" s="6">
        <v>3.2978484114326343</v>
      </c>
      <c r="J16" s="23"/>
      <c r="K16" s="23"/>
      <c r="L16" s="23"/>
      <c r="M16" s="23"/>
      <c r="N16" s="23"/>
      <c r="O16" s="23"/>
      <c r="P16" s="23"/>
      <c r="Q16" s="23"/>
    </row>
    <row r="17" spans="2:17">
      <c r="B17" s="6"/>
      <c r="C17" s="4" t="s">
        <v>10</v>
      </c>
      <c r="D17" s="6">
        <v>28.411434613069765</v>
      </c>
      <c r="E17" s="6">
        <v>24.360487186146717</v>
      </c>
      <c r="F17" s="6">
        <v>28.722081643825891</v>
      </c>
      <c r="G17" s="6">
        <v>8.3697801178982871</v>
      </c>
      <c r="H17" s="6">
        <v>7.5154117385476962</v>
      </c>
      <c r="I17" s="6">
        <v>2.6208047005116568</v>
      </c>
      <c r="J17" s="23"/>
      <c r="K17" s="23"/>
      <c r="L17" s="23"/>
      <c r="M17" s="23"/>
      <c r="N17" s="23"/>
      <c r="O17" s="23"/>
      <c r="P17" s="23"/>
      <c r="Q17" s="23"/>
    </row>
    <row r="18" spans="2:17">
      <c r="B18" s="6"/>
      <c r="C18" s="4" t="s">
        <v>6</v>
      </c>
      <c r="D18" s="6">
        <v>27.22557967425719</v>
      </c>
      <c r="E18" s="6">
        <v>27.918580212423748</v>
      </c>
      <c r="F18" s="6">
        <v>28.874118990660225</v>
      </c>
      <c r="G18" s="6">
        <v>8.3954783929248649</v>
      </c>
      <c r="H18" s="6">
        <v>5.5580387297156548</v>
      </c>
      <c r="I18" s="6">
        <v>2.0282040000183281</v>
      </c>
      <c r="J18" s="23"/>
      <c r="K18" s="23"/>
      <c r="L18" s="23"/>
      <c r="M18" s="23"/>
      <c r="N18" s="23"/>
      <c r="O18" s="23"/>
      <c r="P18" s="23"/>
      <c r="Q18" s="23"/>
    </row>
    <row r="19" spans="2:17">
      <c r="B19" s="6"/>
      <c r="C19" s="4" t="s">
        <v>36</v>
      </c>
      <c r="D19" s="6">
        <v>21.799477442803145</v>
      </c>
      <c r="E19" s="6">
        <v>26.28074525036978</v>
      </c>
      <c r="F19" s="6">
        <v>32.389645211233457</v>
      </c>
      <c r="G19" s="6">
        <v>8.7665522247107308</v>
      </c>
      <c r="H19" s="6">
        <v>6.4233911145553231</v>
      </c>
      <c r="I19" s="6">
        <v>4.3401887563275592</v>
      </c>
      <c r="J19" s="23"/>
      <c r="K19" s="23"/>
      <c r="L19" s="23"/>
      <c r="M19" s="23"/>
      <c r="N19" s="23"/>
      <c r="O19" s="23"/>
      <c r="P19" s="23"/>
      <c r="Q19" s="23"/>
    </row>
    <row r="20" spans="2:17">
      <c r="C20" s="4"/>
      <c r="D20" s="6"/>
      <c r="E20" s="6"/>
      <c r="F20" s="6"/>
      <c r="G20" s="6"/>
      <c r="H20" s="6"/>
      <c r="I20" s="6"/>
      <c r="J20" s="23"/>
      <c r="K20" s="23"/>
      <c r="L20" s="23"/>
      <c r="M20" s="23"/>
      <c r="N20" s="23"/>
      <c r="O20" s="23"/>
      <c r="P20" s="23"/>
      <c r="Q20" s="23"/>
    </row>
    <row r="21" spans="2:17" ht="24">
      <c r="C21" s="4" t="s">
        <v>151</v>
      </c>
      <c r="D21" s="37" t="s">
        <v>22</v>
      </c>
      <c r="E21" s="37" t="s">
        <v>23</v>
      </c>
      <c r="F21" s="37" t="s">
        <v>28</v>
      </c>
      <c r="G21" s="37" t="s">
        <v>19</v>
      </c>
      <c r="H21" s="37" t="s">
        <v>16</v>
      </c>
      <c r="I21" s="37" t="s">
        <v>15</v>
      </c>
      <c r="J21" s="23"/>
      <c r="K21" s="23"/>
      <c r="L21" s="23"/>
      <c r="M21" s="23"/>
      <c r="N21" s="23"/>
      <c r="O21" s="23"/>
      <c r="P21" s="23"/>
      <c r="Q21" s="23"/>
    </row>
    <row r="22" spans="2:17">
      <c r="C22" s="4" t="s">
        <v>13</v>
      </c>
      <c r="D22" s="6">
        <v>44.396817309817713</v>
      </c>
      <c r="E22" s="6">
        <v>11.457981099058344</v>
      </c>
      <c r="F22" s="6">
        <v>22.485706769711523</v>
      </c>
      <c r="G22" s="6">
        <v>9.3344000360575574</v>
      </c>
      <c r="H22" s="6">
        <v>7.9998018098071295</v>
      </c>
      <c r="I22" s="6">
        <v>4.3252929755477325</v>
      </c>
      <c r="J22" s="23"/>
      <c r="K22" s="23"/>
      <c r="L22" s="23"/>
      <c r="M22" s="23"/>
      <c r="N22" s="23"/>
      <c r="O22" s="23"/>
      <c r="P22" s="23"/>
      <c r="Q22" s="23"/>
    </row>
    <row r="23" spans="2:17">
      <c r="C23" s="4" t="s">
        <v>2</v>
      </c>
      <c r="D23" s="6">
        <v>41.895821316209975</v>
      </c>
      <c r="E23" s="6">
        <v>8.9491883737448159</v>
      </c>
      <c r="F23" s="6">
        <v>21.036351300544226</v>
      </c>
      <c r="G23" s="6">
        <v>18.57178902357721</v>
      </c>
      <c r="H23" s="6">
        <v>6.4503505553670282</v>
      </c>
      <c r="I23" s="6">
        <v>3.096499430556765</v>
      </c>
      <c r="J23" s="23"/>
      <c r="K23" s="23"/>
      <c r="L23" s="23"/>
      <c r="M23" s="23"/>
      <c r="N23" s="23"/>
      <c r="O23" s="23"/>
      <c r="P23" s="23"/>
      <c r="Q23" s="23"/>
    </row>
    <row r="24" spans="2:17">
      <c r="C24" s="4" t="s">
        <v>14</v>
      </c>
      <c r="D24" s="6">
        <v>37.863999999999997</v>
      </c>
      <c r="E24" s="6">
        <v>14.223000000000001</v>
      </c>
      <c r="F24" s="6">
        <v>35.058</v>
      </c>
      <c r="G24" s="6">
        <v>3.0609999999999999</v>
      </c>
      <c r="H24" s="6">
        <v>7.4139999999999997</v>
      </c>
      <c r="I24" s="6">
        <v>2.38</v>
      </c>
      <c r="J24" s="23"/>
      <c r="K24" s="23"/>
      <c r="L24" s="23"/>
      <c r="M24" s="23"/>
      <c r="N24" s="23"/>
      <c r="O24" s="23"/>
      <c r="P24" s="23"/>
      <c r="Q24" s="23"/>
    </row>
    <row r="25" spans="2:17">
      <c r="C25" s="4" t="s">
        <v>12</v>
      </c>
      <c r="D25" s="6">
        <v>36.393373171052161</v>
      </c>
      <c r="E25" s="6">
        <v>22.14888661863338</v>
      </c>
      <c r="F25" s="6">
        <v>24.744210490850893</v>
      </c>
      <c r="G25" s="6">
        <v>2.1455430186280151</v>
      </c>
      <c r="H25" s="6">
        <v>9.951864760053784</v>
      </c>
      <c r="I25" s="6">
        <v>4.6161219407817571</v>
      </c>
      <c r="J25" s="23"/>
      <c r="K25" s="23"/>
      <c r="L25" s="23"/>
      <c r="M25" s="23"/>
      <c r="N25" s="23"/>
      <c r="O25" s="23"/>
      <c r="P25" s="23"/>
      <c r="Q25" s="23"/>
    </row>
    <row r="26" spans="2:17">
      <c r="C26" s="4" t="s">
        <v>0</v>
      </c>
      <c r="D26" s="6">
        <v>33.052503211329899</v>
      </c>
      <c r="E26" s="6">
        <v>6.7308580348287013</v>
      </c>
      <c r="F26" s="6">
        <v>37.927367034682362</v>
      </c>
      <c r="G26" s="6">
        <v>6.7465976162989216</v>
      </c>
      <c r="H26" s="6">
        <v>13.959220175281702</v>
      </c>
      <c r="I26" s="6">
        <v>1.5834539275784134</v>
      </c>
      <c r="J26" s="23"/>
      <c r="K26" s="23"/>
      <c r="L26" s="23"/>
      <c r="M26" s="23"/>
      <c r="N26" s="23"/>
      <c r="O26" s="23"/>
      <c r="P26" s="23"/>
      <c r="Q26" s="23"/>
    </row>
    <row r="27" spans="2:17">
      <c r="C27" s="4" t="s">
        <v>11</v>
      </c>
      <c r="D27" s="6">
        <v>25.908000000000001</v>
      </c>
      <c r="E27" s="6">
        <v>24.495000000000001</v>
      </c>
      <c r="F27" s="6">
        <v>20.709999999999997</v>
      </c>
      <c r="G27" s="6">
        <v>14.589</v>
      </c>
      <c r="H27" s="6">
        <v>7.7350000000000003</v>
      </c>
      <c r="I27" s="6">
        <v>6.5629999999999997</v>
      </c>
      <c r="J27" s="23"/>
      <c r="K27" s="23"/>
      <c r="L27" s="23"/>
      <c r="M27" s="23"/>
      <c r="N27" s="23"/>
      <c r="O27" s="23"/>
      <c r="P27" s="23"/>
      <c r="Q27" s="23"/>
    </row>
    <row r="28" spans="2:17">
      <c r="C28" s="4" t="s">
        <v>8</v>
      </c>
      <c r="D28" s="6">
        <v>17.105725445530915</v>
      </c>
      <c r="E28" s="6">
        <v>16.119940403965195</v>
      </c>
      <c r="F28" s="6">
        <v>20.873861440952751</v>
      </c>
      <c r="G28" s="6">
        <v>35.254153590551283</v>
      </c>
      <c r="H28" s="6">
        <v>4.5166003738049039</v>
      </c>
      <c r="I28" s="6">
        <v>6.1297187451949613</v>
      </c>
      <c r="J28" s="23"/>
      <c r="K28" s="23"/>
      <c r="L28" s="23"/>
      <c r="M28" s="23"/>
      <c r="N28" s="23"/>
      <c r="O28" s="23"/>
      <c r="P28" s="23"/>
      <c r="Q28" s="23"/>
    </row>
    <row r="29" spans="2:17">
      <c r="C29" s="4" t="s">
        <v>3</v>
      </c>
      <c r="D29" s="6">
        <v>15.198344144755607</v>
      </c>
      <c r="E29" s="6">
        <v>10.250282916341261</v>
      </c>
      <c r="F29" s="6">
        <v>25.231375164278365</v>
      </c>
      <c r="G29" s="6">
        <v>13.241123375770123</v>
      </c>
      <c r="H29" s="6">
        <v>7.6973449267397669</v>
      </c>
      <c r="I29" s="6">
        <v>28.381529472114874</v>
      </c>
      <c r="J29" s="23"/>
      <c r="K29" s="23"/>
      <c r="L29" s="23"/>
      <c r="M29" s="23"/>
      <c r="N29" s="23"/>
      <c r="O29" s="23"/>
      <c r="P29" s="23"/>
      <c r="Q29" s="23"/>
    </row>
    <row r="30" spans="2:17">
      <c r="C30" s="4" t="s">
        <v>4</v>
      </c>
      <c r="D30" s="6">
        <v>9.454206183320613</v>
      </c>
      <c r="E30" s="6">
        <v>20.553931998717843</v>
      </c>
      <c r="F30" s="6">
        <v>13.765582749923578</v>
      </c>
      <c r="G30" s="6">
        <v>41.77670243365116</v>
      </c>
      <c r="H30" s="6">
        <v>8.3428743403631191</v>
      </c>
      <c r="I30" s="6">
        <v>6.1067022940236928</v>
      </c>
      <c r="J30" s="23"/>
      <c r="K30" s="23"/>
      <c r="L30" s="23"/>
      <c r="M30" s="23"/>
      <c r="N30" s="23"/>
      <c r="O30" s="23"/>
      <c r="P30" s="23"/>
      <c r="Q30" s="23"/>
    </row>
    <row r="31" spans="2:17">
      <c r="C31" s="4"/>
      <c r="D31" s="9"/>
      <c r="E31" s="9"/>
      <c r="F31" s="9"/>
      <c r="G31" s="6"/>
      <c r="H31" s="6"/>
      <c r="I31" s="6"/>
      <c r="J31" s="23"/>
      <c r="K31" s="23"/>
      <c r="L31" s="23"/>
      <c r="M31" s="23"/>
      <c r="N31" s="23"/>
      <c r="O31" s="23"/>
      <c r="P31" s="23"/>
      <c r="Q31" s="23"/>
    </row>
    <row r="32" spans="2:17">
      <c r="C32" s="2" t="s">
        <v>122</v>
      </c>
      <c r="D32" s="9"/>
      <c r="E32" s="9"/>
      <c r="F32" s="9"/>
      <c r="I32" s="23"/>
      <c r="J32" s="23"/>
      <c r="K32" s="23"/>
      <c r="L32" s="23"/>
      <c r="M32" s="23"/>
      <c r="N32" s="23"/>
      <c r="O32" s="23"/>
      <c r="P32" s="23"/>
      <c r="Q32" s="23"/>
    </row>
    <row r="33" spans="1:17">
      <c r="B33" s="2"/>
      <c r="C33" s="1" t="s">
        <v>141</v>
      </c>
      <c r="D33" s="9"/>
      <c r="E33" s="9"/>
      <c r="F33" s="9"/>
      <c r="I33" s="23"/>
      <c r="J33" s="23"/>
      <c r="K33" s="23"/>
      <c r="L33" s="23"/>
      <c r="M33" s="23"/>
      <c r="N33" s="23"/>
      <c r="O33" s="23"/>
      <c r="P33" s="23"/>
      <c r="Q33" s="23"/>
    </row>
    <row r="34" spans="1:17">
      <c r="C34" s="10" t="s">
        <v>140</v>
      </c>
      <c r="D34" s="9"/>
      <c r="E34" s="9"/>
      <c r="F34" s="9"/>
      <c r="I34" s="23"/>
      <c r="J34" s="23"/>
      <c r="K34" s="23"/>
      <c r="L34" s="23"/>
      <c r="M34" s="23"/>
      <c r="N34" s="23"/>
      <c r="O34" s="23"/>
      <c r="P34" s="23"/>
      <c r="Q34" s="23"/>
    </row>
    <row r="35" spans="1:17">
      <c r="A35" s="33" t="s">
        <v>32</v>
      </c>
      <c r="D35" s="9"/>
      <c r="E35" s="9"/>
      <c r="F35" s="9"/>
      <c r="I35" s="23"/>
      <c r="J35" s="23"/>
      <c r="K35" s="23"/>
      <c r="L35" s="23"/>
      <c r="M35" s="23"/>
      <c r="N35" s="23"/>
      <c r="O35" s="23"/>
      <c r="P35" s="23"/>
      <c r="Q35" s="23"/>
    </row>
    <row r="36" spans="1:17">
      <c r="A36" s="1" t="s">
        <v>50</v>
      </c>
      <c r="B36" s="2"/>
      <c r="J36" s="23"/>
      <c r="K36" s="23"/>
      <c r="L36" s="23"/>
      <c r="M36" s="23"/>
      <c r="N36" s="23"/>
      <c r="O36" s="23"/>
      <c r="P36" s="23"/>
      <c r="Q36" s="23"/>
    </row>
    <row r="37" spans="1:17">
      <c r="A37" s="1" t="s">
        <v>26</v>
      </c>
      <c r="K37" s="23"/>
      <c r="L37" s="46"/>
      <c r="M37" s="23"/>
      <c r="N37" s="23"/>
      <c r="O37" s="23"/>
      <c r="P37" s="23"/>
      <c r="Q37" s="23"/>
    </row>
    <row r="38" spans="1:17">
      <c r="B38" s="2"/>
      <c r="K38" s="23"/>
      <c r="L38" s="46"/>
      <c r="M38" s="23"/>
      <c r="N38" s="23"/>
      <c r="O38" s="23"/>
      <c r="P38" s="23"/>
      <c r="Q38" s="23"/>
    </row>
    <row r="39" spans="1:17">
      <c r="B39" s="2"/>
      <c r="K39" s="23"/>
      <c r="L39" s="46"/>
      <c r="M39" s="23"/>
      <c r="N39" s="23"/>
      <c r="O39" s="23"/>
      <c r="P39" s="23"/>
      <c r="Q39" s="23"/>
    </row>
    <row r="40" spans="1:17">
      <c r="B40" s="2"/>
      <c r="N40" s="23"/>
      <c r="O40" s="23"/>
      <c r="P40" s="23"/>
      <c r="Q40" s="23"/>
    </row>
    <row r="41" spans="1:17">
      <c r="B41" s="2"/>
      <c r="K41" s="23"/>
      <c r="L41" s="23"/>
      <c r="M41" s="23"/>
      <c r="N41" s="23"/>
      <c r="O41" s="23"/>
      <c r="P41" s="23"/>
      <c r="Q41" s="23"/>
    </row>
    <row r="42" spans="1:17" ht="15.75">
      <c r="B42" s="42"/>
      <c r="C42" s="66"/>
      <c r="K42" s="23"/>
      <c r="L42" s="23"/>
      <c r="M42" s="23"/>
      <c r="N42" s="23"/>
      <c r="O42" s="23"/>
      <c r="P42" s="23"/>
      <c r="Q42" s="23"/>
    </row>
    <row r="43" spans="1:17">
      <c r="C43" s="42"/>
      <c r="K43" s="23"/>
      <c r="L43" s="23"/>
      <c r="M43" s="23"/>
      <c r="N43" s="23"/>
      <c r="O43" s="23"/>
      <c r="P43" s="23"/>
      <c r="Q43" s="23"/>
    </row>
    <row r="44" spans="1:17">
      <c r="K44" s="23"/>
      <c r="L44" s="23"/>
      <c r="M44" s="23"/>
      <c r="N44" s="23"/>
      <c r="O44" s="23"/>
      <c r="P44" s="23"/>
      <c r="Q44" s="23"/>
    </row>
    <row r="45" spans="1:17">
      <c r="K45" s="23"/>
      <c r="L45" s="23"/>
      <c r="M45" s="23"/>
      <c r="N45" s="23"/>
      <c r="O45" s="23"/>
      <c r="P45" s="23"/>
      <c r="Q45" s="23"/>
    </row>
    <row r="46" spans="1:17">
      <c r="K46" s="23"/>
      <c r="L46" s="23"/>
      <c r="M46" s="23"/>
      <c r="N46" s="23"/>
      <c r="O46" s="23"/>
      <c r="P46" s="23"/>
      <c r="Q46" s="23"/>
    </row>
    <row r="47" spans="1:17">
      <c r="C47" s="4"/>
      <c r="K47" s="23"/>
      <c r="L47" s="23"/>
      <c r="M47" s="23"/>
      <c r="N47" s="23"/>
      <c r="O47" s="23"/>
      <c r="P47" s="23"/>
      <c r="Q47" s="23"/>
    </row>
    <row r="48" spans="1:17">
      <c r="C48" s="4"/>
      <c r="K48" s="23"/>
      <c r="L48" s="23"/>
      <c r="M48" s="23"/>
      <c r="N48" s="23"/>
      <c r="O48" s="23"/>
      <c r="P48" s="23"/>
      <c r="Q48" s="23"/>
    </row>
    <row r="49" spans="2:25">
      <c r="B49" s="42"/>
      <c r="K49" s="23"/>
      <c r="L49" s="23"/>
      <c r="M49" s="23"/>
      <c r="N49" s="23"/>
      <c r="O49" s="23"/>
      <c r="P49" s="23"/>
      <c r="Q49" s="23"/>
    </row>
    <row r="50" spans="2:25">
      <c r="B50" s="42"/>
      <c r="D50" s="43"/>
      <c r="E50" s="43"/>
      <c r="F50" s="43"/>
      <c r="K50" s="23"/>
      <c r="L50" s="23"/>
      <c r="M50" s="23"/>
      <c r="N50" s="23"/>
      <c r="O50" s="23"/>
      <c r="P50" s="23"/>
      <c r="Q50" s="23"/>
    </row>
    <row r="51" spans="2:25">
      <c r="B51" s="42"/>
      <c r="L51" s="23"/>
      <c r="M51" s="23"/>
      <c r="N51" s="23"/>
      <c r="O51" s="23"/>
      <c r="P51" s="23"/>
    </row>
    <row r="52" spans="2:25">
      <c r="B52" s="42"/>
      <c r="K52" s="23"/>
      <c r="L52" s="23"/>
      <c r="M52" s="23"/>
      <c r="N52" s="23"/>
      <c r="O52" s="23"/>
      <c r="P52" s="23"/>
    </row>
    <row r="53" spans="2:25">
      <c r="B53" s="42"/>
      <c r="K53" s="23"/>
      <c r="L53" s="23"/>
      <c r="M53" s="23"/>
      <c r="N53" s="23"/>
      <c r="O53" s="23"/>
      <c r="P53" s="23"/>
    </row>
    <row r="54" spans="2:25">
      <c r="B54" s="42"/>
      <c r="K54" s="23"/>
      <c r="L54" s="23"/>
      <c r="M54" s="23"/>
      <c r="N54" s="23"/>
      <c r="O54" s="23"/>
      <c r="P54" s="23"/>
    </row>
    <row r="55" spans="2:25">
      <c r="B55" s="42"/>
      <c r="D55" s="41"/>
      <c r="E55" s="41"/>
      <c r="F55" s="41"/>
      <c r="K55" s="23"/>
      <c r="L55" s="23"/>
      <c r="M55" s="23"/>
      <c r="N55" s="23"/>
      <c r="O55" s="23"/>
      <c r="P55" s="23"/>
    </row>
    <row r="56" spans="2:25">
      <c r="B56" s="42"/>
      <c r="D56" s="41"/>
      <c r="E56" s="41"/>
      <c r="F56" s="41"/>
      <c r="H56" s="4"/>
      <c r="K56" s="23"/>
      <c r="L56" s="23"/>
      <c r="M56" s="23"/>
      <c r="N56" s="23"/>
      <c r="O56" s="23"/>
      <c r="P56" s="23"/>
      <c r="Q56" s="2"/>
      <c r="R56" s="2"/>
      <c r="S56" s="2"/>
      <c r="T56" s="2"/>
      <c r="U56" s="2"/>
      <c r="V56" s="2"/>
      <c r="W56" s="2"/>
      <c r="X56" s="2"/>
      <c r="Y56" s="2"/>
    </row>
    <row r="57" spans="2:25">
      <c r="B57" s="42"/>
      <c r="K57" s="23"/>
      <c r="L57" s="23"/>
      <c r="M57" s="23"/>
      <c r="N57" s="23"/>
      <c r="O57" s="23"/>
      <c r="P57" s="23"/>
    </row>
    <row r="58" spans="2:25">
      <c r="B58" s="42"/>
      <c r="K58" s="23"/>
    </row>
    <row r="59" spans="2:25">
      <c r="B59" s="42"/>
      <c r="G59" s="14"/>
    </row>
    <row r="60" spans="2:25">
      <c r="D60" s="14"/>
      <c r="E60" s="14"/>
      <c r="F60" s="14"/>
      <c r="G60" s="4"/>
    </row>
    <row r="61" spans="2:25">
      <c r="C61" s="4"/>
      <c r="D61" s="14"/>
      <c r="E61" s="14"/>
      <c r="F61" s="14"/>
      <c r="G61" s="4"/>
    </row>
    <row r="62" spans="2:25">
      <c r="C62" s="4"/>
      <c r="D62" s="14"/>
      <c r="E62" s="14"/>
      <c r="F62" s="14"/>
      <c r="G62" s="4"/>
    </row>
    <row r="63" spans="2:25">
      <c r="C63" s="4"/>
      <c r="D63" s="14"/>
      <c r="E63" s="14"/>
      <c r="F63" s="14"/>
      <c r="G63" s="4"/>
    </row>
    <row r="64" spans="2:25">
      <c r="C64" s="4"/>
      <c r="D64" s="14"/>
      <c r="E64" s="14"/>
      <c r="F64" s="14"/>
      <c r="G64" s="4"/>
    </row>
    <row r="65" spans="3:7">
      <c r="C65" s="4"/>
      <c r="D65" s="2"/>
      <c r="E65" s="2"/>
      <c r="F65" s="2"/>
      <c r="G65" s="44"/>
    </row>
    <row r="66" spans="3:7">
      <c r="C66" s="4"/>
      <c r="D66" s="36"/>
      <c r="E66" s="36"/>
      <c r="F66" s="36"/>
      <c r="G66" s="36"/>
    </row>
    <row r="67" spans="3:7">
      <c r="C67" s="4"/>
      <c r="D67" s="14"/>
      <c r="E67" s="14"/>
      <c r="F67" s="14"/>
      <c r="G67" s="4"/>
    </row>
    <row r="68" spans="3:7">
      <c r="C68" s="4"/>
      <c r="D68" s="2"/>
      <c r="E68" s="2"/>
      <c r="F68" s="2"/>
      <c r="G68" s="44"/>
    </row>
    <row r="69" spans="3:7">
      <c r="C69" s="4"/>
      <c r="D69" s="14"/>
      <c r="E69" s="14"/>
      <c r="F69" s="14"/>
      <c r="G69" s="4"/>
    </row>
    <row r="70" spans="3:7">
      <c r="C70" s="4"/>
      <c r="D70" s="14"/>
      <c r="E70" s="14"/>
      <c r="F70" s="14"/>
      <c r="G70" s="4"/>
    </row>
    <row r="71" spans="3:7">
      <c r="C71" s="4"/>
      <c r="D71" s="2"/>
      <c r="E71" s="2"/>
      <c r="F71" s="2"/>
      <c r="G71" s="44"/>
    </row>
    <row r="72" spans="3:7">
      <c r="C72" s="4"/>
      <c r="D72" s="14"/>
      <c r="E72" s="14"/>
      <c r="F72" s="14"/>
      <c r="G72" s="4"/>
    </row>
    <row r="73" spans="3:7">
      <c r="C73" s="4"/>
      <c r="D73" s="14"/>
      <c r="E73" s="14"/>
      <c r="F73" s="14"/>
      <c r="G73" s="4"/>
    </row>
    <row r="74" spans="3:7">
      <c r="C74" s="4"/>
      <c r="D74" s="14"/>
      <c r="E74" s="14"/>
      <c r="F74" s="14"/>
      <c r="G74" s="4"/>
    </row>
    <row r="75" spans="3:7">
      <c r="C75" s="4"/>
      <c r="D75" s="36"/>
      <c r="E75" s="36"/>
      <c r="F75" s="36"/>
      <c r="G75" s="36"/>
    </row>
    <row r="76" spans="3:7">
      <c r="C76" s="4"/>
      <c r="D76" s="2"/>
      <c r="E76" s="2"/>
      <c r="F76" s="2"/>
      <c r="G76" s="44"/>
    </row>
    <row r="82" spans="3:3">
      <c r="C82" s="67"/>
    </row>
  </sheetData>
  <sortState ref="B10:I16">
    <sortCondition ref="B10"/>
  </sortState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W69"/>
  <sheetViews>
    <sheetView showGridLines="0" zoomScaleNormal="100" workbookViewId="0"/>
  </sheetViews>
  <sheetFormatPr defaultRowHeight="12"/>
  <cols>
    <col min="1" max="2" width="10.19921875" style="1" customWidth="1"/>
    <col min="3" max="3" width="21.59765625" style="1" customWidth="1"/>
    <col min="4" max="4" width="15.59765625" style="1" customWidth="1"/>
    <col min="5" max="5" width="13.19921875" style="1" customWidth="1"/>
    <col min="6" max="9" width="9.59765625" style="1"/>
    <col min="10" max="10" width="16" style="1" customWidth="1"/>
    <col min="11" max="11" width="13" style="1" customWidth="1"/>
    <col min="12" max="17" width="11.796875" style="1" customWidth="1"/>
    <col min="18" max="16384" width="9.59765625" style="1"/>
  </cols>
  <sheetData>
    <row r="2" spans="1:15">
      <c r="A2" s="16"/>
      <c r="B2" s="16"/>
    </row>
    <row r="3" spans="1:15">
      <c r="C3" s="33" t="s">
        <v>65</v>
      </c>
    </row>
    <row r="4" spans="1:15">
      <c r="C4" s="59" t="s">
        <v>66</v>
      </c>
    </row>
    <row r="6" spans="1:15" s="52" customFormat="1" ht="15.75">
      <c r="A6" s="53"/>
      <c r="B6" s="53"/>
      <c r="C6" s="50" t="s">
        <v>128</v>
      </c>
    </row>
    <row r="7" spans="1:15" s="56" customFormat="1" ht="12.75">
      <c r="A7" s="57"/>
      <c r="B7" s="57"/>
      <c r="C7" s="54" t="s">
        <v>20</v>
      </c>
    </row>
    <row r="8" spans="1:15">
      <c r="A8" s="4"/>
      <c r="B8" s="4"/>
      <c r="C8" s="18"/>
      <c r="D8" s="5"/>
    </row>
    <row r="9" spans="1:15">
      <c r="A9" s="4"/>
      <c r="B9" s="4"/>
      <c r="C9" s="18"/>
      <c r="D9" s="5"/>
      <c r="H9" s="23"/>
      <c r="I9" s="23"/>
      <c r="J9" s="23"/>
      <c r="K9" s="23"/>
      <c r="L9" s="23"/>
    </row>
    <row r="10" spans="1:15">
      <c r="A10" s="4"/>
      <c r="B10" s="4"/>
      <c r="C10" s="18"/>
      <c r="D10" s="37">
        <v>2007</v>
      </c>
      <c r="E10" s="37">
        <v>2017</v>
      </c>
      <c r="H10" s="23"/>
      <c r="I10" s="23"/>
      <c r="J10" s="23"/>
      <c r="K10" s="23"/>
      <c r="L10" s="23"/>
    </row>
    <row r="11" spans="1:15">
      <c r="C11" s="4" t="s">
        <v>37</v>
      </c>
      <c r="D11" s="6">
        <v>8.458288156669747</v>
      </c>
      <c r="E11" s="6">
        <v>7.022067156803085</v>
      </c>
      <c r="G11" s="23"/>
      <c r="H11" s="23"/>
      <c r="I11" s="23"/>
      <c r="J11" s="23"/>
      <c r="K11" s="23"/>
      <c r="L11" s="23"/>
      <c r="M11" s="23"/>
      <c r="N11" s="23"/>
      <c r="O11" s="23"/>
    </row>
    <row r="12" spans="1:15">
      <c r="C12" s="4"/>
      <c r="D12" s="6"/>
      <c r="E12" s="6"/>
      <c r="G12" s="23"/>
      <c r="H12" s="23"/>
      <c r="I12" s="23"/>
      <c r="J12" s="23"/>
      <c r="K12" s="4"/>
      <c r="L12" s="23"/>
      <c r="M12" s="23"/>
      <c r="N12" s="23"/>
      <c r="O12" s="23"/>
    </row>
    <row r="13" spans="1:15">
      <c r="C13" s="4" t="s">
        <v>9</v>
      </c>
      <c r="D13" s="6">
        <v>19.143666059342412</v>
      </c>
      <c r="E13" s="6">
        <v>16.963503806994122</v>
      </c>
      <c r="G13" s="23"/>
      <c r="H13" s="23"/>
      <c r="I13" s="23"/>
      <c r="J13" s="23"/>
      <c r="K13" s="4"/>
      <c r="L13" s="23"/>
      <c r="M13" s="23"/>
      <c r="N13" s="23"/>
      <c r="O13" s="23"/>
    </row>
    <row r="14" spans="1:15">
      <c r="C14" s="1" t="s">
        <v>6</v>
      </c>
      <c r="D14" s="6">
        <v>20.38495168922827</v>
      </c>
      <c r="E14" s="6">
        <v>16.213459398794697</v>
      </c>
      <c r="G14" s="23"/>
      <c r="H14" s="23"/>
      <c r="I14" s="23"/>
      <c r="J14" s="23"/>
      <c r="K14" s="4"/>
      <c r="L14" s="23"/>
      <c r="M14" s="23"/>
      <c r="N14" s="23"/>
      <c r="O14" s="23"/>
    </row>
    <row r="15" spans="1:15">
      <c r="C15" s="1" t="s">
        <v>10</v>
      </c>
      <c r="D15" s="6">
        <v>18.060058191732086</v>
      </c>
      <c r="E15" s="6">
        <v>15.548771154901038</v>
      </c>
      <c r="G15" s="23"/>
      <c r="H15" s="23"/>
      <c r="I15" s="23"/>
      <c r="J15" s="23"/>
      <c r="L15" s="23"/>
      <c r="M15" s="23"/>
      <c r="N15" s="23"/>
      <c r="O15" s="23"/>
    </row>
    <row r="16" spans="1:15">
      <c r="C16" s="4" t="s">
        <v>81</v>
      </c>
      <c r="D16" s="6">
        <v>10.661568139354381</v>
      </c>
      <c r="E16" s="6">
        <v>12.506020091305714</v>
      </c>
      <c r="G16" s="23"/>
      <c r="H16" s="23"/>
      <c r="I16" s="23"/>
      <c r="J16" s="23"/>
      <c r="K16" s="4"/>
      <c r="L16" s="23"/>
      <c r="M16" s="23"/>
      <c r="N16" s="23"/>
      <c r="O16" s="23"/>
    </row>
    <row r="17" spans="2:15">
      <c r="C17" s="4" t="s">
        <v>5</v>
      </c>
      <c r="D17" s="6">
        <v>11.201369259395554</v>
      </c>
      <c r="E17" s="6">
        <v>11.317529382978259</v>
      </c>
      <c r="G17" s="23"/>
      <c r="H17" s="23"/>
      <c r="I17" s="23"/>
      <c r="J17" s="23"/>
      <c r="K17" s="4"/>
      <c r="L17" s="23"/>
      <c r="M17" s="23"/>
      <c r="N17" s="23"/>
      <c r="O17" s="23"/>
    </row>
    <row r="18" spans="2:15">
      <c r="C18" s="4" t="s">
        <v>1</v>
      </c>
      <c r="D18" s="6">
        <v>10.13972510011164</v>
      </c>
      <c r="E18" s="6">
        <v>9.3184082539786921</v>
      </c>
      <c r="G18" s="23"/>
      <c r="H18" s="23"/>
      <c r="I18" s="23"/>
      <c r="J18" s="23"/>
      <c r="L18" s="23"/>
      <c r="M18" s="23"/>
      <c r="N18" s="23"/>
      <c r="O18" s="23"/>
    </row>
    <row r="19" spans="2:15">
      <c r="C19" s="4" t="s">
        <v>36</v>
      </c>
      <c r="D19" s="6">
        <v>9.069816879338326</v>
      </c>
      <c r="E19" s="6">
        <v>5.8271848140761859</v>
      </c>
      <c r="G19" s="23"/>
      <c r="H19" s="23"/>
      <c r="I19" s="23"/>
      <c r="J19" s="23"/>
      <c r="K19" s="4"/>
      <c r="L19" s="23"/>
      <c r="M19" s="23"/>
      <c r="N19" s="23"/>
      <c r="O19" s="23"/>
    </row>
    <row r="20" spans="2:15">
      <c r="C20" s="4" t="s">
        <v>7</v>
      </c>
      <c r="D20" s="6">
        <v>4.4945153085458172</v>
      </c>
      <c r="E20" s="6">
        <v>5.243444440141988</v>
      </c>
      <c r="G20" s="23"/>
      <c r="H20" s="23"/>
      <c r="I20" s="23"/>
      <c r="J20" s="23"/>
      <c r="K20" s="4"/>
      <c r="L20" s="23"/>
      <c r="M20" s="23"/>
      <c r="N20" s="23"/>
      <c r="O20" s="23"/>
    </row>
    <row r="21" spans="2:15">
      <c r="C21" s="4" t="s">
        <v>84</v>
      </c>
      <c r="D21" s="6">
        <v>4.6163682149085492</v>
      </c>
      <c r="E21" s="6">
        <v>4.7137749232436379</v>
      </c>
      <c r="G21" s="23"/>
      <c r="H21" s="23"/>
      <c r="I21" s="23"/>
      <c r="J21" s="23"/>
      <c r="K21" s="4"/>
      <c r="L21" s="23"/>
      <c r="M21" s="23"/>
      <c r="N21" s="23"/>
      <c r="O21" s="23"/>
    </row>
    <row r="22" spans="2:15">
      <c r="C22" s="4" t="s">
        <v>87</v>
      </c>
      <c r="D22" s="6">
        <v>4.4902870909085415</v>
      </c>
      <c r="E22" s="6"/>
      <c r="G22" s="23"/>
      <c r="H22" s="23"/>
      <c r="I22" s="23"/>
      <c r="J22" s="23"/>
      <c r="K22" s="4"/>
      <c r="L22" s="23"/>
      <c r="M22" s="23"/>
      <c r="N22" s="23"/>
      <c r="O22" s="23"/>
    </row>
    <row r="23" spans="2:15">
      <c r="C23" s="4" t="s">
        <v>83</v>
      </c>
      <c r="D23" s="6">
        <v>4.4299785263424134</v>
      </c>
      <c r="E23" s="6">
        <v>4.1316348697635581</v>
      </c>
      <c r="G23" s="23"/>
      <c r="H23" s="23"/>
      <c r="I23" s="23"/>
      <c r="J23" s="23"/>
      <c r="K23" s="4"/>
      <c r="L23" s="23"/>
      <c r="M23" s="23"/>
      <c r="N23" s="23"/>
      <c r="O23" s="23"/>
    </row>
    <row r="24" spans="2:15">
      <c r="C24" s="1" t="s">
        <v>91</v>
      </c>
      <c r="D24" s="6"/>
      <c r="E24" s="6">
        <v>2.4619556179305015</v>
      </c>
      <c r="G24" s="23"/>
      <c r="H24" s="23"/>
      <c r="I24" s="23"/>
      <c r="J24" s="23"/>
      <c r="K24" s="4"/>
      <c r="L24" s="23"/>
      <c r="M24" s="23"/>
      <c r="N24" s="23"/>
      <c r="O24" s="23"/>
    </row>
    <row r="25" spans="2:15">
      <c r="C25" s="4" t="s">
        <v>88</v>
      </c>
      <c r="D25" s="6">
        <v>2.0346310866228041</v>
      </c>
      <c r="E25" s="6"/>
      <c r="G25" s="23"/>
      <c r="H25" s="23"/>
      <c r="I25" s="23"/>
      <c r="J25" s="23"/>
      <c r="L25" s="23"/>
      <c r="M25" s="23"/>
      <c r="N25" s="23"/>
      <c r="O25" s="23"/>
    </row>
    <row r="26" spans="2:15">
      <c r="C26" s="4" t="s">
        <v>89</v>
      </c>
      <c r="D26" s="6">
        <v>1.275529601515923</v>
      </c>
      <c r="E26" s="6"/>
      <c r="G26" s="23"/>
      <c r="H26" s="23"/>
      <c r="I26" s="23"/>
      <c r="J26" s="23"/>
      <c r="K26" s="23"/>
      <c r="L26" s="23"/>
      <c r="M26" s="23"/>
      <c r="N26" s="23"/>
      <c r="O26" s="23"/>
    </row>
    <row r="27" spans="2:15">
      <c r="G27" s="23"/>
      <c r="H27" s="23"/>
      <c r="I27" s="23"/>
      <c r="J27" s="23"/>
      <c r="K27" s="23"/>
      <c r="L27" s="23"/>
      <c r="M27" s="23"/>
      <c r="N27" s="23"/>
      <c r="O27" s="23"/>
    </row>
    <row r="28" spans="2:15">
      <c r="C28" s="1" t="s">
        <v>54</v>
      </c>
      <c r="D28" s="38"/>
      <c r="H28" s="6"/>
      <c r="I28" s="23"/>
      <c r="J28" s="23"/>
      <c r="K28" s="23"/>
      <c r="L28" s="23"/>
      <c r="M28" s="23"/>
      <c r="N28" s="23"/>
      <c r="O28" s="23"/>
    </row>
    <row r="29" spans="2:15">
      <c r="B29" s="2"/>
      <c r="C29" s="1" t="s">
        <v>86</v>
      </c>
      <c r="D29" s="39"/>
      <c r="E29" s="4"/>
      <c r="I29" s="23"/>
      <c r="J29" s="23"/>
      <c r="K29" s="23"/>
      <c r="L29" s="23"/>
      <c r="M29" s="23"/>
      <c r="N29" s="23"/>
      <c r="O29" s="23"/>
    </row>
    <row r="30" spans="2:15">
      <c r="B30" s="2"/>
      <c r="C30" s="1" t="s">
        <v>90</v>
      </c>
      <c r="D30" s="39"/>
      <c r="H30" s="6"/>
      <c r="I30" s="23"/>
      <c r="J30" s="23"/>
      <c r="K30" s="23"/>
      <c r="L30" s="23"/>
      <c r="M30" s="23"/>
      <c r="N30" s="23"/>
      <c r="O30" s="23"/>
    </row>
    <row r="31" spans="2:15">
      <c r="B31" s="2"/>
      <c r="C31" s="1" t="s">
        <v>92</v>
      </c>
      <c r="D31" s="39"/>
      <c r="E31" s="40"/>
      <c r="H31" s="6"/>
      <c r="I31" s="23"/>
      <c r="J31" s="23"/>
      <c r="K31" s="23"/>
      <c r="L31" s="23"/>
      <c r="M31" s="23"/>
      <c r="N31" s="23"/>
      <c r="O31" s="23"/>
    </row>
    <row r="32" spans="2:15">
      <c r="B32" s="2"/>
      <c r="C32" s="10" t="s">
        <v>147</v>
      </c>
      <c r="D32" s="38"/>
      <c r="E32" s="4"/>
      <c r="H32" s="6"/>
      <c r="I32" s="23"/>
      <c r="J32" s="23"/>
      <c r="K32" s="23"/>
      <c r="L32" s="23"/>
      <c r="M32" s="23"/>
      <c r="N32" s="23"/>
      <c r="O32" s="23"/>
    </row>
    <row r="33" spans="1:15">
      <c r="B33" s="2"/>
      <c r="D33" s="38"/>
      <c r="E33" s="41"/>
      <c r="H33" s="6"/>
      <c r="I33" s="23"/>
      <c r="J33" s="23"/>
      <c r="K33" s="23"/>
      <c r="L33" s="23"/>
      <c r="M33" s="23"/>
      <c r="N33" s="23"/>
      <c r="O33" s="23"/>
    </row>
    <row r="34" spans="1:15">
      <c r="B34" s="2"/>
      <c r="C34" s="4"/>
      <c r="D34" s="38"/>
      <c r="H34" s="6"/>
      <c r="I34" s="23"/>
      <c r="J34" s="23"/>
      <c r="K34" s="23"/>
      <c r="L34" s="23"/>
      <c r="M34" s="23"/>
      <c r="N34" s="23"/>
      <c r="O34" s="23"/>
    </row>
    <row r="35" spans="1:15">
      <c r="A35" s="33" t="s">
        <v>32</v>
      </c>
      <c r="B35" s="2"/>
      <c r="C35" s="4"/>
      <c r="D35" s="38"/>
      <c r="H35" s="6"/>
      <c r="I35" s="23"/>
      <c r="J35" s="23"/>
      <c r="K35" s="23"/>
      <c r="L35" s="23"/>
      <c r="M35" s="23"/>
      <c r="N35" s="23"/>
      <c r="O35" s="23"/>
    </row>
    <row r="36" spans="1:15">
      <c r="A36" s="1" t="s">
        <v>52</v>
      </c>
      <c r="B36" s="42" t="s">
        <v>53</v>
      </c>
      <c r="C36" s="4"/>
      <c r="D36" s="38"/>
      <c r="E36" s="4"/>
      <c r="H36" s="6"/>
      <c r="I36" s="23"/>
      <c r="J36" s="23"/>
      <c r="K36" s="23"/>
      <c r="L36" s="23"/>
      <c r="M36" s="23"/>
      <c r="N36" s="23"/>
      <c r="O36" s="23"/>
    </row>
    <row r="37" spans="1:15">
      <c r="A37" s="1" t="s">
        <v>39</v>
      </c>
      <c r="B37" s="1" t="s">
        <v>40</v>
      </c>
      <c r="C37" s="4"/>
      <c r="E37" s="43"/>
      <c r="H37" s="6"/>
      <c r="I37" s="23"/>
      <c r="J37" s="23"/>
      <c r="K37" s="23"/>
      <c r="L37" s="23"/>
      <c r="M37" s="23"/>
      <c r="N37" s="23"/>
      <c r="O37" s="23"/>
    </row>
    <row r="38" spans="1:15">
      <c r="A38" s="1" t="s">
        <v>52</v>
      </c>
      <c r="B38" s="4" t="s">
        <v>51</v>
      </c>
      <c r="C38" s="4"/>
      <c r="E38" s="43"/>
      <c r="H38" s="6"/>
      <c r="I38" s="23"/>
      <c r="J38" s="23"/>
      <c r="K38" s="23"/>
      <c r="L38" s="23"/>
      <c r="M38" s="23"/>
      <c r="N38" s="23"/>
      <c r="O38" s="23"/>
    </row>
    <row r="39" spans="1:15">
      <c r="A39" s="1" t="s">
        <v>39</v>
      </c>
      <c r="B39" s="1" t="s">
        <v>46</v>
      </c>
      <c r="C39" s="4"/>
      <c r="E39" s="43"/>
      <c r="H39" s="6"/>
      <c r="I39" s="23"/>
      <c r="J39" s="23"/>
      <c r="K39" s="23"/>
      <c r="L39" s="23"/>
      <c r="M39" s="23"/>
      <c r="N39" s="23"/>
      <c r="O39" s="23"/>
    </row>
    <row r="40" spans="1:15">
      <c r="C40" s="4"/>
      <c r="H40" s="6"/>
      <c r="I40" s="23"/>
      <c r="J40" s="23"/>
      <c r="K40" s="23"/>
      <c r="L40" s="23"/>
      <c r="M40" s="23"/>
      <c r="N40" s="23"/>
      <c r="O40" s="23"/>
    </row>
    <row r="41" spans="1:15">
      <c r="C41" s="4"/>
      <c r="E41" s="43"/>
      <c r="H41" s="6"/>
      <c r="I41" s="23"/>
      <c r="J41" s="23"/>
      <c r="K41" s="23"/>
      <c r="L41" s="23"/>
      <c r="M41" s="23"/>
      <c r="N41" s="23"/>
      <c r="O41" s="23"/>
    </row>
    <row r="42" spans="1:15">
      <c r="C42" s="4"/>
      <c r="E42" s="43"/>
      <c r="H42" s="6"/>
      <c r="I42" s="23"/>
      <c r="J42" s="23"/>
      <c r="K42" s="23"/>
      <c r="L42" s="23"/>
      <c r="M42" s="23"/>
      <c r="N42" s="23"/>
      <c r="O42" s="23"/>
    </row>
    <row r="43" spans="1:15">
      <c r="C43" s="4"/>
      <c r="H43" s="6"/>
      <c r="I43" s="2"/>
      <c r="J43" s="2"/>
      <c r="K43" s="2"/>
      <c r="L43" s="2"/>
      <c r="M43" s="2"/>
      <c r="N43" s="2"/>
      <c r="O43" s="2"/>
    </row>
    <row r="44" spans="1:15">
      <c r="C44" s="4"/>
      <c r="H44" s="6"/>
    </row>
    <row r="45" spans="1:15">
      <c r="C45" s="4"/>
      <c r="H45" s="6"/>
    </row>
    <row r="46" spans="1:15">
      <c r="C46" s="4"/>
      <c r="D46" s="4"/>
    </row>
    <row r="47" spans="1:15">
      <c r="C47" s="4"/>
      <c r="H47" s="6"/>
    </row>
    <row r="48" spans="1:15">
      <c r="C48" s="4"/>
    </row>
    <row r="49" spans="3:23">
      <c r="C49" s="4"/>
      <c r="I49" s="7"/>
      <c r="J49" s="7"/>
      <c r="M49" s="7"/>
      <c r="N49" s="7"/>
      <c r="O49" s="2"/>
      <c r="P49" s="2"/>
      <c r="Q49" s="2"/>
      <c r="R49" s="2"/>
      <c r="S49" s="2"/>
      <c r="T49" s="2"/>
      <c r="U49" s="2"/>
      <c r="V49" s="2"/>
      <c r="W49" s="2"/>
    </row>
    <row r="50" spans="3:23">
      <c r="C50" s="4"/>
    </row>
    <row r="51" spans="3:23">
      <c r="C51" s="14"/>
      <c r="D51" s="41"/>
    </row>
    <row r="52" spans="3:23">
      <c r="C52" s="4"/>
    </row>
    <row r="54" spans="3:23">
      <c r="D54" s="4"/>
    </row>
    <row r="55" spans="3:23">
      <c r="C55" s="4"/>
      <c r="D55" s="14"/>
    </row>
    <row r="56" spans="3:23">
      <c r="C56" s="4"/>
      <c r="D56" s="14"/>
    </row>
    <row r="57" spans="3:23">
      <c r="C57" s="4"/>
      <c r="D57" s="14"/>
      <c r="E57" s="4"/>
    </row>
    <row r="58" spans="3:23">
      <c r="C58" s="4"/>
      <c r="D58" s="2"/>
      <c r="E58" s="44"/>
      <c r="K58" s="43"/>
      <c r="L58" s="23"/>
    </row>
    <row r="59" spans="3:23">
      <c r="C59" s="4"/>
      <c r="D59" s="36"/>
      <c r="E59" s="36"/>
      <c r="K59" s="43"/>
      <c r="L59" s="23"/>
    </row>
    <row r="60" spans="3:23">
      <c r="C60" s="4"/>
      <c r="D60" s="14"/>
      <c r="E60" s="4"/>
      <c r="K60" s="43"/>
    </row>
    <row r="61" spans="3:23">
      <c r="C61" s="4"/>
      <c r="D61" s="2"/>
      <c r="E61" s="44"/>
    </row>
    <row r="62" spans="3:23">
      <c r="C62" s="4"/>
      <c r="D62" s="14"/>
      <c r="E62" s="4"/>
      <c r="K62" s="7"/>
      <c r="L62" s="4"/>
    </row>
    <row r="63" spans="3:23">
      <c r="C63" s="4"/>
      <c r="D63" s="14"/>
      <c r="E63" s="4"/>
    </row>
    <row r="64" spans="3:23">
      <c r="C64" s="4"/>
      <c r="D64" s="2"/>
      <c r="E64" s="44"/>
    </row>
    <row r="65" spans="3:5">
      <c r="C65" s="4"/>
      <c r="D65" s="14"/>
      <c r="E65" s="4"/>
    </row>
    <row r="66" spans="3:5">
      <c r="C66" s="4"/>
      <c r="D66" s="14"/>
      <c r="E66" s="4"/>
    </row>
    <row r="67" spans="3:5">
      <c r="C67" s="4"/>
      <c r="D67" s="14"/>
      <c r="E67" s="4"/>
    </row>
    <row r="68" spans="3:5">
      <c r="C68" s="4"/>
      <c r="D68" s="36"/>
      <c r="E68" s="36"/>
    </row>
    <row r="69" spans="3:5">
      <c r="C69" s="4"/>
      <c r="D69" s="2"/>
      <c r="E69" s="44"/>
    </row>
  </sheetData>
  <sortState ref="K12:K25">
    <sortCondition ref="K12"/>
  </sortState>
  <phoneticPr fontId="1" type="noConversion"/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S96"/>
  <sheetViews>
    <sheetView showGridLines="0" zoomScaleNormal="100" workbookViewId="0"/>
  </sheetViews>
  <sheetFormatPr defaultRowHeight="12"/>
  <cols>
    <col min="1" max="2" width="10.19921875" style="1" customWidth="1"/>
    <col min="3" max="3" width="23.19921875" style="2" customWidth="1"/>
    <col min="4" max="4" width="13.19921875" style="2" customWidth="1"/>
    <col min="5" max="5" width="19" style="1" customWidth="1"/>
    <col min="6" max="6" width="16" style="1" customWidth="1"/>
    <col min="7" max="7" width="13" style="1" customWidth="1"/>
    <col min="8" max="13" width="11.796875" style="1" customWidth="1"/>
    <col min="14" max="14" width="11" style="1" bestFit="1" customWidth="1"/>
    <col min="15" max="17" width="9.59765625" style="1"/>
    <col min="18" max="18" width="6.796875" style="1" customWidth="1"/>
    <col min="19" max="16384" width="9.59765625" style="1"/>
  </cols>
  <sheetData>
    <row r="2" spans="1:15">
      <c r="A2" s="16"/>
      <c r="B2" s="16"/>
      <c r="C2" s="4"/>
      <c r="D2" s="4"/>
      <c r="E2" s="16"/>
    </row>
    <row r="3" spans="1:15">
      <c r="C3" s="13" t="s">
        <v>65</v>
      </c>
    </row>
    <row r="4" spans="1:15">
      <c r="C4" s="59" t="s">
        <v>66</v>
      </c>
      <c r="D4" s="4"/>
      <c r="F4" s="32"/>
    </row>
    <row r="6" spans="1:15" s="52" customFormat="1" ht="15.75">
      <c r="A6" s="53"/>
      <c r="B6" s="53"/>
      <c r="C6" s="50" t="s">
        <v>129</v>
      </c>
      <c r="D6" s="50"/>
    </row>
    <row r="7" spans="1:15" s="56" customFormat="1" ht="12.75">
      <c r="A7" s="57"/>
      <c r="B7" s="57"/>
      <c r="C7" s="54" t="s">
        <v>35</v>
      </c>
      <c r="D7" s="54"/>
    </row>
    <row r="8" spans="1:15">
      <c r="A8" s="4"/>
      <c r="B8" s="4"/>
    </row>
    <row r="9" spans="1:15">
      <c r="A9" s="4"/>
      <c r="B9" s="4"/>
      <c r="E9" s="2"/>
    </row>
    <row r="10" spans="1:15">
      <c r="C10" s="62"/>
      <c r="D10" s="34">
        <v>2008</v>
      </c>
      <c r="E10" s="34">
        <v>2018</v>
      </c>
      <c r="G10" s="7"/>
      <c r="H10" s="7"/>
      <c r="I10" s="7"/>
      <c r="J10" s="7"/>
      <c r="K10" s="7"/>
      <c r="L10" s="21"/>
    </row>
    <row r="11" spans="1:15">
      <c r="C11" s="25" t="s">
        <v>0</v>
      </c>
      <c r="D11" s="8">
        <v>15387.2</v>
      </c>
      <c r="E11" s="8">
        <v>14382.12</v>
      </c>
      <c r="F11" s="6"/>
      <c r="G11" s="6"/>
      <c r="H11" s="6"/>
      <c r="I11" s="6"/>
      <c r="J11" s="6"/>
      <c r="K11" s="6"/>
      <c r="L11" s="6"/>
      <c r="M11" s="6"/>
      <c r="N11" s="23"/>
      <c r="O11" s="23"/>
    </row>
    <row r="12" spans="1:15">
      <c r="C12" s="25" t="s">
        <v>14</v>
      </c>
      <c r="D12" s="8">
        <v>1953.6</v>
      </c>
      <c r="E12" s="8">
        <v>1407.74</v>
      </c>
      <c r="F12" s="6"/>
      <c r="G12" s="6"/>
      <c r="H12" s="6"/>
      <c r="I12" s="6"/>
      <c r="J12" s="6"/>
      <c r="K12" s="6"/>
      <c r="L12" s="6"/>
      <c r="M12" s="6"/>
      <c r="N12" s="23"/>
      <c r="O12" s="23"/>
    </row>
    <row r="13" spans="1:15">
      <c r="C13" s="25" t="s">
        <v>12</v>
      </c>
      <c r="D13" s="8">
        <v>1175.3</v>
      </c>
      <c r="E13" s="8">
        <v>953.15</v>
      </c>
      <c r="F13" s="6"/>
      <c r="G13" s="6"/>
      <c r="H13" s="6"/>
      <c r="I13" s="6"/>
      <c r="J13" s="6"/>
      <c r="K13" s="6"/>
      <c r="L13" s="6"/>
      <c r="M13" s="6"/>
      <c r="N13" s="23"/>
      <c r="O13" s="23"/>
    </row>
    <row r="14" spans="1:15">
      <c r="C14" s="25" t="s">
        <v>2</v>
      </c>
      <c r="D14" s="8">
        <v>2007.9</v>
      </c>
      <c r="E14" s="8">
        <v>866.76</v>
      </c>
      <c r="F14" s="6"/>
      <c r="G14" s="6"/>
      <c r="H14" s="6"/>
      <c r="I14" s="6"/>
      <c r="J14" s="6"/>
      <c r="K14" s="6"/>
      <c r="L14" s="6"/>
      <c r="M14" s="6"/>
      <c r="N14" s="23"/>
      <c r="O14" s="23"/>
    </row>
    <row r="15" spans="1:15">
      <c r="C15" s="25" t="s">
        <v>4</v>
      </c>
      <c r="D15" s="8">
        <v>1021.1</v>
      </c>
      <c r="E15" s="8">
        <v>826.26</v>
      </c>
      <c r="F15" s="6"/>
      <c r="G15" s="6"/>
      <c r="H15" s="6"/>
      <c r="I15" s="6"/>
      <c r="J15" s="6"/>
      <c r="K15" s="6"/>
      <c r="L15" s="6"/>
      <c r="M15" s="6"/>
      <c r="N15" s="23"/>
      <c r="O15" s="23"/>
    </row>
    <row r="16" spans="1:15">
      <c r="C16" s="25" t="s">
        <v>6</v>
      </c>
      <c r="D16" s="8">
        <v>5652.1</v>
      </c>
      <c r="E16" s="8">
        <v>434.11</v>
      </c>
      <c r="F16" s="6"/>
      <c r="G16" s="6"/>
      <c r="H16" s="6"/>
      <c r="I16" s="6"/>
      <c r="J16" s="6"/>
      <c r="K16" s="6"/>
      <c r="L16" s="6"/>
      <c r="M16" s="6"/>
      <c r="N16" s="23"/>
      <c r="O16" s="23"/>
    </row>
    <row r="17" spans="1:15">
      <c r="C17" s="25"/>
      <c r="D17" s="8"/>
      <c r="E17" s="8"/>
      <c r="F17" s="6"/>
      <c r="G17" s="6"/>
      <c r="H17" s="6"/>
      <c r="I17" s="6"/>
      <c r="J17" s="6"/>
      <c r="K17" s="6"/>
      <c r="L17" s="6"/>
      <c r="M17" s="6"/>
      <c r="N17" s="23"/>
      <c r="O17" s="23"/>
    </row>
    <row r="18" spans="1:15" ht="24" customHeight="1">
      <c r="A18" s="4"/>
      <c r="C18" s="63" t="s">
        <v>93</v>
      </c>
      <c r="D18" s="8">
        <v>2329.9</v>
      </c>
      <c r="E18" s="8">
        <v>-44.2</v>
      </c>
      <c r="F18" s="22"/>
      <c r="G18" s="6"/>
      <c r="H18" s="6"/>
      <c r="I18" s="6"/>
      <c r="J18" s="6"/>
      <c r="K18" s="6"/>
      <c r="L18" s="6"/>
      <c r="M18" s="6"/>
      <c r="N18" s="23"/>
      <c r="O18" s="23"/>
    </row>
    <row r="19" spans="1:15">
      <c r="A19" s="4"/>
      <c r="C19" s="63"/>
      <c r="D19" s="8"/>
      <c r="E19" s="8"/>
      <c r="F19" s="22"/>
      <c r="G19" s="6"/>
      <c r="H19" s="6"/>
      <c r="I19" s="6"/>
      <c r="J19" s="6"/>
      <c r="K19" s="6"/>
      <c r="L19" s="6"/>
      <c r="M19" s="6"/>
      <c r="N19" s="23"/>
      <c r="O19" s="23"/>
    </row>
    <row r="20" spans="1:15">
      <c r="A20" s="4"/>
      <c r="B20" s="4"/>
      <c r="C20" s="4" t="s">
        <v>11</v>
      </c>
      <c r="D20" s="8">
        <v>1207.9000000000001</v>
      </c>
      <c r="E20" s="8">
        <v>321.07</v>
      </c>
      <c r="F20" s="22"/>
      <c r="G20" s="6"/>
      <c r="H20" s="6"/>
      <c r="I20" s="6"/>
      <c r="J20" s="6"/>
      <c r="K20" s="6"/>
      <c r="L20" s="6"/>
      <c r="M20" s="6"/>
      <c r="N20" s="23"/>
      <c r="O20" s="23"/>
    </row>
    <row r="21" spans="1:15">
      <c r="B21" s="4"/>
      <c r="C21" s="4" t="s">
        <v>5</v>
      </c>
      <c r="D21" s="8">
        <v>1133.5999999999999</v>
      </c>
      <c r="E21" s="8">
        <v>290.98</v>
      </c>
      <c r="F21" s="6"/>
      <c r="G21" s="6"/>
      <c r="H21" s="6"/>
      <c r="I21" s="6"/>
      <c r="J21" s="6"/>
      <c r="K21" s="6"/>
      <c r="L21" s="6"/>
      <c r="M21" s="6"/>
      <c r="N21" s="23"/>
      <c r="O21" s="23"/>
    </row>
    <row r="22" spans="1:15">
      <c r="C22" s="25" t="s">
        <v>3</v>
      </c>
      <c r="D22" s="8">
        <v>299.89999999999998</v>
      </c>
      <c r="E22" s="8">
        <v>235.56</v>
      </c>
      <c r="F22" s="6"/>
      <c r="G22" s="6"/>
      <c r="H22" s="6"/>
      <c r="I22" s="6"/>
      <c r="J22" s="6"/>
      <c r="K22" s="6"/>
      <c r="L22" s="6"/>
      <c r="M22" s="6"/>
      <c r="N22" s="23"/>
      <c r="O22" s="23"/>
    </row>
    <row r="23" spans="1:15">
      <c r="C23" s="25" t="s">
        <v>8</v>
      </c>
      <c r="D23" s="8">
        <v>356.9</v>
      </c>
      <c r="E23" s="8">
        <v>188.06</v>
      </c>
      <c r="F23" s="6"/>
      <c r="G23" s="6"/>
      <c r="H23" s="6"/>
      <c r="I23" s="6"/>
      <c r="J23" s="6"/>
      <c r="K23" s="6"/>
      <c r="L23" s="6"/>
      <c r="M23" s="6"/>
      <c r="N23" s="23"/>
      <c r="O23" s="23"/>
    </row>
    <row r="24" spans="1:15">
      <c r="C24" s="25" t="s">
        <v>13</v>
      </c>
      <c r="D24" s="8">
        <v>209.2</v>
      </c>
      <c r="E24" s="8">
        <v>113.42</v>
      </c>
      <c r="F24" s="6"/>
      <c r="G24" s="6"/>
      <c r="H24" s="6"/>
      <c r="I24" s="6"/>
      <c r="J24" s="6"/>
      <c r="K24" s="6"/>
      <c r="L24" s="6"/>
      <c r="M24" s="6"/>
      <c r="N24" s="23"/>
      <c r="O24" s="23"/>
    </row>
    <row r="25" spans="1:15">
      <c r="C25" s="25" t="s">
        <v>1</v>
      </c>
      <c r="D25" s="8">
        <v>786.9</v>
      </c>
      <c r="E25" s="8">
        <v>58.8</v>
      </c>
      <c r="F25" s="6"/>
      <c r="G25" s="6"/>
      <c r="H25" s="6"/>
      <c r="I25" s="6"/>
      <c r="J25" s="6"/>
      <c r="K25" s="6"/>
      <c r="L25" s="6"/>
      <c r="M25" s="6"/>
      <c r="N25" s="23"/>
      <c r="O25" s="23"/>
    </row>
    <row r="26" spans="1:15">
      <c r="C26" s="25" t="s">
        <v>7</v>
      </c>
      <c r="D26" s="8">
        <v>762.6</v>
      </c>
      <c r="E26" s="8">
        <v>10.57</v>
      </c>
      <c r="F26" s="6"/>
      <c r="G26" s="6"/>
      <c r="H26" s="6"/>
      <c r="I26" s="6"/>
      <c r="J26" s="6"/>
      <c r="K26" s="6"/>
      <c r="L26" s="6"/>
      <c r="M26" s="6"/>
      <c r="N26" s="23"/>
      <c r="O26" s="23"/>
    </row>
    <row r="27" spans="1:15">
      <c r="C27" s="25" t="s">
        <v>9</v>
      </c>
      <c r="D27" s="8">
        <v>85.7</v>
      </c>
      <c r="E27" s="8">
        <v>1.01</v>
      </c>
      <c r="F27" s="6"/>
      <c r="G27" s="6"/>
      <c r="H27" s="6"/>
      <c r="I27" s="6"/>
      <c r="J27" s="6"/>
      <c r="K27" s="6"/>
      <c r="L27" s="6"/>
      <c r="M27" s="6"/>
      <c r="N27" s="23"/>
      <c r="O27" s="23"/>
    </row>
    <row r="28" spans="1:15">
      <c r="C28" s="25" t="s">
        <v>94</v>
      </c>
      <c r="D28" s="8">
        <v>489.9</v>
      </c>
      <c r="E28" s="8">
        <v>-2.65</v>
      </c>
      <c r="F28" s="6"/>
      <c r="G28" s="6"/>
      <c r="H28" s="6"/>
      <c r="I28" s="6"/>
      <c r="J28" s="6"/>
      <c r="K28" s="6"/>
      <c r="L28" s="6"/>
      <c r="M28" s="6"/>
      <c r="N28" s="23"/>
      <c r="O28" s="23"/>
    </row>
    <row r="29" spans="1:15">
      <c r="E29" s="35"/>
      <c r="F29" s="2"/>
      <c r="G29" s="2"/>
      <c r="H29" s="2"/>
      <c r="I29" s="2"/>
      <c r="J29" s="2"/>
      <c r="K29" s="2"/>
      <c r="L29" s="2"/>
      <c r="M29" s="2"/>
      <c r="N29" s="2"/>
    </row>
    <row r="30" spans="1:15">
      <c r="C30" s="2" t="s">
        <v>29</v>
      </c>
    </row>
    <row r="31" spans="1:15">
      <c r="C31" s="2" t="s">
        <v>95</v>
      </c>
    </row>
    <row r="32" spans="1:15">
      <c r="C32" s="64" t="s">
        <v>64</v>
      </c>
      <c r="D32" s="64"/>
    </row>
    <row r="33" spans="1:19">
      <c r="B33" s="2"/>
      <c r="C33" s="10"/>
      <c r="E33" s="2"/>
      <c r="F33" s="2"/>
      <c r="G33" s="2"/>
      <c r="H33" s="2"/>
      <c r="I33" s="2"/>
    </row>
    <row r="34" spans="1:19">
      <c r="B34" s="2"/>
      <c r="E34" s="2"/>
      <c r="F34" s="2"/>
      <c r="G34" s="2"/>
      <c r="H34" s="2"/>
      <c r="I34" s="2"/>
    </row>
    <row r="35" spans="1:19">
      <c r="A35" s="33" t="s">
        <v>32</v>
      </c>
      <c r="B35" s="2"/>
      <c r="E35" s="2"/>
      <c r="F35" s="2"/>
      <c r="G35" s="2"/>
      <c r="H35" s="2"/>
      <c r="I35" s="2"/>
      <c r="N35" s="2"/>
      <c r="O35" s="2"/>
      <c r="P35" s="2"/>
      <c r="Q35" s="2"/>
      <c r="R35" s="2"/>
      <c r="S35" s="2"/>
    </row>
    <row r="36" spans="1:19">
      <c r="A36" s="2" t="s">
        <v>56</v>
      </c>
      <c r="B36" s="2"/>
      <c r="E36" s="2"/>
      <c r="F36" s="2"/>
      <c r="G36" s="2"/>
      <c r="H36" s="2"/>
      <c r="I36" s="2"/>
    </row>
    <row r="37" spans="1:19">
      <c r="B37" s="2"/>
      <c r="E37" s="2"/>
      <c r="F37" s="2"/>
      <c r="G37" s="2"/>
      <c r="H37" s="2"/>
      <c r="I37" s="2"/>
    </row>
    <row r="38" spans="1:19">
      <c r="B38" s="2"/>
      <c r="E38" s="2"/>
      <c r="F38" s="2"/>
      <c r="G38" s="2"/>
      <c r="H38" s="2"/>
      <c r="I38" s="2"/>
    </row>
    <row r="39" spans="1:19" ht="12" customHeight="1">
      <c r="B39" s="4"/>
      <c r="E39" s="2"/>
      <c r="F39" s="14"/>
      <c r="G39" s="14"/>
      <c r="H39" s="14"/>
    </row>
    <row r="40" spans="1:19" ht="12" customHeight="1">
      <c r="A40" s="2"/>
      <c r="B40" s="4"/>
      <c r="E40" s="2"/>
      <c r="F40" s="14"/>
      <c r="G40" s="14"/>
      <c r="H40" s="14"/>
    </row>
    <row r="41" spans="1:19" ht="12" customHeight="1">
      <c r="A41" s="2"/>
      <c r="B41" s="4"/>
      <c r="E41" s="2"/>
      <c r="F41" s="14"/>
      <c r="G41" s="14"/>
      <c r="H41" s="14"/>
    </row>
    <row r="42" spans="1:19" ht="12" customHeight="1">
      <c r="A42" s="2"/>
      <c r="B42" s="4"/>
      <c r="E42" s="2"/>
      <c r="F42" s="14"/>
      <c r="G42" s="14"/>
      <c r="H42" s="14"/>
    </row>
    <row r="43" spans="1:19" ht="12" customHeight="1">
      <c r="A43" s="2"/>
      <c r="B43" s="2"/>
      <c r="C43" s="65"/>
      <c r="D43" s="65"/>
      <c r="E43" s="36"/>
      <c r="F43" s="2"/>
      <c r="G43" s="2"/>
      <c r="H43" s="2"/>
      <c r="I43" s="2"/>
      <c r="J43" s="2"/>
      <c r="K43" s="2"/>
      <c r="L43" s="2"/>
    </row>
    <row r="44" spans="1:19">
      <c r="A44" s="2"/>
      <c r="B44" s="2"/>
      <c r="E44" s="2"/>
      <c r="F44" s="2"/>
      <c r="G44" s="2"/>
      <c r="H44" s="2"/>
      <c r="I44" s="2"/>
      <c r="J44" s="2"/>
      <c r="K44" s="2"/>
      <c r="L44" s="2"/>
    </row>
    <row r="45" spans="1:19" ht="15.75">
      <c r="A45" s="2"/>
      <c r="B45" s="2"/>
      <c r="C45" s="66"/>
      <c r="F45" s="2"/>
      <c r="G45" s="2"/>
      <c r="H45" s="2"/>
      <c r="I45" s="2"/>
      <c r="J45" s="2"/>
      <c r="K45" s="2"/>
      <c r="L45" s="2"/>
    </row>
    <row r="46" spans="1:19">
      <c r="A46" s="2"/>
      <c r="B46" s="2"/>
      <c r="E46" s="2"/>
      <c r="F46" s="2"/>
      <c r="G46" s="2"/>
      <c r="H46" s="2"/>
      <c r="I46" s="2"/>
      <c r="J46" s="2"/>
      <c r="K46" s="2"/>
      <c r="L46" s="2"/>
    </row>
    <row r="47" spans="1:19">
      <c r="A47" s="2"/>
      <c r="B47" s="2"/>
      <c r="E47" s="2"/>
      <c r="F47" s="2"/>
      <c r="G47" s="2"/>
      <c r="H47" s="2"/>
      <c r="I47" s="2"/>
      <c r="J47" s="2"/>
      <c r="K47" s="2"/>
      <c r="L47" s="2"/>
    </row>
    <row r="48" spans="1:19" ht="12" customHeight="1">
      <c r="A48" s="2"/>
      <c r="B48" s="2"/>
      <c r="E48" s="2"/>
      <c r="F48" s="2"/>
      <c r="G48" s="2"/>
      <c r="H48" s="2"/>
      <c r="I48" s="2"/>
      <c r="J48" s="2"/>
      <c r="K48" s="2"/>
      <c r="L48" s="2"/>
    </row>
    <row r="49" spans="1:12">
      <c r="B49" s="2"/>
      <c r="C49" s="65"/>
      <c r="D49" s="65"/>
      <c r="E49" s="36"/>
      <c r="F49" s="2"/>
      <c r="G49" s="2"/>
      <c r="H49" s="2"/>
      <c r="I49" s="2"/>
      <c r="J49" s="2"/>
      <c r="K49" s="2"/>
      <c r="L49" s="2"/>
    </row>
    <row r="50" spans="1:12">
      <c r="B50" s="2"/>
      <c r="E50" s="2"/>
      <c r="F50" s="2"/>
      <c r="G50" s="2"/>
      <c r="H50" s="2"/>
      <c r="I50" s="2"/>
      <c r="J50" s="2"/>
      <c r="K50" s="2"/>
      <c r="L50" s="2"/>
    </row>
    <row r="51" spans="1:12">
      <c r="B51" s="2"/>
      <c r="E51" s="2"/>
      <c r="F51" s="2"/>
      <c r="G51" s="2"/>
      <c r="H51" s="2"/>
      <c r="I51" s="2"/>
      <c r="J51" s="2"/>
      <c r="K51" s="2"/>
      <c r="L51" s="2"/>
    </row>
    <row r="52" spans="1:12" ht="12" customHeight="1">
      <c r="A52" s="2"/>
      <c r="B52" s="2"/>
      <c r="E52" s="2"/>
      <c r="F52" s="2"/>
      <c r="G52" s="2"/>
      <c r="H52" s="2"/>
      <c r="I52" s="2"/>
      <c r="J52" s="2"/>
      <c r="K52" s="2"/>
      <c r="L52" s="2"/>
    </row>
    <row r="53" spans="1:12" ht="12" customHeight="1">
      <c r="A53" s="2"/>
      <c r="B53" s="2"/>
      <c r="C53" s="65"/>
      <c r="D53" s="65"/>
      <c r="E53" s="36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65"/>
      <c r="D54" s="65"/>
      <c r="E54" s="36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E80" s="2"/>
      <c r="F80" s="2"/>
      <c r="G80" s="2"/>
      <c r="H80" s="2"/>
      <c r="I80" s="2"/>
      <c r="J80" s="2"/>
      <c r="K80" s="2"/>
      <c r="L80" s="2"/>
    </row>
    <row r="81" spans="2:3">
      <c r="B81" s="2"/>
    </row>
    <row r="82" spans="2:3">
      <c r="B82" s="2"/>
    </row>
    <row r="83" spans="2:3">
      <c r="B83" s="2"/>
    </row>
    <row r="84" spans="2:3">
      <c r="B84" s="2"/>
    </row>
    <row r="85" spans="2:3">
      <c r="B85" s="2"/>
    </row>
    <row r="86" spans="2:3">
      <c r="B86" s="2"/>
    </row>
    <row r="87" spans="2:3">
      <c r="B87" s="2"/>
      <c r="C87" s="67"/>
    </row>
    <row r="88" spans="2:3">
      <c r="B88" s="2"/>
    </row>
    <row r="89" spans="2:3">
      <c r="B89" s="2"/>
    </row>
    <row r="90" spans="2:3">
      <c r="B90" s="2"/>
    </row>
    <row r="91" spans="2:3">
      <c r="B91" s="2"/>
    </row>
    <row r="92" spans="2:3">
      <c r="B92" s="2"/>
    </row>
    <row r="93" spans="2:3">
      <c r="B93" s="2"/>
    </row>
    <row r="94" spans="2:3">
      <c r="B94" s="2"/>
    </row>
    <row r="95" spans="2:3">
      <c r="B95" s="2"/>
    </row>
    <row r="96" spans="2:3">
      <c r="B96" s="2"/>
    </row>
  </sheetData>
  <sortState ref="B19:E29">
    <sortCondition ref="B19"/>
  </sortState>
  <phoneticPr fontId="1" type="noConversion"/>
  <pageMargins left="0.75" right="0.75" top="1" bottom="1" header="0.5" footer="0.5"/>
  <pageSetup paperSize="32767" orientation="portrait" horizontalDpi="2400" verticalDpi="2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39997558519241921"/>
  </sheetPr>
  <dimension ref="A1:A7"/>
  <sheetViews>
    <sheetView zoomScaleNormal="100" workbookViewId="0"/>
  </sheetViews>
  <sheetFormatPr defaultRowHeight="12"/>
  <cols>
    <col min="1" max="16384" width="9.59765625" style="14"/>
  </cols>
  <sheetData>
    <row r="1" spans="1:1">
      <c r="A1" s="49"/>
    </row>
    <row r="6" spans="1:1" s="51" customFormat="1" ht="15.75"/>
    <row r="7" spans="1:1" s="55" customFormat="1" ht="12.75"/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3:Z48"/>
  <sheetViews>
    <sheetView showGridLines="0" zoomScaleNormal="100" workbookViewId="0"/>
  </sheetViews>
  <sheetFormatPr defaultRowHeight="12"/>
  <cols>
    <col min="1" max="2" width="10.19921875" style="1" customWidth="1"/>
    <col min="3" max="3" width="22.19921875" style="1" customWidth="1"/>
    <col min="4" max="5" width="9.59765625" style="1" customWidth="1"/>
    <col min="6" max="6" width="24" style="1" customWidth="1"/>
    <col min="7" max="16384" width="9.59765625" style="1"/>
  </cols>
  <sheetData>
    <row r="3" spans="1:26">
      <c r="C3" s="33" t="s">
        <v>65</v>
      </c>
    </row>
    <row r="4" spans="1:26">
      <c r="C4" s="59" t="s">
        <v>66</v>
      </c>
    </row>
    <row r="5" spans="1:26">
      <c r="Y5" s="2"/>
    </row>
    <row r="6" spans="1:26" s="52" customFormat="1" ht="15.75">
      <c r="C6" s="50" t="s">
        <v>130</v>
      </c>
      <c r="Y6" s="50"/>
    </row>
    <row r="7" spans="1:26" s="56" customFormat="1" ht="12.75">
      <c r="C7" s="54" t="s">
        <v>18</v>
      </c>
      <c r="Y7" s="54"/>
    </row>
    <row r="8" spans="1:26">
      <c r="Z8" s="4"/>
    </row>
    <row r="9" spans="1:26">
      <c r="Z9" s="4"/>
    </row>
    <row r="10" spans="1:26">
      <c r="C10" s="4"/>
      <c r="D10" s="5">
        <v>2007</v>
      </c>
      <c r="E10" s="5">
        <v>2017</v>
      </c>
      <c r="N10" s="4"/>
      <c r="O10" s="6"/>
      <c r="Z10" s="4"/>
    </row>
    <row r="11" spans="1:26">
      <c r="C11" s="1" t="s">
        <v>96</v>
      </c>
      <c r="D11" s="31">
        <v>521</v>
      </c>
      <c r="E11" s="31">
        <v>482</v>
      </c>
      <c r="F11" s="30"/>
      <c r="N11" s="4"/>
      <c r="O11" s="6"/>
      <c r="Z11" s="4"/>
    </row>
    <row r="12" spans="1:26">
      <c r="D12" s="31"/>
      <c r="E12" s="31"/>
      <c r="F12" s="58"/>
      <c r="N12" s="4"/>
      <c r="O12" s="6"/>
      <c r="Z12" s="4"/>
    </row>
    <row r="13" spans="1:26">
      <c r="C13" s="1" t="s">
        <v>98</v>
      </c>
      <c r="D13" s="31">
        <v>774.07344787492229</v>
      </c>
      <c r="E13" s="31">
        <v>741.85531118101869</v>
      </c>
      <c r="F13" s="26"/>
      <c r="N13" s="4"/>
      <c r="O13" s="6"/>
      <c r="R13" s="4"/>
      <c r="Z13" s="4"/>
    </row>
    <row r="14" spans="1:26">
      <c r="C14" s="1" t="s">
        <v>99</v>
      </c>
      <c r="D14" s="31">
        <v>611.89799993201484</v>
      </c>
      <c r="E14" s="31">
        <v>557.59070542528798</v>
      </c>
      <c r="F14" s="26"/>
      <c r="N14" s="4"/>
      <c r="O14" s="6"/>
      <c r="R14" s="4"/>
      <c r="Z14" s="4"/>
    </row>
    <row r="15" spans="1:26">
      <c r="B15" s="2"/>
      <c r="C15" s="4" t="s">
        <v>36</v>
      </c>
      <c r="D15" s="31">
        <v>567</v>
      </c>
      <c r="E15" s="31">
        <v>468</v>
      </c>
      <c r="F15" s="26"/>
      <c r="G15" s="5"/>
      <c r="N15" s="4"/>
      <c r="O15" s="6"/>
      <c r="R15" s="4"/>
      <c r="Z15" s="4"/>
    </row>
    <row r="16" spans="1:26">
      <c r="A16" s="2"/>
      <c r="B16" s="2"/>
      <c r="C16" s="1" t="s">
        <v>108</v>
      </c>
      <c r="D16" s="31">
        <v>438.8207192502835</v>
      </c>
      <c r="E16" s="31"/>
      <c r="F16" s="26"/>
      <c r="N16" s="4"/>
      <c r="O16" s="6"/>
      <c r="Z16" s="4"/>
    </row>
    <row r="17" spans="1:26">
      <c r="A17" s="2"/>
      <c r="B17" s="4"/>
      <c r="C17" s="4" t="s">
        <v>103</v>
      </c>
      <c r="D17" s="31">
        <v>436.40099040764278</v>
      </c>
      <c r="E17" s="31">
        <v>421.28322404046003</v>
      </c>
      <c r="F17" s="26"/>
      <c r="N17" s="4"/>
      <c r="O17" s="6"/>
      <c r="Z17" s="4"/>
    </row>
    <row r="18" spans="1:26">
      <c r="A18" s="2"/>
      <c r="B18" s="4"/>
      <c r="C18" s="4" t="s">
        <v>105</v>
      </c>
      <c r="D18" s="31">
        <v>414.02288115490938</v>
      </c>
      <c r="E18" s="31">
        <v>412.37572266695747</v>
      </c>
      <c r="F18" s="26"/>
      <c r="N18" s="4"/>
      <c r="O18" s="6"/>
      <c r="Z18" s="4"/>
    </row>
    <row r="19" spans="1:26">
      <c r="A19" s="4"/>
      <c r="C19" s="4" t="s">
        <v>100</v>
      </c>
      <c r="D19" s="31">
        <v>374.75415680692004</v>
      </c>
      <c r="E19" s="31">
        <v>384.96809336897314</v>
      </c>
      <c r="F19" s="26"/>
      <c r="N19" s="4"/>
      <c r="O19" s="6"/>
      <c r="Z19" s="4"/>
    </row>
    <row r="20" spans="1:26">
      <c r="A20" s="4"/>
      <c r="B20" s="4"/>
      <c r="C20" s="4" t="s">
        <v>101</v>
      </c>
      <c r="D20" s="31">
        <v>395.4735647292618</v>
      </c>
      <c r="E20" s="31">
        <v>337.89054564486048</v>
      </c>
      <c r="F20" s="26"/>
      <c r="N20" s="4"/>
      <c r="O20" s="6"/>
      <c r="Z20" s="4"/>
    </row>
    <row r="21" spans="1:26">
      <c r="A21" s="2"/>
      <c r="B21" s="2"/>
      <c r="C21" s="4" t="s">
        <v>109</v>
      </c>
      <c r="D21" s="31">
        <v>337.68278964511137</v>
      </c>
      <c r="E21" s="31"/>
      <c r="F21" s="26"/>
      <c r="N21" s="4"/>
      <c r="O21" s="6"/>
      <c r="Z21" s="4"/>
    </row>
    <row r="22" spans="1:26">
      <c r="A22" s="2"/>
      <c r="C22" s="4" t="s">
        <v>110</v>
      </c>
      <c r="D22" s="31">
        <v>270.50901816381906</v>
      </c>
      <c r="E22" s="31"/>
      <c r="F22" s="26"/>
      <c r="N22" s="4"/>
      <c r="O22" s="6"/>
      <c r="Z22" s="4"/>
    </row>
    <row r="23" spans="1:26">
      <c r="C23" s="4" t="s">
        <v>111</v>
      </c>
      <c r="D23" s="31">
        <v>113.039146029824</v>
      </c>
      <c r="E23" s="31"/>
      <c r="F23" s="26"/>
      <c r="N23" s="4"/>
      <c r="O23" s="6"/>
      <c r="Z23" s="4"/>
    </row>
    <row r="24" spans="1:26">
      <c r="C24" s="4" t="s">
        <v>112</v>
      </c>
      <c r="D24" s="31">
        <v>32.605903445260985</v>
      </c>
      <c r="E24" s="31"/>
      <c r="F24" s="26"/>
      <c r="N24" s="4"/>
      <c r="O24" s="6"/>
      <c r="Z24" s="4"/>
    </row>
    <row r="25" spans="1:26">
      <c r="D25" s="12"/>
      <c r="E25" s="7"/>
      <c r="N25" s="4"/>
      <c r="O25" s="6"/>
      <c r="Z25" s="4"/>
    </row>
    <row r="26" spans="1:26">
      <c r="C26" s="1" t="s">
        <v>57</v>
      </c>
      <c r="D26" s="12"/>
      <c r="N26" s="4"/>
      <c r="O26" s="6"/>
      <c r="Z26" s="4"/>
    </row>
    <row r="27" spans="1:26">
      <c r="C27" s="1" t="s">
        <v>97</v>
      </c>
      <c r="D27" s="23"/>
      <c r="N27" s="4"/>
      <c r="O27" s="6"/>
      <c r="Z27" s="4"/>
    </row>
    <row r="28" spans="1:26">
      <c r="C28" s="1" t="s">
        <v>102</v>
      </c>
      <c r="D28" s="6"/>
      <c r="N28" s="4"/>
      <c r="O28" s="6"/>
      <c r="Z28" s="4"/>
    </row>
    <row r="29" spans="1:26">
      <c r="C29" s="1" t="s">
        <v>104</v>
      </c>
      <c r="Z29" s="4"/>
    </row>
    <row r="30" spans="1:26">
      <c r="C30" s="1" t="s">
        <v>106</v>
      </c>
      <c r="Z30" s="4"/>
    </row>
    <row r="31" spans="1:26">
      <c r="C31" s="1" t="s">
        <v>107</v>
      </c>
      <c r="D31" s="6"/>
      <c r="Z31" s="4"/>
    </row>
    <row r="32" spans="1:26" ht="12" customHeight="1">
      <c r="C32" s="60" t="s">
        <v>113</v>
      </c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Z32" s="4"/>
    </row>
    <row r="33" spans="1:26" ht="24" customHeight="1">
      <c r="C33" s="70" t="s">
        <v>148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Z33" s="4"/>
    </row>
    <row r="34" spans="1:26">
      <c r="M34" s="4"/>
      <c r="Z34" s="4"/>
    </row>
    <row r="35" spans="1:26">
      <c r="A35" s="33" t="s">
        <v>32</v>
      </c>
      <c r="M35" s="4"/>
    </row>
    <row r="36" spans="1:26">
      <c r="A36" s="2" t="s">
        <v>55</v>
      </c>
      <c r="M36" s="4"/>
    </row>
    <row r="37" spans="1:26">
      <c r="A37" s="1" t="s">
        <v>15</v>
      </c>
      <c r="B37" s="2" t="s">
        <v>51</v>
      </c>
    </row>
    <row r="38" spans="1:26">
      <c r="A38" s="1" t="s">
        <v>39</v>
      </c>
      <c r="B38" s="1" t="s">
        <v>46</v>
      </c>
      <c r="M38" s="4"/>
    </row>
    <row r="39" spans="1:26">
      <c r="M39" s="4"/>
    </row>
    <row r="40" spans="1:26">
      <c r="M40" s="4"/>
    </row>
    <row r="41" spans="1:26">
      <c r="C41" s="10"/>
      <c r="M41" s="4"/>
    </row>
    <row r="42" spans="1:26">
      <c r="B42" s="2"/>
      <c r="M42" s="4"/>
    </row>
    <row r="43" spans="1:26">
      <c r="B43" s="2"/>
      <c r="C43" s="4"/>
      <c r="M43" s="4"/>
    </row>
    <row r="44" spans="1:26">
      <c r="A44" s="33"/>
      <c r="B44" s="2"/>
      <c r="C44" s="4"/>
    </row>
    <row r="45" spans="1:26">
      <c r="B45" s="42"/>
      <c r="C45" s="4"/>
    </row>
    <row r="46" spans="1:26">
      <c r="C46" s="4"/>
    </row>
    <row r="47" spans="1:26">
      <c r="B47" s="4"/>
      <c r="C47" s="4"/>
    </row>
    <row r="48" spans="1:26">
      <c r="C48" s="4"/>
    </row>
  </sheetData>
  <sortState ref="B16:E21">
    <sortCondition ref="B16"/>
  </sortState>
  <mergeCells count="1">
    <mergeCell ref="C33:S3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R79"/>
  <sheetViews>
    <sheetView showGridLines="0" zoomScaleNormal="100" workbookViewId="0"/>
  </sheetViews>
  <sheetFormatPr defaultRowHeight="12"/>
  <cols>
    <col min="1" max="2" width="10.19921875" style="1" customWidth="1"/>
    <col min="3" max="3" width="22" style="2" customWidth="1"/>
    <col min="4" max="7" width="17.3984375" style="1" customWidth="1"/>
    <col min="8" max="8" width="9.59765625" style="1"/>
    <col min="9" max="9" width="98.796875" style="1" customWidth="1"/>
    <col min="10" max="10" width="13" style="1" customWidth="1"/>
    <col min="11" max="16" width="11.796875" style="1" customWidth="1"/>
    <col min="17" max="16384" width="9.59765625" style="1"/>
  </cols>
  <sheetData>
    <row r="2" spans="1:18">
      <c r="A2" s="16"/>
      <c r="B2" s="16"/>
      <c r="C2" s="4"/>
      <c r="D2" s="16"/>
      <c r="E2" s="16"/>
      <c r="F2" s="16"/>
      <c r="G2" s="16"/>
    </row>
    <row r="3" spans="1:18">
      <c r="C3" s="33" t="s">
        <v>65</v>
      </c>
    </row>
    <row r="4" spans="1:18">
      <c r="C4" s="59" t="s">
        <v>66</v>
      </c>
    </row>
    <row r="6" spans="1:18" s="52" customFormat="1" ht="15.75">
      <c r="A6" s="53"/>
      <c r="B6" s="53"/>
      <c r="C6" s="50" t="s">
        <v>131</v>
      </c>
    </row>
    <row r="7" spans="1:18" s="56" customFormat="1" ht="12.75">
      <c r="A7" s="57"/>
      <c r="B7" s="57"/>
      <c r="C7" s="54" t="s">
        <v>17</v>
      </c>
      <c r="D7" s="54"/>
      <c r="E7" s="54"/>
      <c r="F7" s="54"/>
      <c r="G7" s="54"/>
    </row>
    <row r="8" spans="1:18">
      <c r="A8" s="4"/>
      <c r="B8" s="4"/>
      <c r="D8" s="2"/>
      <c r="E8" s="17"/>
      <c r="F8" s="2"/>
      <c r="G8" s="2"/>
    </row>
    <row r="9" spans="1:18">
      <c r="A9" s="4"/>
      <c r="B9" s="4"/>
      <c r="D9" s="2"/>
      <c r="E9" s="2"/>
      <c r="F9" s="2"/>
      <c r="G9" s="2"/>
    </row>
    <row r="10" spans="1:18" ht="24">
      <c r="C10" s="19"/>
      <c r="D10" s="20" t="s">
        <v>59</v>
      </c>
      <c r="E10" s="20" t="s">
        <v>62</v>
      </c>
      <c r="F10" s="20" t="s">
        <v>60</v>
      </c>
      <c r="G10" s="20" t="s">
        <v>61</v>
      </c>
      <c r="N10" s="7"/>
      <c r="O10" s="21"/>
    </row>
    <row r="11" spans="1:18">
      <c r="A11" s="4"/>
      <c r="B11" s="4"/>
      <c r="C11" s="25" t="s">
        <v>114</v>
      </c>
      <c r="D11" s="22">
        <v>90.208958958958959</v>
      </c>
      <c r="E11" s="22"/>
      <c r="F11" s="22">
        <v>9.3280780780780788</v>
      </c>
      <c r="G11" s="22">
        <v>0.46296296296296291</v>
      </c>
      <c r="J11" s="7"/>
      <c r="K11" s="7"/>
      <c r="L11" s="7"/>
      <c r="M11" s="7"/>
      <c r="N11" s="6"/>
      <c r="O11" s="6"/>
      <c r="P11" s="6"/>
      <c r="Q11" s="23"/>
      <c r="R11" s="23"/>
    </row>
    <row r="12" spans="1:18">
      <c r="A12" s="4"/>
      <c r="B12" s="4"/>
      <c r="C12" s="25" t="s">
        <v>115</v>
      </c>
      <c r="D12" s="22">
        <v>69.297182149173693</v>
      </c>
      <c r="E12" s="22">
        <v>3.6472190355904202</v>
      </c>
      <c r="F12" s="22">
        <v>19.464185898181327</v>
      </c>
      <c r="G12" s="22">
        <v>7.5914129170545808</v>
      </c>
      <c r="I12" s="6"/>
      <c r="J12" s="6"/>
      <c r="K12" s="6"/>
      <c r="L12" s="6"/>
      <c r="M12" s="6"/>
      <c r="N12" s="6"/>
      <c r="O12" s="6"/>
      <c r="P12" s="6"/>
      <c r="Q12" s="23"/>
      <c r="R12" s="23"/>
    </row>
    <row r="13" spans="1:18">
      <c r="C13" s="25" t="s">
        <v>118</v>
      </c>
      <c r="D13" s="22">
        <v>52.477133762114505</v>
      </c>
      <c r="E13" s="22">
        <v>12.766768574449364</v>
      </c>
      <c r="F13" s="22">
        <v>25.838416119823925</v>
      </c>
      <c r="G13" s="22">
        <v>8.9176815436122059</v>
      </c>
      <c r="I13" s="6"/>
      <c r="J13" s="6"/>
      <c r="K13" s="6"/>
      <c r="L13" s="6"/>
      <c r="M13" s="6"/>
      <c r="N13" s="6"/>
      <c r="O13" s="6"/>
      <c r="P13" s="6"/>
      <c r="Q13" s="23"/>
      <c r="R13" s="23"/>
    </row>
    <row r="14" spans="1:18">
      <c r="C14" s="25" t="s">
        <v>119</v>
      </c>
      <c r="D14" s="22">
        <v>48.605136963922909</v>
      </c>
      <c r="E14" s="22">
        <v>9.3911845267606147</v>
      </c>
      <c r="F14" s="22">
        <v>42.003678509316472</v>
      </c>
      <c r="G14" s="22"/>
      <c r="I14" s="6"/>
      <c r="J14" s="6"/>
      <c r="K14" s="6"/>
      <c r="L14" s="6"/>
      <c r="M14" s="6"/>
      <c r="N14" s="6"/>
      <c r="O14" s="6"/>
      <c r="P14" s="6"/>
      <c r="Q14" s="23"/>
      <c r="R14" s="23"/>
    </row>
    <row r="15" spans="1:18">
      <c r="C15" s="4" t="s">
        <v>37</v>
      </c>
      <c r="D15" s="22">
        <v>24.75132150828145</v>
      </c>
      <c r="E15" s="22">
        <v>27.437096205802892</v>
      </c>
      <c r="F15" s="22">
        <v>30.769881357923179</v>
      </c>
      <c r="G15" s="22">
        <v>17.04170092799248</v>
      </c>
      <c r="I15" s="6"/>
      <c r="J15" s="6"/>
      <c r="K15" s="14"/>
      <c r="Q15" s="23"/>
      <c r="R15" s="23"/>
    </row>
    <row r="16" spans="1:18">
      <c r="C16" s="25" t="s">
        <v>36</v>
      </c>
      <c r="D16" s="22">
        <v>16.751168108161846</v>
      </c>
      <c r="E16" s="22">
        <v>38.410047387082876</v>
      </c>
      <c r="F16" s="22">
        <v>27.583921529641781</v>
      </c>
      <c r="G16" s="22">
        <v>17.254862975113497</v>
      </c>
      <c r="I16" s="6"/>
      <c r="J16" s="6"/>
      <c r="K16" s="6"/>
      <c r="L16" s="6"/>
      <c r="M16" s="6"/>
      <c r="N16" s="6"/>
      <c r="O16" s="6"/>
      <c r="P16" s="6"/>
      <c r="Q16" s="23"/>
      <c r="R16" s="23"/>
    </row>
    <row r="17" spans="1:18">
      <c r="C17" s="25" t="s">
        <v>100</v>
      </c>
      <c r="D17" s="22">
        <v>14.709328985581088</v>
      </c>
      <c r="E17" s="22">
        <v>25.312070107504969</v>
      </c>
      <c r="F17" s="22">
        <v>59.178682427268555</v>
      </c>
      <c r="G17" s="22">
        <v>0.79991847964538643</v>
      </c>
      <c r="I17" s="6"/>
      <c r="J17" s="6"/>
      <c r="Q17" s="23"/>
      <c r="R17" s="23"/>
    </row>
    <row r="18" spans="1:18">
      <c r="C18" s="25" t="s">
        <v>101</v>
      </c>
      <c r="D18" s="22">
        <v>0.99370188943317017</v>
      </c>
      <c r="E18" s="22">
        <v>78.495451364590622</v>
      </c>
      <c r="F18" s="22">
        <v>20.104968509447165</v>
      </c>
      <c r="G18" s="22">
        <v>0.40587823652904131</v>
      </c>
      <c r="I18" s="6"/>
      <c r="J18" s="6"/>
      <c r="Q18" s="23"/>
      <c r="R18" s="23"/>
    </row>
    <row r="19" spans="1:18">
      <c r="C19" s="4"/>
      <c r="D19" s="24"/>
      <c r="E19" s="24"/>
      <c r="F19" s="24"/>
      <c r="G19" s="24"/>
      <c r="I19" s="6"/>
      <c r="J19" s="6"/>
      <c r="Q19" s="23"/>
      <c r="R19" s="23"/>
    </row>
    <row r="20" spans="1:18" ht="24" customHeight="1">
      <c r="C20" s="71" t="s">
        <v>146</v>
      </c>
      <c r="D20" s="71"/>
      <c r="E20" s="71"/>
      <c r="F20" s="71"/>
      <c r="G20" s="71"/>
      <c r="H20" s="71"/>
      <c r="I20" s="71"/>
      <c r="J20" s="6"/>
      <c r="K20" s="6"/>
      <c r="L20" s="6"/>
      <c r="M20" s="6"/>
      <c r="N20" s="6"/>
      <c r="O20" s="6"/>
      <c r="P20" s="6"/>
    </row>
    <row r="21" spans="1:18">
      <c r="C21" s="2" t="s">
        <v>97</v>
      </c>
      <c r="J21" s="6"/>
      <c r="K21" s="6"/>
      <c r="L21" s="6"/>
      <c r="M21" s="6"/>
      <c r="N21" s="6"/>
      <c r="O21" s="6"/>
      <c r="P21" s="6"/>
    </row>
    <row r="22" spans="1:18">
      <c r="C22" s="2" t="s">
        <v>117</v>
      </c>
      <c r="J22" s="6"/>
      <c r="K22" s="6"/>
      <c r="L22" s="6"/>
      <c r="M22" s="6"/>
      <c r="N22" s="6"/>
      <c r="O22" s="6"/>
      <c r="P22" s="6"/>
    </row>
    <row r="23" spans="1:18">
      <c r="C23" s="2" t="s">
        <v>120</v>
      </c>
      <c r="J23" s="6"/>
      <c r="K23" s="6"/>
      <c r="L23" s="6"/>
      <c r="M23" s="6"/>
      <c r="N23" s="6"/>
      <c r="O23" s="6"/>
      <c r="P23" s="6"/>
    </row>
    <row r="24" spans="1:18">
      <c r="C24" s="10" t="s">
        <v>33</v>
      </c>
      <c r="J24" s="6"/>
      <c r="K24" s="6"/>
      <c r="L24" s="6"/>
      <c r="M24" s="6"/>
      <c r="N24" s="6"/>
      <c r="O24" s="6"/>
      <c r="P24" s="6"/>
    </row>
    <row r="25" spans="1:18">
      <c r="C25" s="1"/>
    </row>
    <row r="26" spans="1:18">
      <c r="A26" s="13" t="s">
        <v>32</v>
      </c>
    </row>
    <row r="27" spans="1:18">
      <c r="A27" s="2" t="s">
        <v>58</v>
      </c>
    </row>
    <row r="28" spans="1:18">
      <c r="A28" s="1" t="s">
        <v>31</v>
      </c>
    </row>
    <row r="30" spans="1:18" ht="15.75">
      <c r="C30" s="50"/>
      <c r="F30" s="26"/>
    </row>
    <row r="31" spans="1:18">
      <c r="B31" s="4"/>
      <c r="D31" s="26"/>
      <c r="F31" s="27"/>
      <c r="G31" s="28"/>
      <c r="H31" s="2"/>
    </row>
    <row r="32" spans="1:18">
      <c r="B32" s="4"/>
      <c r="D32" s="26"/>
      <c r="F32" s="27"/>
      <c r="G32" s="28"/>
      <c r="H32" s="2"/>
    </row>
    <row r="33" spans="1:11">
      <c r="A33" s="2"/>
      <c r="B33" s="4"/>
      <c r="D33" s="27"/>
      <c r="F33" s="27"/>
      <c r="G33" s="28"/>
      <c r="H33" s="2"/>
    </row>
    <row r="34" spans="1:11">
      <c r="A34" s="2"/>
      <c r="B34" s="4"/>
      <c r="D34" s="26"/>
      <c r="F34" s="27"/>
      <c r="G34" s="28"/>
      <c r="H34" s="2"/>
    </row>
    <row r="35" spans="1:11">
      <c r="A35" s="2"/>
      <c r="B35" s="4"/>
      <c r="D35" s="26"/>
      <c r="F35" s="3"/>
      <c r="G35" s="29"/>
      <c r="H35" s="29"/>
      <c r="I35" s="14"/>
    </row>
    <row r="36" spans="1:11">
      <c r="A36" s="2"/>
      <c r="B36" s="4"/>
      <c r="D36" s="26"/>
      <c r="F36" s="3"/>
      <c r="G36" s="29"/>
      <c r="H36" s="29"/>
      <c r="I36" s="14"/>
      <c r="J36" s="14"/>
      <c r="K36" s="14"/>
    </row>
    <row r="37" spans="1:11">
      <c r="A37" s="2"/>
      <c r="B37" s="4"/>
      <c r="D37" s="26"/>
      <c r="F37" s="3"/>
      <c r="G37" s="29"/>
      <c r="H37" s="29"/>
      <c r="I37" s="14"/>
      <c r="J37" s="14"/>
      <c r="K37" s="14"/>
    </row>
    <row r="38" spans="1:11">
      <c r="A38" s="2"/>
      <c r="B38" s="2"/>
      <c r="D38" s="26"/>
      <c r="F38" s="3"/>
      <c r="G38" s="29"/>
      <c r="H38" s="29"/>
      <c r="I38" s="14"/>
      <c r="J38" s="14"/>
      <c r="K38" s="14"/>
    </row>
    <row r="39" spans="1:11">
      <c r="A39" s="2"/>
      <c r="B39" s="2"/>
      <c r="D39" s="26"/>
      <c r="F39" s="15"/>
      <c r="G39" s="14"/>
      <c r="H39" s="14"/>
      <c r="I39" s="14"/>
      <c r="J39" s="14"/>
      <c r="K39" s="14"/>
    </row>
    <row r="40" spans="1:11">
      <c r="A40" s="2"/>
      <c r="B40" s="2"/>
      <c r="F40" s="26"/>
    </row>
    <row r="41" spans="1:11">
      <c r="B41" s="2"/>
      <c r="F41" s="26"/>
    </row>
    <row r="42" spans="1:11">
      <c r="B42" s="2"/>
      <c r="D42" s="26"/>
      <c r="E42" s="26"/>
      <c r="F42" s="26"/>
    </row>
    <row r="43" spans="1:11">
      <c r="B43" s="2"/>
      <c r="D43" s="26"/>
    </row>
    <row r="44" spans="1:11">
      <c r="B44" s="2"/>
      <c r="D44" s="26"/>
    </row>
    <row r="45" spans="1:11">
      <c r="B45" s="2"/>
    </row>
    <row r="46" spans="1:11">
      <c r="B46" s="2"/>
    </row>
    <row r="47" spans="1:11">
      <c r="B47" s="2"/>
    </row>
    <row r="48" spans="1:11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3">
      <c r="B65" s="2"/>
    </row>
    <row r="66" spans="2:3">
      <c r="B66" s="2"/>
      <c r="C66" s="67"/>
    </row>
    <row r="67" spans="2:3">
      <c r="B67" s="2"/>
    </row>
    <row r="68" spans="2:3">
      <c r="B68" s="2"/>
    </row>
    <row r="69" spans="2:3">
      <c r="B69" s="2"/>
    </row>
    <row r="70" spans="2:3">
      <c r="B70" s="2"/>
    </row>
    <row r="71" spans="2:3">
      <c r="B71" s="2"/>
    </row>
    <row r="72" spans="2:3">
      <c r="B72" s="2"/>
    </row>
    <row r="73" spans="2:3">
      <c r="B73" s="2"/>
    </row>
    <row r="74" spans="2:3">
      <c r="B74" s="2"/>
    </row>
    <row r="75" spans="2:3">
      <c r="B75" s="2"/>
    </row>
    <row r="76" spans="2:3">
      <c r="B76" s="2"/>
    </row>
    <row r="77" spans="2:3">
      <c r="B77" s="2"/>
    </row>
    <row r="78" spans="2:3">
      <c r="B78" s="2"/>
    </row>
    <row r="79" spans="2:3">
      <c r="B79" s="2"/>
    </row>
  </sheetData>
  <sortState ref="C12:H20">
    <sortCondition descending="1" ref="D12:D20"/>
  </sortState>
  <mergeCells count="1">
    <mergeCell ref="C20:I20"/>
  </mergeCells>
  <phoneticPr fontId="1" type="noConversion"/>
  <pageMargins left="0.75" right="0.75" top="1" bottom="1" header="0.5" footer="0.5"/>
  <pageSetup paperSize="32767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Taxes&gt;&gt;</vt:lpstr>
      <vt:lpstr>Figure 13.1</vt:lpstr>
      <vt:lpstr>Figure 13.2</vt:lpstr>
      <vt:lpstr>Emm&gt;&gt;</vt:lpstr>
      <vt:lpstr>Figure 13.3</vt:lpstr>
      <vt:lpstr>Figure 13.4</vt:lpstr>
      <vt:lpstr>Figure 13.5</vt:lpstr>
      <vt:lpstr>Figure 13.6</vt:lpstr>
      <vt:lpstr>Figure 13.7</vt:lpstr>
      <vt:lpstr>Waste&gt;&gt;</vt:lpstr>
      <vt:lpstr>Figure 13.8</vt:lpstr>
      <vt:lpstr>Figure 13.9</vt:lpstr>
    </vt:vector>
  </TitlesOfParts>
  <Company>INFORMA sarl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SA</cp:lastModifiedBy>
  <cp:lastPrinted>2012-10-10T15:43:49Z</cp:lastPrinted>
  <dcterms:created xsi:type="dcterms:W3CDTF">2011-06-30T15:09:24Z</dcterms:created>
  <dcterms:modified xsi:type="dcterms:W3CDTF">2020-05-29T08:27:41Z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