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8_{D756B538-A11F-4B5B-881D-23DA87C65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 1" sheetId="1" r:id="rId1"/>
    <sheet name="Table 1" sheetId="3" r:id="rId2"/>
    <sheet name="Figure 2" sheetId="2" r:id="rId3"/>
    <sheet name="Table 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3" l="1"/>
  <c r="M17" i="3"/>
  <c r="DP14" i="1"/>
  <c r="DP15" i="1"/>
  <c r="DP16" i="1"/>
  <c r="DP17" i="1"/>
  <c r="DP18" i="1"/>
  <c r="DP13" i="1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16" i="4"/>
  <c r="O17" i="4" l="1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16" i="4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</calcChain>
</file>

<file path=xl/sharedStrings.xml><?xml version="1.0" encoding="utf-8"?>
<sst xmlns="http://schemas.openxmlformats.org/spreadsheetml/2006/main" count="347" uniqueCount="226">
  <si>
    <t>Production in industry - monthly data [sts_inpr_m]</t>
  </si>
  <si>
    <t>Last update</t>
  </si>
  <si>
    <t>Extracted on</t>
  </si>
  <si>
    <t>Source of data</t>
  </si>
  <si>
    <t>Eurostat</t>
  </si>
  <si>
    <t>INDIC_BT</t>
  </si>
  <si>
    <t>Volume index of production</t>
  </si>
  <si>
    <t>GEO</t>
  </si>
  <si>
    <t>European Union (current composition)</t>
  </si>
  <si>
    <t>S_ADJ</t>
  </si>
  <si>
    <t>Seasonally and calendar adjusted data</t>
  </si>
  <si>
    <t>UNIT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</si>
  <si>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</si>
  <si>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</si>
  <si>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</si>
  <si>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</si>
  <si>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</si>
  <si>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</si>
  <si>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</si>
  <si>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</si>
  <si>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</si>
  <si>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</si>
  <si>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</si>
  <si>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</si>
  <si>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</si>
  <si>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</si>
  <si>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</si>
  <si>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</si>
  <si>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</si>
  <si>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</si>
  <si>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</si>
  <si>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</si>
  <si>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</si>
  <si>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</si>
  <si>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</si>
  <si>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</si>
  <si>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</si>
  <si>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</si>
  <si>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</si>
  <si>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</si>
  <si>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</si>
  <si>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</si>
  <si>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</si>
  <si>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</si>
  <si>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</si>
  <si>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Mining and quarrying; manufacturing; electricity, gas, steam and air conditioning supply</t>
  </si>
  <si>
    <t>Electricity, gas, steam and air conditioning supply</t>
  </si>
  <si>
    <t>Total industry</t>
  </si>
  <si>
    <t>Intermediate goods</t>
  </si>
  <si>
    <t>Capital goods</t>
  </si>
  <si>
    <t>Durable consumer goods</t>
  </si>
  <si>
    <t>Non-durable consumer goods</t>
  </si>
  <si>
    <t>Energy except section E</t>
  </si>
  <si>
    <t>Production in industry - annual data [sts_inpr_a]</t>
  </si>
  <si>
    <t>Calendar adjusted data, not seasonally adjusted data</t>
  </si>
  <si>
    <t>Percentage change compared to same period in previous year</t>
  </si>
  <si>
    <t>2017</t>
  </si>
  <si>
    <t>Tobacco products</t>
  </si>
  <si>
    <t>Mining of coal and lignite</t>
  </si>
  <si>
    <t>Extraction of crude petroleum and natural gas</t>
  </si>
  <si>
    <t>Wearing apparel</t>
  </si>
  <si>
    <t>Mining support service activities</t>
  </si>
  <si>
    <t>Mining of metal ores</t>
  </si>
  <si>
    <t>Furniture</t>
  </si>
  <si>
    <t>Beverages</t>
  </si>
  <si>
    <t>Food products</t>
  </si>
  <si>
    <t>Other manufacturing</t>
  </si>
  <si>
    <t>Repair and installation of machinery and equipment</t>
  </si>
  <si>
    <t>Textiles</t>
  </si>
  <si>
    <t>Basic metals</t>
  </si>
  <si>
    <t>Other non-metallic mineral products</t>
  </si>
  <si>
    <t>Electrical equipment</t>
  </si>
  <si>
    <t>Other transport equipment</t>
  </si>
  <si>
    <t>Other mining and quarrying</t>
  </si>
  <si>
    <t>2015</t>
  </si>
  <si>
    <t>2016</t>
  </si>
  <si>
    <t>Printing and reproduction of recorded media</t>
  </si>
  <si>
    <t>NACE_R2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</si>
  <si>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</si>
  <si>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</si>
  <si>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</si>
  <si>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</si>
  <si>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</si>
  <si>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</si>
  <si>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</si>
  <si>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</si>
  <si>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</si>
  <si>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</si>
  <si>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</si>
  <si>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</si>
  <si>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</si>
  <si>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</si>
  <si>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</si>
  <si>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</si>
  <si>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</si>
  <si>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</si>
  <si>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</si>
  <si>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</si>
  <si>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</si>
  <si>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</si>
  <si>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</si>
  <si>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</si>
  <si>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</si>
  <si>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</si>
  <si>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Montenegro</t>
  </si>
  <si>
    <t>Serbia</t>
  </si>
  <si>
    <t>Bosnia and Herzegovina</t>
  </si>
  <si>
    <t>Germany</t>
  </si>
  <si>
    <t>(:) not available</t>
  </si>
  <si>
    <t>Energy</t>
  </si>
  <si>
    <t>Leather and related products</t>
  </si>
  <si>
    <t>Paper and paper products</t>
  </si>
  <si>
    <t>Coke and refined petroleum products</t>
  </si>
  <si>
    <t>Chemicals and chemical products</t>
  </si>
  <si>
    <t>Pharmaceuticals</t>
  </si>
  <si>
    <t>Rubber and plastic products</t>
  </si>
  <si>
    <t>Fabricated metal products (exc. machinery)</t>
  </si>
  <si>
    <t>Computer, electronic and optical products</t>
  </si>
  <si>
    <t>Machinery and equipment n.e.c.</t>
  </si>
  <si>
    <t>Motor vehicles, trailers and semi-trailers</t>
  </si>
  <si>
    <t xml:space="preserve"> 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</si>
  <si>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</si>
  <si>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</si>
  <si>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</si>
  <si>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</si>
  <si>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</si>
  <si>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</si>
  <si>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</si>
  <si>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</si>
  <si>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</si>
  <si>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</si>
  <si>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</si>
  <si>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2019M02</t>
  </si>
  <si>
    <t>2019M03</t>
  </si>
  <si>
    <t>2019M04</t>
  </si>
  <si>
    <t>2019M05</t>
  </si>
  <si>
    <t>2019M06</t>
  </si>
  <si>
    <t>2019M07</t>
  </si>
  <si>
    <t>2019M08</t>
  </si>
  <si>
    <t>2018</t>
  </si>
  <si>
    <t>North Macedonia</t>
  </si>
  <si>
    <t>Switzerland</t>
  </si>
  <si>
    <t>Czechia</t>
  </si>
  <si>
    <t>2019M09</t>
  </si>
  <si>
    <t>2019M10</t>
  </si>
  <si>
    <t>2019M11</t>
  </si>
  <si>
    <t>2019M12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</si>
  <si>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</si>
  <si>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</si>
  <si>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</si>
  <si>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</si>
  <si>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</si>
  <si>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</si>
  <si>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</si>
  <si>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</si>
  <si>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</si>
  <si>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</si>
  <si>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</si>
  <si>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</si>
  <si>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</si>
  <si>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</si>
  <si>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</si>
  <si>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</si>
  <si>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</si>
  <si>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</si>
  <si>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2019</t>
  </si>
  <si>
    <t>2020</t>
  </si>
  <si>
    <t>Wood and wood products (exc. furniture)</t>
  </si>
  <si>
    <t>EU</t>
  </si>
  <si>
    <t xml:space="preserve">Table 1: Annual rates of change for total industry, main industrial groupings and NACE divisions, </t>
  </si>
  <si>
    <t>2021M09</t>
  </si>
  <si>
    <t>2021M10</t>
  </si>
  <si>
    <t>2021M11</t>
  </si>
  <si>
    <t>2021M12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</si>
  <si>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</si>
  <si>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</si>
  <si>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</si>
  <si>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</si>
  <si>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</si>
  <si>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</si>
  <si>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</si>
  <si>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</si>
  <si>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2021</t>
  </si>
  <si>
    <t>Türkiye</t>
  </si>
  <si>
    <t>Before Covid</t>
  </si>
  <si>
    <t>2022M10</t>
  </si>
  <si>
    <t>2022M11</t>
  </si>
  <si>
    <t>2022M12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</si>
  <si>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</si>
  <si>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</si>
  <si>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</si>
  <si>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</si>
  <si>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</si>
  <si>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</si>
  <si>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</si>
  <si>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</si>
  <si>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2022</t>
  </si>
  <si>
    <t>2015-2019</t>
  </si>
  <si>
    <t>2021-2022</t>
  </si>
  <si>
    <t>Industrial production, rate of change 2022 (%)</t>
  </si>
  <si>
    <r>
      <t>Source:</t>
    </r>
    <r>
      <rPr>
        <sz val="10"/>
        <rFont val="Arial"/>
        <family val="2"/>
      </rPr>
      <t xml:space="preserve"> Eurostat (online data code: sts inpr_m)</t>
    </r>
  </si>
  <si>
    <r>
      <t>Source:</t>
    </r>
    <r>
      <rPr>
        <sz val="10"/>
        <rFont val="Arial"/>
        <family val="2"/>
      </rPr>
      <t xml:space="preserve"> Eurostat (online data code: sts inpr_a)</t>
    </r>
  </si>
  <si>
    <t>Euro area</t>
  </si>
  <si>
    <t>2023M10</t>
  </si>
  <si>
    <t>2023M11</t>
  </si>
  <si>
    <t>2023M12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</si>
  <si>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</si>
  <si>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</si>
  <si>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</si>
  <si>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</si>
  <si>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</si>
  <si>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</si>
  <si>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</si>
  <si>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</si>
  <si>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Index, 2021=100</t>
  </si>
  <si>
    <t>2023</t>
  </si>
  <si>
    <t>calendar adjusted data, EU, 2015-2023</t>
  </si>
  <si>
    <t>Table 2: Industrial production by country, annual rates of change 2015-2023</t>
  </si>
  <si>
    <t>EU, Industrial production for total industry and main industrial groupings, 2015-2024 (2021=100)</t>
  </si>
  <si>
    <t>industry</t>
  </si>
  <si>
    <t>rate</t>
  </si>
  <si>
    <t>2015-2017</t>
  </si>
  <si>
    <t>2018/2019</t>
  </si>
  <si>
    <t>Wood and wood products (excluding furniture)</t>
  </si>
  <si>
    <t>Fabricated metal products (excluding machinery)</t>
  </si>
  <si>
    <t>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</si>
</sst>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"/>
    <numFmt numFmtId="165" formatCode="#,##0.0"/>
    <numFmt numFmtId="166" formatCode="0.0"/>
    <numFmt numFmtId="167" formatCode="#,##0.##########"/>
    <numFmt numFmtId="168" formatCode="#,##0.0_i"/>
  </numFmts>
  <fonts count="9" x14ac:knownFonts="1">
    <font>
      <sz val="11"/>
      <name val="Arial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6F6F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2">
    <xf numFmtId="0" fontId="0" fillId="0" borderId="0"/>
    <xf numFmtId="168" fontId="2" fillId="0" borderId="0" applyFill="0" applyBorder="0" applyProtection="0">
      <alignment horizontal="right"/>
    </xf>
  </cellStyleXfs>
  <cellXfs count="62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NumberFormat="1" applyFont="1" applyFill="1" applyBorder="1" applyAlignment="1"/>
    <xf numFmtId="0" fontId="2" fillId="0" borderId="0" xfId="0" applyFont="1"/>
    <xf numFmtId="164" fontId="2" fillId="0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165" fontId="2" fillId="0" borderId="0" xfId="0" applyNumberFormat="1" applyFont="1" applyFill="1" applyBorder="1" applyAlignme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NumberFormat="1" applyFont="1" applyFill="1" applyBorder="1" applyAlignment="1"/>
    <xf numFmtId="0" fontId="5" fillId="0" borderId="0" xfId="0" applyFont="1" applyAlignment="1">
      <alignment horizontal="left" vertical="center" readingOrder="1"/>
    </xf>
    <xf numFmtId="0" fontId="2" fillId="0" borderId="0" xfId="0" applyFont="1" applyBorder="1"/>
    <xf numFmtId="0" fontId="3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right" vertical="center" shrinkToFit="1"/>
    </xf>
    <xf numFmtId="165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/>
    <xf numFmtId="0" fontId="3" fillId="3" borderId="7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4" borderId="6" xfId="0" applyNumberFormat="1" applyFont="1" applyFill="1" applyBorder="1" applyAlignment="1"/>
    <xf numFmtId="165" fontId="2" fillId="4" borderId="6" xfId="0" applyNumberFormat="1" applyFont="1" applyFill="1" applyBorder="1" applyAlignment="1"/>
    <xf numFmtId="166" fontId="2" fillId="0" borderId="0" xfId="0" applyNumberFormat="1" applyFont="1" applyBorder="1"/>
    <xf numFmtId="0" fontId="3" fillId="4" borderId="3" xfId="0" applyNumberFormat="1" applyFont="1" applyFill="1" applyBorder="1" applyAlignment="1"/>
    <xf numFmtId="0" fontId="3" fillId="4" borderId="4" xfId="0" applyNumberFormat="1" applyFont="1" applyFill="1" applyBorder="1" applyAlignment="1"/>
    <xf numFmtId="165" fontId="2" fillId="4" borderId="4" xfId="0" applyNumberFormat="1" applyFont="1" applyFill="1" applyBorder="1" applyAlignment="1"/>
    <xf numFmtId="0" fontId="3" fillId="0" borderId="2" xfId="0" applyNumberFormat="1" applyFont="1" applyFill="1" applyBorder="1" applyAlignment="1">
      <alignment horizontal="left"/>
    </xf>
    <xf numFmtId="165" fontId="2" fillId="0" borderId="2" xfId="0" applyNumberFormat="1" applyFont="1" applyFill="1" applyBorder="1" applyAlignment="1"/>
    <xf numFmtId="0" fontId="3" fillId="0" borderId="3" xfId="0" applyNumberFormat="1" applyFont="1" applyFill="1" applyBorder="1" applyAlignment="1">
      <alignment horizontal="left"/>
    </xf>
    <xf numFmtId="165" fontId="2" fillId="0" borderId="3" xfId="0" applyNumberFormat="1" applyFont="1" applyFill="1" applyBorder="1" applyAlignment="1"/>
    <xf numFmtId="0" fontId="3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/>
    <xf numFmtId="0" fontId="3" fillId="0" borderId="4" xfId="0" applyNumberFormat="1" applyFont="1" applyFill="1" applyBorder="1" applyAlignment="1">
      <alignment horizontal="left"/>
    </xf>
    <xf numFmtId="165" fontId="2" fillId="0" borderId="4" xfId="0" applyNumberFormat="1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3" fillId="3" borderId="7" xfId="0" applyNumberFormat="1" applyFont="1" applyFill="1" applyBorder="1" applyAlignment="1">
      <alignment horizontal="left"/>
    </xf>
    <xf numFmtId="0" fontId="3" fillId="4" borderId="6" xfId="0" applyNumberFormat="1" applyFont="1" applyFill="1" applyBorder="1" applyAlignment="1">
      <alignment horizontal="left"/>
    </xf>
    <xf numFmtId="0" fontId="3" fillId="4" borderId="4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165" fontId="2" fillId="0" borderId="8" xfId="0" applyNumberFormat="1" applyFont="1" applyFill="1" applyBorder="1" applyAlignment="1"/>
    <xf numFmtId="0" fontId="4" fillId="0" borderId="0" xfId="0" applyFont="1" applyBorder="1" applyAlignment="1"/>
    <xf numFmtId="167" fontId="6" fillId="0" borderId="0" xfId="0" applyNumberFormat="1" applyFont="1" applyAlignment="1">
      <alignment horizontal="right" vertical="center" shrinkToFit="1"/>
    </xf>
    <xf numFmtId="165" fontId="6" fillId="0" borderId="0" xfId="0" applyNumberFormat="1" applyFont="1" applyAlignment="1">
      <alignment horizontal="right" vertical="center" shrinkToFit="1"/>
    </xf>
    <xf numFmtId="167" fontId="6" fillId="5" borderId="0" xfId="0" applyNumberFormat="1" applyFont="1" applyFill="1" applyAlignment="1">
      <alignment horizontal="right" vertical="center" shrinkToFit="1"/>
    </xf>
    <xf numFmtId="165" fontId="6" fillId="5" borderId="0" xfId="0" applyNumberFormat="1" applyFont="1" applyFill="1" applyAlignment="1">
      <alignment horizontal="right" vertical="center" shrinkToFit="1"/>
    </xf>
    <xf numFmtId="168" fontId="2" fillId="4" borderId="6" xfId="1" applyFill="1" applyBorder="1">
      <alignment horizontal="right"/>
    </xf>
    <xf numFmtId="168" fontId="2" fillId="4" borderId="3" xfId="1" applyFill="1" applyBorder="1">
      <alignment horizontal="right"/>
    </xf>
    <xf numFmtId="168" fontId="2" fillId="4" borderId="4" xfId="1" applyFill="1" applyBorder="1">
      <alignment horizontal="right"/>
    </xf>
    <xf numFmtId="168" fontId="2" fillId="0" borderId="2" xfId="1" applyFill="1" applyBorder="1">
      <alignment horizontal="right"/>
    </xf>
    <xf numFmtId="168" fontId="2" fillId="0" borderId="3" xfId="1" applyFill="1" applyBorder="1">
      <alignment horizontal="right"/>
    </xf>
    <xf numFmtId="168" fontId="2" fillId="0" borderId="5" xfId="1" applyFill="1" applyBorder="1">
      <alignment horizontal="right"/>
    </xf>
    <xf numFmtId="168" fontId="2" fillId="0" borderId="4" xfId="1" applyFill="1" applyBorder="1">
      <alignment horizontal="right"/>
    </xf>
    <xf numFmtId="168" fontId="2" fillId="0" borderId="0" xfId="1" applyFill="1" applyBorder="1">
      <alignment horizontal="right"/>
    </xf>
    <xf numFmtId="0" fontId="3" fillId="0" borderId="6" xfId="0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right" vertical="center" shrinkToFit="1"/>
    </xf>
    <xf numFmtId="167" fontId="6" fillId="0" borderId="0" xfId="0" applyNumberFormat="1" applyFont="1" applyFill="1" applyBorder="1" applyAlignment="1">
      <alignment horizontal="right" vertical="center" shrinkToFit="1"/>
    </xf>
    <xf numFmtId="166" fontId="2" fillId="0" borderId="0" xfId="0" applyNumberFormat="1" applyFont="1" applyFill="1"/>
    <xf numFmtId="0" fontId="8" fillId="0" borderId="0" xfId="0" applyFont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</cellXfs>
  <cellStyles count="2">
    <cellStyle name="Normal" xfId="0" builtinId="0"/>
    <cellStyle name="NumberCellStyle" xfId="1" xr:uid="{3896B54E-0C6C-44F5-A576-77CDFD006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Industrial production for total industry and main industrial groupings, 2015-2024 (2021=100)</a:t>
            </a:r>
          </a:p>
        </c:rich>
      </c:tx>
      <c:layout>
        <c:manualLayout>
          <c:xMode val="edge"/>
          <c:yMode val="edge"/>
          <c:x val="5.3333333333333332E-3"/>
          <c:y val="1.0448551374169618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038526359350364"/>
          <c:w val="0.97066666666666668"/>
          <c:h val="0.5845345396610967"/>
        </c:manualLayout>
      </c:layout>
      <c:lineChart>
        <c:grouping val="standard"/>
        <c:varyColors val="0"/>
        <c:ser>
          <c:idx val="5"/>
          <c:order val="0"/>
          <c:tx>
            <c:strRef>
              <c:f>'Figure 1'!$A$17</c:f>
              <c:strCache>
                <c:ptCount val="1"/>
                <c:pt idx="0">
                  <c:v>Durable consumer goods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2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1'!$B$17:$DN$17</c:f>
              <c:numCache>
                <c:formatCode>#,##0.##########</c:formatCode>
                <c:ptCount val="117"/>
                <c:pt idx="0">
                  <c:v>86.8</c:v>
                </c:pt>
                <c:pt idx="1">
                  <c:v>87.4</c:v>
                </c:pt>
                <c:pt idx="2">
                  <c:v>86.7</c:v>
                </c:pt>
                <c:pt idx="3" formatCode="#,##0.0">
                  <c:v>88</c:v>
                </c:pt>
                <c:pt idx="4">
                  <c:v>88.3</c:v>
                </c:pt>
                <c:pt idx="5" formatCode="#,##0.0">
                  <c:v>88</c:v>
                </c:pt>
                <c:pt idx="6">
                  <c:v>87.6</c:v>
                </c:pt>
                <c:pt idx="7">
                  <c:v>89.6</c:v>
                </c:pt>
                <c:pt idx="8">
                  <c:v>87.8</c:v>
                </c:pt>
                <c:pt idx="9">
                  <c:v>89.6</c:v>
                </c:pt>
                <c:pt idx="10">
                  <c:v>89.2</c:v>
                </c:pt>
                <c:pt idx="11">
                  <c:v>87.8</c:v>
                </c:pt>
                <c:pt idx="12">
                  <c:v>90.3</c:v>
                </c:pt>
                <c:pt idx="13">
                  <c:v>91.2</c:v>
                </c:pt>
                <c:pt idx="14">
                  <c:v>89.9</c:v>
                </c:pt>
                <c:pt idx="15">
                  <c:v>91.6</c:v>
                </c:pt>
                <c:pt idx="16">
                  <c:v>89.2</c:v>
                </c:pt>
                <c:pt idx="17">
                  <c:v>90.5</c:v>
                </c:pt>
                <c:pt idx="18">
                  <c:v>90.1</c:v>
                </c:pt>
                <c:pt idx="19">
                  <c:v>91.7</c:v>
                </c:pt>
                <c:pt idx="20">
                  <c:v>89.8</c:v>
                </c:pt>
                <c:pt idx="21">
                  <c:v>90.4</c:v>
                </c:pt>
                <c:pt idx="22">
                  <c:v>91.4</c:v>
                </c:pt>
                <c:pt idx="23">
                  <c:v>92.4</c:v>
                </c:pt>
                <c:pt idx="24">
                  <c:v>90.9</c:v>
                </c:pt>
                <c:pt idx="25">
                  <c:v>92.7</c:v>
                </c:pt>
                <c:pt idx="26">
                  <c:v>93.7</c:v>
                </c:pt>
                <c:pt idx="27">
                  <c:v>93.8</c:v>
                </c:pt>
                <c:pt idx="28">
                  <c:v>95.3</c:v>
                </c:pt>
                <c:pt idx="29">
                  <c:v>93.9</c:v>
                </c:pt>
                <c:pt idx="30">
                  <c:v>94.6</c:v>
                </c:pt>
                <c:pt idx="31">
                  <c:v>95.1</c:v>
                </c:pt>
                <c:pt idx="32">
                  <c:v>95.9</c:v>
                </c:pt>
                <c:pt idx="33">
                  <c:v>94.1</c:v>
                </c:pt>
                <c:pt idx="34" formatCode="#,##0.0">
                  <c:v>96</c:v>
                </c:pt>
                <c:pt idx="35">
                  <c:v>97.2</c:v>
                </c:pt>
                <c:pt idx="36">
                  <c:v>95.4</c:v>
                </c:pt>
                <c:pt idx="37">
                  <c:v>93.8</c:v>
                </c:pt>
                <c:pt idx="38">
                  <c:v>95.8</c:v>
                </c:pt>
                <c:pt idx="39">
                  <c:v>93.8</c:v>
                </c:pt>
                <c:pt idx="40">
                  <c:v>95.1</c:v>
                </c:pt>
                <c:pt idx="41">
                  <c:v>94.9</c:v>
                </c:pt>
                <c:pt idx="42">
                  <c:v>92.9</c:v>
                </c:pt>
                <c:pt idx="43">
                  <c:v>94.7</c:v>
                </c:pt>
                <c:pt idx="44">
                  <c:v>94.5</c:v>
                </c:pt>
                <c:pt idx="45">
                  <c:v>94.7</c:v>
                </c:pt>
                <c:pt idx="46">
                  <c:v>93.9</c:v>
                </c:pt>
                <c:pt idx="47">
                  <c:v>94.6</c:v>
                </c:pt>
                <c:pt idx="48" formatCode="#,##0.0">
                  <c:v>95</c:v>
                </c:pt>
                <c:pt idx="49">
                  <c:v>94.7</c:v>
                </c:pt>
                <c:pt idx="50">
                  <c:v>95.6</c:v>
                </c:pt>
                <c:pt idx="51">
                  <c:v>93.9</c:v>
                </c:pt>
                <c:pt idx="52">
                  <c:v>95.8</c:v>
                </c:pt>
                <c:pt idx="53">
                  <c:v>94.4</c:v>
                </c:pt>
                <c:pt idx="54">
                  <c:v>94.7</c:v>
                </c:pt>
                <c:pt idx="55">
                  <c:v>94.8</c:v>
                </c:pt>
                <c:pt idx="56">
                  <c:v>95.9</c:v>
                </c:pt>
                <c:pt idx="57">
                  <c:v>96.8</c:v>
                </c:pt>
                <c:pt idx="58">
                  <c:v>96.2</c:v>
                </c:pt>
                <c:pt idx="59">
                  <c:v>95.6</c:v>
                </c:pt>
                <c:pt idx="60" formatCode="#,##0.0">
                  <c:v>97</c:v>
                </c:pt>
                <c:pt idx="61">
                  <c:v>96.2</c:v>
                </c:pt>
                <c:pt idx="62">
                  <c:v>72.8</c:v>
                </c:pt>
                <c:pt idx="63">
                  <c:v>49.1</c:v>
                </c:pt>
                <c:pt idx="64">
                  <c:v>72.900000000000006</c:v>
                </c:pt>
                <c:pt idx="65">
                  <c:v>87.6</c:v>
                </c:pt>
                <c:pt idx="66">
                  <c:v>92.9</c:v>
                </c:pt>
                <c:pt idx="67">
                  <c:v>98.4</c:v>
                </c:pt>
                <c:pt idx="68">
                  <c:v>97.4</c:v>
                </c:pt>
                <c:pt idx="69">
                  <c:v>98.5</c:v>
                </c:pt>
                <c:pt idx="70">
                  <c:v>97.8</c:v>
                </c:pt>
                <c:pt idx="71">
                  <c:v>98.7</c:v>
                </c:pt>
                <c:pt idx="72">
                  <c:v>99.9</c:v>
                </c:pt>
                <c:pt idx="73">
                  <c:v>97.2</c:v>
                </c:pt>
                <c:pt idx="74">
                  <c:v>97.3</c:v>
                </c:pt>
                <c:pt idx="75">
                  <c:v>99.6</c:v>
                </c:pt>
                <c:pt idx="76">
                  <c:v>99.9</c:v>
                </c:pt>
                <c:pt idx="77">
                  <c:v>101.3</c:v>
                </c:pt>
                <c:pt idx="78">
                  <c:v>101.5</c:v>
                </c:pt>
                <c:pt idx="79">
                  <c:v>98.2</c:v>
                </c:pt>
                <c:pt idx="80">
                  <c:v>99.6</c:v>
                </c:pt>
                <c:pt idx="81">
                  <c:v>101.4</c:v>
                </c:pt>
                <c:pt idx="82">
                  <c:v>102.4</c:v>
                </c:pt>
                <c:pt idx="83">
                  <c:v>101.8</c:v>
                </c:pt>
                <c:pt idx="84">
                  <c:v>101.7</c:v>
                </c:pt>
                <c:pt idx="85" formatCode="#,##0.0">
                  <c:v>104</c:v>
                </c:pt>
                <c:pt idx="86">
                  <c:v>103.2</c:v>
                </c:pt>
                <c:pt idx="87" formatCode="#,##0.0">
                  <c:v>105</c:v>
                </c:pt>
                <c:pt idx="88" formatCode="#,##0.0">
                  <c:v>106</c:v>
                </c:pt>
                <c:pt idx="89" formatCode="#,##0.0">
                  <c:v>104</c:v>
                </c:pt>
                <c:pt idx="90">
                  <c:v>103.6</c:v>
                </c:pt>
                <c:pt idx="91">
                  <c:v>102.9</c:v>
                </c:pt>
                <c:pt idx="92" formatCode="#,##0.0">
                  <c:v>103</c:v>
                </c:pt>
                <c:pt idx="93">
                  <c:v>102.2</c:v>
                </c:pt>
                <c:pt idx="94">
                  <c:v>101.8</c:v>
                </c:pt>
                <c:pt idx="95">
                  <c:v>100.1</c:v>
                </c:pt>
                <c:pt idx="96">
                  <c:v>102.1</c:v>
                </c:pt>
                <c:pt idx="97">
                  <c:v>100.4</c:v>
                </c:pt>
                <c:pt idx="98">
                  <c:v>102.9</c:v>
                </c:pt>
                <c:pt idx="99" formatCode="#,##0.0">
                  <c:v>99</c:v>
                </c:pt>
                <c:pt idx="100">
                  <c:v>98.7</c:v>
                </c:pt>
                <c:pt idx="101">
                  <c:v>98.2</c:v>
                </c:pt>
                <c:pt idx="102" formatCode="#,##0.0">
                  <c:v>98</c:v>
                </c:pt>
                <c:pt idx="103">
                  <c:v>99.6</c:v>
                </c:pt>
                <c:pt idx="104">
                  <c:v>97.1</c:v>
                </c:pt>
                <c:pt idx="105">
                  <c:v>97.1</c:v>
                </c:pt>
                <c:pt idx="106">
                  <c:v>95.6</c:v>
                </c:pt>
                <c:pt idx="107" formatCode="#,##0.0">
                  <c:v>96</c:v>
                </c:pt>
                <c:pt idx="108">
                  <c:v>94.8</c:v>
                </c:pt>
                <c:pt idx="109">
                  <c:v>96.2</c:v>
                </c:pt>
                <c:pt idx="110">
                  <c:v>95.7</c:v>
                </c:pt>
                <c:pt idx="111">
                  <c:v>96.3</c:v>
                </c:pt>
                <c:pt idx="112">
                  <c:v>93.4</c:v>
                </c:pt>
                <c:pt idx="113">
                  <c:v>96.5</c:v>
                </c:pt>
                <c:pt idx="114" formatCode="#,##0.0">
                  <c:v>94</c:v>
                </c:pt>
                <c:pt idx="115">
                  <c:v>95.4</c:v>
                </c:pt>
                <c:pt idx="116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CD-4BDF-B925-B855C49454BF}"/>
            </c:ext>
          </c:extLst>
        </c:ser>
        <c:ser>
          <c:idx val="4"/>
          <c:order val="1"/>
          <c:tx>
            <c:strRef>
              <c:f>'Figure 1'!$A$16</c:f>
              <c:strCache>
                <c:ptCount val="1"/>
                <c:pt idx="0">
                  <c:v>Capital goods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1'!$B$16:$DN$16</c:f>
              <c:numCache>
                <c:formatCode>#,##0.##########</c:formatCode>
                <c:ptCount val="117"/>
                <c:pt idx="0">
                  <c:v>92.6</c:v>
                </c:pt>
                <c:pt idx="1">
                  <c:v>94.5</c:v>
                </c:pt>
                <c:pt idx="2">
                  <c:v>94.9</c:v>
                </c:pt>
                <c:pt idx="3">
                  <c:v>94.8</c:v>
                </c:pt>
                <c:pt idx="4">
                  <c:v>96.5</c:v>
                </c:pt>
                <c:pt idx="5">
                  <c:v>95.5</c:v>
                </c:pt>
                <c:pt idx="6">
                  <c:v>97.1</c:v>
                </c:pt>
                <c:pt idx="7" formatCode="#,##0.0">
                  <c:v>96</c:v>
                </c:pt>
                <c:pt idx="8">
                  <c:v>95.8</c:v>
                </c:pt>
                <c:pt idx="9">
                  <c:v>96.8</c:v>
                </c:pt>
                <c:pt idx="10">
                  <c:v>95.1</c:v>
                </c:pt>
                <c:pt idx="11">
                  <c:v>95.6</c:v>
                </c:pt>
                <c:pt idx="12">
                  <c:v>99.3</c:v>
                </c:pt>
                <c:pt idx="13">
                  <c:v>95.9</c:v>
                </c:pt>
                <c:pt idx="14">
                  <c:v>95.9</c:v>
                </c:pt>
                <c:pt idx="15">
                  <c:v>97.9</c:v>
                </c:pt>
                <c:pt idx="16">
                  <c:v>95.5</c:v>
                </c:pt>
                <c:pt idx="17">
                  <c:v>97.4</c:v>
                </c:pt>
                <c:pt idx="18">
                  <c:v>96.3</c:v>
                </c:pt>
                <c:pt idx="19">
                  <c:v>97.4</c:v>
                </c:pt>
                <c:pt idx="20">
                  <c:v>97.2</c:v>
                </c:pt>
                <c:pt idx="21">
                  <c:v>99.7</c:v>
                </c:pt>
                <c:pt idx="22">
                  <c:v>97.9</c:v>
                </c:pt>
                <c:pt idx="23">
                  <c:v>96.8</c:v>
                </c:pt>
                <c:pt idx="24">
                  <c:v>97.6</c:v>
                </c:pt>
                <c:pt idx="25">
                  <c:v>99.2</c:v>
                </c:pt>
                <c:pt idx="26">
                  <c:v>98.8</c:v>
                </c:pt>
                <c:pt idx="27">
                  <c:v>99.8</c:v>
                </c:pt>
                <c:pt idx="28">
                  <c:v>100.6</c:v>
                </c:pt>
                <c:pt idx="29">
                  <c:v>98.5</c:v>
                </c:pt>
                <c:pt idx="30">
                  <c:v>100.8</c:v>
                </c:pt>
                <c:pt idx="31">
                  <c:v>102.9</c:v>
                </c:pt>
                <c:pt idx="32">
                  <c:v>101.9</c:v>
                </c:pt>
                <c:pt idx="33">
                  <c:v>102.5</c:v>
                </c:pt>
                <c:pt idx="34">
                  <c:v>106.5</c:v>
                </c:pt>
                <c:pt idx="35">
                  <c:v>105.2</c:v>
                </c:pt>
                <c:pt idx="36" formatCode="#,##0.0">
                  <c:v>104</c:v>
                </c:pt>
                <c:pt idx="37">
                  <c:v>101.4</c:v>
                </c:pt>
                <c:pt idx="38" formatCode="#,##0.0">
                  <c:v>102</c:v>
                </c:pt>
                <c:pt idx="39">
                  <c:v>103.9</c:v>
                </c:pt>
                <c:pt idx="40">
                  <c:v>104.2</c:v>
                </c:pt>
                <c:pt idx="41">
                  <c:v>103.8</c:v>
                </c:pt>
                <c:pt idx="42">
                  <c:v>102.2</c:v>
                </c:pt>
                <c:pt idx="43">
                  <c:v>104.2</c:v>
                </c:pt>
                <c:pt idx="44" formatCode="#,##0.0">
                  <c:v>103</c:v>
                </c:pt>
                <c:pt idx="45">
                  <c:v>104.5</c:v>
                </c:pt>
                <c:pt idx="46">
                  <c:v>102.3</c:v>
                </c:pt>
                <c:pt idx="47">
                  <c:v>103.2</c:v>
                </c:pt>
                <c:pt idx="48">
                  <c:v>103.3</c:v>
                </c:pt>
                <c:pt idx="49">
                  <c:v>103.5</c:v>
                </c:pt>
                <c:pt idx="50">
                  <c:v>104.3</c:v>
                </c:pt>
                <c:pt idx="51">
                  <c:v>103.7</c:v>
                </c:pt>
                <c:pt idx="52">
                  <c:v>103.7</c:v>
                </c:pt>
                <c:pt idx="53">
                  <c:v>101.7</c:v>
                </c:pt>
                <c:pt idx="54">
                  <c:v>102.8</c:v>
                </c:pt>
                <c:pt idx="55">
                  <c:v>103.2</c:v>
                </c:pt>
                <c:pt idx="56" formatCode="#,##0.0">
                  <c:v>104</c:v>
                </c:pt>
                <c:pt idx="57">
                  <c:v>103.8</c:v>
                </c:pt>
                <c:pt idx="58">
                  <c:v>102.5</c:v>
                </c:pt>
                <c:pt idx="59" formatCode="#,##0.0">
                  <c:v>100</c:v>
                </c:pt>
                <c:pt idx="60">
                  <c:v>102.4</c:v>
                </c:pt>
                <c:pt idx="61">
                  <c:v>101.6</c:v>
                </c:pt>
                <c:pt idx="62">
                  <c:v>84.4</c:v>
                </c:pt>
                <c:pt idx="63">
                  <c:v>60.2</c:v>
                </c:pt>
                <c:pt idx="64">
                  <c:v>75.8</c:v>
                </c:pt>
                <c:pt idx="65">
                  <c:v>87.5</c:v>
                </c:pt>
                <c:pt idx="66">
                  <c:v>95.1</c:v>
                </c:pt>
                <c:pt idx="67">
                  <c:v>93.1</c:v>
                </c:pt>
                <c:pt idx="68">
                  <c:v>94.2</c:v>
                </c:pt>
                <c:pt idx="69">
                  <c:v>98.3</c:v>
                </c:pt>
                <c:pt idx="70">
                  <c:v>103.4</c:v>
                </c:pt>
                <c:pt idx="71">
                  <c:v>102.5</c:v>
                </c:pt>
                <c:pt idx="72">
                  <c:v>103.1</c:v>
                </c:pt>
                <c:pt idx="73">
                  <c:v>101.8</c:v>
                </c:pt>
                <c:pt idx="74">
                  <c:v>100.3</c:v>
                </c:pt>
                <c:pt idx="75">
                  <c:v>102.3</c:v>
                </c:pt>
                <c:pt idx="76">
                  <c:v>99.1</c:v>
                </c:pt>
                <c:pt idx="77">
                  <c:v>93.7</c:v>
                </c:pt>
                <c:pt idx="78">
                  <c:v>101.3</c:v>
                </c:pt>
                <c:pt idx="79">
                  <c:v>95.3</c:v>
                </c:pt>
                <c:pt idx="80">
                  <c:v>95.3</c:v>
                </c:pt>
                <c:pt idx="81">
                  <c:v>98.5</c:v>
                </c:pt>
                <c:pt idx="82">
                  <c:v>100.2</c:v>
                </c:pt>
                <c:pt idx="83">
                  <c:v>108.9</c:v>
                </c:pt>
                <c:pt idx="84">
                  <c:v>102.4</c:v>
                </c:pt>
                <c:pt idx="85">
                  <c:v>102.7</c:v>
                </c:pt>
                <c:pt idx="86">
                  <c:v>98.9</c:v>
                </c:pt>
                <c:pt idx="87" formatCode="#,##0.0">
                  <c:v>99</c:v>
                </c:pt>
                <c:pt idx="88">
                  <c:v>103.9</c:v>
                </c:pt>
                <c:pt idx="89">
                  <c:v>105.4</c:v>
                </c:pt>
                <c:pt idx="90">
                  <c:v>103.5</c:v>
                </c:pt>
                <c:pt idx="91">
                  <c:v>109.4</c:v>
                </c:pt>
                <c:pt idx="92">
                  <c:v>110.3</c:v>
                </c:pt>
                <c:pt idx="93">
                  <c:v>109.2</c:v>
                </c:pt>
                <c:pt idx="94">
                  <c:v>109.6</c:v>
                </c:pt>
                <c:pt idx="95">
                  <c:v>109.5</c:v>
                </c:pt>
                <c:pt idx="96">
                  <c:v>110.7</c:v>
                </c:pt>
                <c:pt idx="97">
                  <c:v>114.8</c:v>
                </c:pt>
                <c:pt idx="98">
                  <c:v>102.3</c:v>
                </c:pt>
                <c:pt idx="99">
                  <c:v>109.8</c:v>
                </c:pt>
                <c:pt idx="100">
                  <c:v>109.6</c:v>
                </c:pt>
                <c:pt idx="101">
                  <c:v>111.8</c:v>
                </c:pt>
                <c:pt idx="102">
                  <c:v>106.3</c:v>
                </c:pt>
                <c:pt idx="103" formatCode="#,##0.0">
                  <c:v>105</c:v>
                </c:pt>
                <c:pt idx="104">
                  <c:v>106.6</c:v>
                </c:pt>
                <c:pt idx="105">
                  <c:v>105.7</c:v>
                </c:pt>
                <c:pt idx="106" formatCode="#,##0.0">
                  <c:v>106</c:v>
                </c:pt>
                <c:pt idx="107">
                  <c:v>118.4</c:v>
                </c:pt>
                <c:pt idx="108">
                  <c:v>103.1</c:v>
                </c:pt>
                <c:pt idx="109">
                  <c:v>104.3</c:v>
                </c:pt>
                <c:pt idx="110">
                  <c:v>104.5</c:v>
                </c:pt>
                <c:pt idx="111">
                  <c:v>104.5</c:v>
                </c:pt>
                <c:pt idx="112">
                  <c:v>101.8</c:v>
                </c:pt>
                <c:pt idx="113">
                  <c:v>102.6</c:v>
                </c:pt>
                <c:pt idx="114">
                  <c:v>101.4</c:v>
                </c:pt>
                <c:pt idx="115">
                  <c:v>105.2</c:v>
                </c:pt>
                <c:pt idx="116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CD-4BDF-B925-B855C49454BF}"/>
            </c:ext>
          </c:extLst>
        </c:ser>
        <c:ser>
          <c:idx val="6"/>
          <c:order val="2"/>
          <c:tx>
            <c:strRef>
              <c:f>'Figure 1'!$A$18</c:f>
              <c:strCache>
                <c:ptCount val="1"/>
                <c:pt idx="0">
                  <c:v>Non-durable consumer goods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2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1'!$B$12:$DN$12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1'!$B$18:$DN$18</c:f>
              <c:numCache>
                <c:formatCode>#,##0.##########</c:formatCode>
                <c:ptCount val="117"/>
                <c:pt idx="0">
                  <c:v>87.3</c:v>
                </c:pt>
                <c:pt idx="1">
                  <c:v>90.2</c:v>
                </c:pt>
                <c:pt idx="2">
                  <c:v>90.4</c:v>
                </c:pt>
                <c:pt idx="3" formatCode="#,##0.0">
                  <c:v>89</c:v>
                </c:pt>
                <c:pt idx="4">
                  <c:v>88.7</c:v>
                </c:pt>
                <c:pt idx="5">
                  <c:v>89.3</c:v>
                </c:pt>
                <c:pt idx="6">
                  <c:v>90.2</c:v>
                </c:pt>
                <c:pt idx="7">
                  <c:v>89.9</c:v>
                </c:pt>
                <c:pt idx="8">
                  <c:v>89.7</c:v>
                </c:pt>
                <c:pt idx="9">
                  <c:v>88.5</c:v>
                </c:pt>
                <c:pt idx="10">
                  <c:v>89.7</c:v>
                </c:pt>
                <c:pt idx="11" formatCode="#,##0.0">
                  <c:v>91</c:v>
                </c:pt>
                <c:pt idx="12">
                  <c:v>93.2</c:v>
                </c:pt>
                <c:pt idx="13">
                  <c:v>91.4</c:v>
                </c:pt>
                <c:pt idx="14">
                  <c:v>88.7</c:v>
                </c:pt>
                <c:pt idx="15">
                  <c:v>91.9</c:v>
                </c:pt>
                <c:pt idx="16">
                  <c:v>89.9</c:v>
                </c:pt>
                <c:pt idx="17">
                  <c:v>90.6</c:v>
                </c:pt>
                <c:pt idx="18">
                  <c:v>92.2</c:v>
                </c:pt>
                <c:pt idx="19">
                  <c:v>91.2</c:v>
                </c:pt>
                <c:pt idx="20">
                  <c:v>91.3</c:v>
                </c:pt>
                <c:pt idx="21">
                  <c:v>89.4</c:v>
                </c:pt>
                <c:pt idx="22">
                  <c:v>93.9</c:v>
                </c:pt>
                <c:pt idx="23">
                  <c:v>92.8</c:v>
                </c:pt>
                <c:pt idx="24">
                  <c:v>90.8</c:v>
                </c:pt>
                <c:pt idx="25">
                  <c:v>90.1</c:v>
                </c:pt>
                <c:pt idx="26">
                  <c:v>91.6</c:v>
                </c:pt>
                <c:pt idx="27">
                  <c:v>91.5</c:v>
                </c:pt>
                <c:pt idx="28">
                  <c:v>92.1</c:v>
                </c:pt>
                <c:pt idx="29">
                  <c:v>92.4</c:v>
                </c:pt>
                <c:pt idx="30">
                  <c:v>93.3</c:v>
                </c:pt>
                <c:pt idx="31">
                  <c:v>92.7</c:v>
                </c:pt>
                <c:pt idx="32">
                  <c:v>92.4</c:v>
                </c:pt>
                <c:pt idx="33">
                  <c:v>92.7</c:v>
                </c:pt>
                <c:pt idx="34">
                  <c:v>92.8</c:v>
                </c:pt>
                <c:pt idx="35">
                  <c:v>95.6</c:v>
                </c:pt>
                <c:pt idx="36">
                  <c:v>93.8</c:v>
                </c:pt>
                <c:pt idx="37">
                  <c:v>92.7</c:v>
                </c:pt>
                <c:pt idx="38">
                  <c:v>93.6</c:v>
                </c:pt>
                <c:pt idx="39">
                  <c:v>92.6</c:v>
                </c:pt>
                <c:pt idx="40">
                  <c:v>95.5</c:v>
                </c:pt>
                <c:pt idx="41" formatCode="#,##0.0">
                  <c:v>95</c:v>
                </c:pt>
                <c:pt idx="42">
                  <c:v>93.1</c:v>
                </c:pt>
                <c:pt idx="43">
                  <c:v>95.4</c:v>
                </c:pt>
                <c:pt idx="44">
                  <c:v>93.7</c:v>
                </c:pt>
                <c:pt idx="45">
                  <c:v>93.5</c:v>
                </c:pt>
                <c:pt idx="46">
                  <c:v>93.9</c:v>
                </c:pt>
                <c:pt idx="47">
                  <c:v>94.1</c:v>
                </c:pt>
                <c:pt idx="48">
                  <c:v>95.8</c:v>
                </c:pt>
                <c:pt idx="49">
                  <c:v>96.1</c:v>
                </c:pt>
                <c:pt idx="50">
                  <c:v>95.3</c:v>
                </c:pt>
                <c:pt idx="51">
                  <c:v>96.8</c:v>
                </c:pt>
                <c:pt idx="52">
                  <c:v>98.8</c:v>
                </c:pt>
                <c:pt idx="53">
                  <c:v>96.3</c:v>
                </c:pt>
                <c:pt idx="54">
                  <c:v>95.2</c:v>
                </c:pt>
                <c:pt idx="55">
                  <c:v>95.3</c:v>
                </c:pt>
                <c:pt idx="56">
                  <c:v>95.7</c:v>
                </c:pt>
                <c:pt idx="57">
                  <c:v>96.3</c:v>
                </c:pt>
                <c:pt idx="58">
                  <c:v>95.4</c:v>
                </c:pt>
                <c:pt idx="59">
                  <c:v>94.8</c:v>
                </c:pt>
                <c:pt idx="60">
                  <c:v>96.7</c:v>
                </c:pt>
                <c:pt idx="61" formatCode="#,##0.0">
                  <c:v>97</c:v>
                </c:pt>
                <c:pt idx="62">
                  <c:v>94.7</c:v>
                </c:pt>
                <c:pt idx="63">
                  <c:v>83.7</c:v>
                </c:pt>
                <c:pt idx="64" formatCode="#,##0.0">
                  <c:v>87</c:v>
                </c:pt>
                <c:pt idx="65">
                  <c:v>91.8</c:v>
                </c:pt>
                <c:pt idx="66">
                  <c:v>93.6</c:v>
                </c:pt>
                <c:pt idx="67">
                  <c:v>93.1</c:v>
                </c:pt>
                <c:pt idx="68">
                  <c:v>94.8</c:v>
                </c:pt>
                <c:pt idx="69">
                  <c:v>95.3</c:v>
                </c:pt>
                <c:pt idx="70">
                  <c:v>94.2</c:v>
                </c:pt>
                <c:pt idx="71">
                  <c:v>94.9</c:v>
                </c:pt>
                <c:pt idx="72" formatCode="#,##0.0">
                  <c:v>95</c:v>
                </c:pt>
                <c:pt idx="73">
                  <c:v>94.6</c:v>
                </c:pt>
                <c:pt idx="74">
                  <c:v>98.6</c:v>
                </c:pt>
                <c:pt idx="75">
                  <c:v>99.1</c:v>
                </c:pt>
                <c:pt idx="76">
                  <c:v>99.6</c:v>
                </c:pt>
                <c:pt idx="77">
                  <c:v>103.7</c:v>
                </c:pt>
                <c:pt idx="78">
                  <c:v>104.1</c:v>
                </c:pt>
                <c:pt idx="79">
                  <c:v>103.1</c:v>
                </c:pt>
                <c:pt idx="80">
                  <c:v>102.6</c:v>
                </c:pt>
                <c:pt idx="81">
                  <c:v>98.2</c:v>
                </c:pt>
                <c:pt idx="82">
                  <c:v>100.9</c:v>
                </c:pt>
                <c:pt idx="83">
                  <c:v>100.4</c:v>
                </c:pt>
                <c:pt idx="84">
                  <c:v>104.5</c:v>
                </c:pt>
                <c:pt idx="85">
                  <c:v>105.3</c:v>
                </c:pt>
                <c:pt idx="86">
                  <c:v>102.7</c:v>
                </c:pt>
                <c:pt idx="87">
                  <c:v>105.3</c:v>
                </c:pt>
                <c:pt idx="88">
                  <c:v>109.6</c:v>
                </c:pt>
                <c:pt idx="89">
                  <c:v>104.9</c:v>
                </c:pt>
                <c:pt idx="90">
                  <c:v>106.1</c:v>
                </c:pt>
                <c:pt idx="91">
                  <c:v>108.3</c:v>
                </c:pt>
                <c:pt idx="92" formatCode="#,##0.0">
                  <c:v>111</c:v>
                </c:pt>
                <c:pt idx="93">
                  <c:v>112.6</c:v>
                </c:pt>
                <c:pt idx="94">
                  <c:v>114.3</c:v>
                </c:pt>
                <c:pt idx="95">
                  <c:v>112.3</c:v>
                </c:pt>
                <c:pt idx="96" formatCode="#,##0.0">
                  <c:v>110</c:v>
                </c:pt>
                <c:pt idx="97">
                  <c:v>112.4</c:v>
                </c:pt>
                <c:pt idx="98">
                  <c:v>110.7</c:v>
                </c:pt>
                <c:pt idx="99">
                  <c:v>106.5</c:v>
                </c:pt>
                <c:pt idx="100">
                  <c:v>107.2</c:v>
                </c:pt>
                <c:pt idx="101">
                  <c:v>107.2</c:v>
                </c:pt>
                <c:pt idx="102">
                  <c:v>106.7</c:v>
                </c:pt>
                <c:pt idx="103">
                  <c:v>107.6</c:v>
                </c:pt>
                <c:pt idx="104">
                  <c:v>106.7</c:v>
                </c:pt>
                <c:pt idx="105">
                  <c:v>106.3</c:v>
                </c:pt>
                <c:pt idx="106">
                  <c:v>109.4</c:v>
                </c:pt>
                <c:pt idx="107">
                  <c:v>108.5</c:v>
                </c:pt>
                <c:pt idx="108">
                  <c:v>107.9</c:v>
                </c:pt>
                <c:pt idx="109">
                  <c:v>107.9</c:v>
                </c:pt>
                <c:pt idx="110">
                  <c:v>105.2</c:v>
                </c:pt>
                <c:pt idx="111">
                  <c:v>109.3</c:v>
                </c:pt>
                <c:pt idx="112">
                  <c:v>110.4</c:v>
                </c:pt>
                <c:pt idx="113">
                  <c:v>108.7</c:v>
                </c:pt>
                <c:pt idx="114" formatCode="#,##0.0">
                  <c:v>111</c:v>
                </c:pt>
                <c:pt idx="115">
                  <c:v>110.6</c:v>
                </c:pt>
                <c:pt idx="116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CD-4BDF-B925-B855C49454BF}"/>
            </c:ext>
          </c:extLst>
        </c:ser>
        <c:ser>
          <c:idx val="0"/>
          <c:order val="3"/>
          <c:tx>
            <c:strRef>
              <c:f>'Figure 1'!$A$13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3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1'!$B$12:$DN$12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1'!$B$13:$DN$13</c:f>
              <c:numCache>
                <c:formatCode>#,##0.##########</c:formatCode>
                <c:ptCount val="117"/>
                <c:pt idx="0">
                  <c:v>91.5</c:v>
                </c:pt>
                <c:pt idx="1">
                  <c:v>93.5</c:v>
                </c:pt>
                <c:pt idx="2">
                  <c:v>93.8</c:v>
                </c:pt>
                <c:pt idx="3">
                  <c:v>93.3</c:v>
                </c:pt>
                <c:pt idx="4">
                  <c:v>93.9</c:v>
                </c:pt>
                <c:pt idx="5">
                  <c:v>94.2</c:v>
                </c:pt>
                <c:pt idx="6">
                  <c:v>94.7</c:v>
                </c:pt>
                <c:pt idx="7">
                  <c:v>93.7</c:v>
                </c:pt>
                <c:pt idx="8" formatCode="#,##0.0">
                  <c:v>94</c:v>
                </c:pt>
                <c:pt idx="9">
                  <c:v>94.2</c:v>
                </c:pt>
                <c:pt idx="10">
                  <c:v>93.8</c:v>
                </c:pt>
                <c:pt idx="11">
                  <c:v>93.8</c:v>
                </c:pt>
                <c:pt idx="12" formatCode="#,##0.0">
                  <c:v>96</c:v>
                </c:pt>
                <c:pt idx="13">
                  <c:v>94.8</c:v>
                </c:pt>
                <c:pt idx="14">
                  <c:v>94.2</c:v>
                </c:pt>
                <c:pt idx="15">
                  <c:v>95.7</c:v>
                </c:pt>
                <c:pt idx="16">
                  <c:v>94.1</c:v>
                </c:pt>
                <c:pt idx="17" formatCode="#,##0.0">
                  <c:v>95</c:v>
                </c:pt>
                <c:pt idx="18" formatCode="#,##0.0">
                  <c:v>95</c:v>
                </c:pt>
                <c:pt idx="19">
                  <c:v>94.9</c:v>
                </c:pt>
                <c:pt idx="20">
                  <c:v>95.2</c:v>
                </c:pt>
                <c:pt idx="21">
                  <c:v>95.9</c:v>
                </c:pt>
                <c:pt idx="22">
                  <c:v>96.3</c:v>
                </c:pt>
                <c:pt idx="23" formatCode="#,##0.0">
                  <c:v>96</c:v>
                </c:pt>
                <c:pt idx="24">
                  <c:v>95.8</c:v>
                </c:pt>
                <c:pt idx="25">
                  <c:v>96.5</c:v>
                </c:pt>
                <c:pt idx="26">
                  <c:v>96.5</c:v>
                </c:pt>
                <c:pt idx="27">
                  <c:v>97.2</c:v>
                </c:pt>
                <c:pt idx="28">
                  <c:v>97.7</c:v>
                </c:pt>
                <c:pt idx="29">
                  <c:v>97.5</c:v>
                </c:pt>
                <c:pt idx="30">
                  <c:v>98.4</c:v>
                </c:pt>
                <c:pt idx="31">
                  <c:v>99.3</c:v>
                </c:pt>
                <c:pt idx="32">
                  <c:v>98.8</c:v>
                </c:pt>
                <c:pt idx="33" formatCode="#,##0.0">
                  <c:v>99</c:v>
                </c:pt>
                <c:pt idx="34">
                  <c:v>101.3</c:v>
                </c:pt>
                <c:pt idx="35">
                  <c:v>101.4</c:v>
                </c:pt>
                <c:pt idx="36">
                  <c:v>99.6</c:v>
                </c:pt>
                <c:pt idx="37">
                  <c:v>98.8</c:v>
                </c:pt>
                <c:pt idx="38">
                  <c:v>99.2</c:v>
                </c:pt>
                <c:pt idx="39" formatCode="#,##0.0">
                  <c:v>99</c:v>
                </c:pt>
                <c:pt idx="40">
                  <c:v>100.2</c:v>
                </c:pt>
                <c:pt idx="41">
                  <c:v>100.3</c:v>
                </c:pt>
                <c:pt idx="42" formatCode="#,##0.0">
                  <c:v>99</c:v>
                </c:pt>
                <c:pt idx="43">
                  <c:v>100.2</c:v>
                </c:pt>
                <c:pt idx="44">
                  <c:v>99.5</c:v>
                </c:pt>
                <c:pt idx="45">
                  <c:v>99.8</c:v>
                </c:pt>
                <c:pt idx="46">
                  <c:v>98.6</c:v>
                </c:pt>
                <c:pt idx="47">
                  <c:v>99.1</c:v>
                </c:pt>
                <c:pt idx="48">
                  <c:v>99.9</c:v>
                </c:pt>
                <c:pt idx="49">
                  <c:v>99.5</c:v>
                </c:pt>
                <c:pt idx="50">
                  <c:v>99.7</c:v>
                </c:pt>
                <c:pt idx="51">
                  <c:v>99.6</c:v>
                </c:pt>
                <c:pt idx="52">
                  <c:v>100.1</c:v>
                </c:pt>
                <c:pt idx="53">
                  <c:v>98.6</c:v>
                </c:pt>
                <c:pt idx="54">
                  <c:v>98.6</c:v>
                </c:pt>
                <c:pt idx="55">
                  <c:v>98.7</c:v>
                </c:pt>
                <c:pt idx="56">
                  <c:v>98.9</c:v>
                </c:pt>
                <c:pt idx="57">
                  <c:v>99.3</c:v>
                </c:pt>
                <c:pt idx="58">
                  <c:v>98.2</c:v>
                </c:pt>
                <c:pt idx="59">
                  <c:v>96.2</c:v>
                </c:pt>
                <c:pt idx="60">
                  <c:v>98.7</c:v>
                </c:pt>
                <c:pt idx="61">
                  <c:v>98.7</c:v>
                </c:pt>
                <c:pt idx="62">
                  <c:v>88.3</c:v>
                </c:pt>
                <c:pt idx="63" formatCode="#,##0.0">
                  <c:v>72</c:v>
                </c:pt>
                <c:pt idx="64">
                  <c:v>81.099999999999994</c:v>
                </c:pt>
                <c:pt idx="65">
                  <c:v>88.5</c:v>
                </c:pt>
                <c:pt idx="66">
                  <c:v>92.8</c:v>
                </c:pt>
                <c:pt idx="67">
                  <c:v>93.7</c:v>
                </c:pt>
                <c:pt idx="68">
                  <c:v>94.1</c:v>
                </c:pt>
                <c:pt idx="69">
                  <c:v>96.6</c:v>
                </c:pt>
                <c:pt idx="70">
                  <c:v>99.1</c:v>
                </c:pt>
                <c:pt idx="71">
                  <c:v>98.3</c:v>
                </c:pt>
                <c:pt idx="72">
                  <c:v>100.1</c:v>
                </c:pt>
                <c:pt idx="73">
                  <c:v>98.7</c:v>
                </c:pt>
                <c:pt idx="74">
                  <c:v>99.9</c:v>
                </c:pt>
                <c:pt idx="75">
                  <c:v>101.1</c:v>
                </c:pt>
                <c:pt idx="76">
                  <c:v>99.5</c:v>
                </c:pt>
                <c:pt idx="77">
                  <c:v>98.5</c:v>
                </c:pt>
                <c:pt idx="78">
                  <c:v>101.1</c:v>
                </c:pt>
                <c:pt idx="79">
                  <c:v>98.7</c:v>
                </c:pt>
                <c:pt idx="80">
                  <c:v>99.1</c:v>
                </c:pt>
                <c:pt idx="81">
                  <c:v>99.7</c:v>
                </c:pt>
                <c:pt idx="82" formatCode="#,##0.0">
                  <c:v>101</c:v>
                </c:pt>
                <c:pt idx="83">
                  <c:v>102.6</c:v>
                </c:pt>
                <c:pt idx="84">
                  <c:v>102.6</c:v>
                </c:pt>
                <c:pt idx="85">
                  <c:v>102.6</c:v>
                </c:pt>
                <c:pt idx="86">
                  <c:v>101.3</c:v>
                </c:pt>
                <c:pt idx="87">
                  <c:v>101.4</c:v>
                </c:pt>
                <c:pt idx="88">
                  <c:v>103.3</c:v>
                </c:pt>
                <c:pt idx="89" formatCode="#,##0.0">
                  <c:v>103</c:v>
                </c:pt>
                <c:pt idx="90" formatCode="#,##0.0">
                  <c:v>102</c:v>
                </c:pt>
                <c:pt idx="91">
                  <c:v>104.3</c:v>
                </c:pt>
                <c:pt idx="92">
                  <c:v>105.4</c:v>
                </c:pt>
                <c:pt idx="93">
                  <c:v>103.6</c:v>
                </c:pt>
                <c:pt idx="94">
                  <c:v>103.8</c:v>
                </c:pt>
                <c:pt idx="95">
                  <c:v>100.7</c:v>
                </c:pt>
                <c:pt idx="96" formatCode="#,##0.0">
                  <c:v>104</c:v>
                </c:pt>
                <c:pt idx="97">
                  <c:v>105.1</c:v>
                </c:pt>
                <c:pt idx="98">
                  <c:v>99.9</c:v>
                </c:pt>
                <c:pt idx="99">
                  <c:v>101.6</c:v>
                </c:pt>
                <c:pt idx="100">
                  <c:v>101.2</c:v>
                </c:pt>
                <c:pt idx="101" formatCode="#,##0.0">
                  <c:v>102</c:v>
                </c:pt>
                <c:pt idx="102">
                  <c:v>99.7</c:v>
                </c:pt>
                <c:pt idx="103">
                  <c:v>99.5</c:v>
                </c:pt>
                <c:pt idx="104">
                  <c:v>99.5</c:v>
                </c:pt>
                <c:pt idx="105">
                  <c:v>99.2</c:v>
                </c:pt>
                <c:pt idx="106">
                  <c:v>99.5</c:v>
                </c:pt>
                <c:pt idx="107">
                  <c:v>100.9</c:v>
                </c:pt>
                <c:pt idx="108">
                  <c:v>98.8</c:v>
                </c:pt>
                <c:pt idx="109" formatCode="#,##0.0">
                  <c:v>99</c:v>
                </c:pt>
                <c:pt idx="110" formatCode="#,##0.0">
                  <c:v>99</c:v>
                </c:pt>
                <c:pt idx="111">
                  <c:v>99.4</c:v>
                </c:pt>
                <c:pt idx="112">
                  <c:v>98.2</c:v>
                </c:pt>
                <c:pt idx="113">
                  <c:v>98.4</c:v>
                </c:pt>
                <c:pt idx="114">
                  <c:v>98.3</c:v>
                </c:pt>
                <c:pt idx="115">
                  <c:v>99.5</c:v>
                </c:pt>
                <c:pt idx="116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D-4BDF-B925-B855C49454BF}"/>
            </c:ext>
          </c:extLst>
        </c:ser>
        <c:ser>
          <c:idx val="1"/>
          <c:order val="4"/>
          <c:tx>
            <c:strRef>
              <c:f>'Figure 1'!$A$14</c:f>
              <c:strCache>
                <c:ptCount val="1"/>
                <c:pt idx="0">
                  <c:v>Intermediate goods</c:v>
                </c:pt>
              </c:strCache>
            </c:strRef>
          </c:tx>
          <c:spPr>
            <a:ln w="158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2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09120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1'!$B$12:$DN$12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1'!$B$14:$DN$14</c:f>
              <c:numCache>
                <c:formatCode>#,##0.##########</c:formatCode>
                <c:ptCount val="117"/>
                <c:pt idx="0">
                  <c:v>91.1</c:v>
                </c:pt>
                <c:pt idx="1">
                  <c:v>91.2</c:v>
                </c:pt>
                <c:pt idx="2">
                  <c:v>92.1</c:v>
                </c:pt>
                <c:pt idx="3">
                  <c:v>92.4</c:v>
                </c:pt>
                <c:pt idx="4">
                  <c:v>92.2</c:v>
                </c:pt>
                <c:pt idx="5" formatCode="#,##0.0">
                  <c:v>93</c:v>
                </c:pt>
                <c:pt idx="6">
                  <c:v>92.6</c:v>
                </c:pt>
                <c:pt idx="7">
                  <c:v>92.3</c:v>
                </c:pt>
                <c:pt idx="8">
                  <c:v>93.7</c:v>
                </c:pt>
                <c:pt idx="9">
                  <c:v>94.5</c:v>
                </c:pt>
                <c:pt idx="10">
                  <c:v>94.5</c:v>
                </c:pt>
                <c:pt idx="11">
                  <c:v>92.8</c:v>
                </c:pt>
                <c:pt idx="12">
                  <c:v>95.3</c:v>
                </c:pt>
                <c:pt idx="13">
                  <c:v>94.7</c:v>
                </c:pt>
                <c:pt idx="14">
                  <c:v>93.3</c:v>
                </c:pt>
                <c:pt idx="15">
                  <c:v>94.1</c:v>
                </c:pt>
                <c:pt idx="16">
                  <c:v>93.7</c:v>
                </c:pt>
                <c:pt idx="17" formatCode="#,##0.0">
                  <c:v>94</c:v>
                </c:pt>
                <c:pt idx="18">
                  <c:v>94.7</c:v>
                </c:pt>
                <c:pt idx="19">
                  <c:v>94.1</c:v>
                </c:pt>
                <c:pt idx="20">
                  <c:v>94.3</c:v>
                </c:pt>
                <c:pt idx="21">
                  <c:v>93.9</c:v>
                </c:pt>
                <c:pt idx="22">
                  <c:v>95.4</c:v>
                </c:pt>
                <c:pt idx="23">
                  <c:v>95.9</c:v>
                </c:pt>
                <c:pt idx="24">
                  <c:v>94.6</c:v>
                </c:pt>
                <c:pt idx="25">
                  <c:v>95.7</c:v>
                </c:pt>
                <c:pt idx="26">
                  <c:v>96.9</c:v>
                </c:pt>
                <c:pt idx="27">
                  <c:v>97.1</c:v>
                </c:pt>
                <c:pt idx="28">
                  <c:v>97.4</c:v>
                </c:pt>
                <c:pt idx="29">
                  <c:v>97.9</c:v>
                </c:pt>
                <c:pt idx="30">
                  <c:v>98.4</c:v>
                </c:pt>
                <c:pt idx="31">
                  <c:v>99.4</c:v>
                </c:pt>
                <c:pt idx="32">
                  <c:v>99.1</c:v>
                </c:pt>
                <c:pt idx="33">
                  <c:v>99.2</c:v>
                </c:pt>
                <c:pt idx="34">
                  <c:v>100.2</c:v>
                </c:pt>
                <c:pt idx="35">
                  <c:v>101.5</c:v>
                </c:pt>
                <c:pt idx="36">
                  <c:v>99.6</c:v>
                </c:pt>
                <c:pt idx="37">
                  <c:v>98.5</c:v>
                </c:pt>
                <c:pt idx="38">
                  <c:v>98.5</c:v>
                </c:pt>
                <c:pt idx="39">
                  <c:v>98.5</c:v>
                </c:pt>
                <c:pt idx="40">
                  <c:v>100.1</c:v>
                </c:pt>
                <c:pt idx="41">
                  <c:v>100.2</c:v>
                </c:pt>
                <c:pt idx="42">
                  <c:v>99.5</c:v>
                </c:pt>
                <c:pt idx="43">
                  <c:v>99.7</c:v>
                </c:pt>
                <c:pt idx="44">
                  <c:v>99.6</c:v>
                </c:pt>
                <c:pt idx="45">
                  <c:v>99.6</c:v>
                </c:pt>
                <c:pt idx="46">
                  <c:v>98.2</c:v>
                </c:pt>
                <c:pt idx="47" formatCode="#,##0.0">
                  <c:v>99</c:v>
                </c:pt>
                <c:pt idx="48">
                  <c:v>98.6</c:v>
                </c:pt>
                <c:pt idx="49">
                  <c:v>98.3</c:v>
                </c:pt>
                <c:pt idx="50">
                  <c:v>98.6</c:v>
                </c:pt>
                <c:pt idx="51">
                  <c:v>98.2</c:v>
                </c:pt>
                <c:pt idx="52">
                  <c:v>98.2</c:v>
                </c:pt>
                <c:pt idx="53">
                  <c:v>96.6</c:v>
                </c:pt>
                <c:pt idx="54">
                  <c:v>97.2</c:v>
                </c:pt>
                <c:pt idx="55">
                  <c:v>96.8</c:v>
                </c:pt>
                <c:pt idx="56">
                  <c:v>96.3</c:v>
                </c:pt>
                <c:pt idx="57">
                  <c:v>96.3</c:v>
                </c:pt>
                <c:pt idx="58">
                  <c:v>95.6</c:v>
                </c:pt>
                <c:pt idx="59">
                  <c:v>93.9</c:v>
                </c:pt>
                <c:pt idx="60">
                  <c:v>97.4</c:v>
                </c:pt>
                <c:pt idx="61">
                  <c:v>97.9</c:v>
                </c:pt>
                <c:pt idx="62">
                  <c:v>87.9</c:v>
                </c:pt>
                <c:pt idx="63">
                  <c:v>73.2</c:v>
                </c:pt>
                <c:pt idx="64">
                  <c:v>80.8</c:v>
                </c:pt>
                <c:pt idx="65">
                  <c:v>86.5</c:v>
                </c:pt>
                <c:pt idx="66">
                  <c:v>90.4</c:v>
                </c:pt>
                <c:pt idx="67">
                  <c:v>93.5</c:v>
                </c:pt>
                <c:pt idx="68">
                  <c:v>94.3</c:v>
                </c:pt>
                <c:pt idx="69">
                  <c:v>96.6</c:v>
                </c:pt>
                <c:pt idx="70" formatCode="#,##0.0">
                  <c:v>98</c:v>
                </c:pt>
                <c:pt idx="71" formatCode="#,##0.0">
                  <c:v>99</c:v>
                </c:pt>
                <c:pt idx="72">
                  <c:v>99.6</c:v>
                </c:pt>
                <c:pt idx="73">
                  <c:v>97.7</c:v>
                </c:pt>
                <c:pt idx="74" formatCode="#,##0.0">
                  <c:v>100</c:v>
                </c:pt>
                <c:pt idx="75">
                  <c:v>100.4</c:v>
                </c:pt>
                <c:pt idx="76">
                  <c:v>100.2</c:v>
                </c:pt>
                <c:pt idx="77">
                  <c:v>100.5</c:v>
                </c:pt>
                <c:pt idx="78" formatCode="#,##0.0">
                  <c:v>101</c:v>
                </c:pt>
                <c:pt idx="79">
                  <c:v>99.2</c:v>
                </c:pt>
                <c:pt idx="80">
                  <c:v>99.6</c:v>
                </c:pt>
                <c:pt idx="81">
                  <c:v>99.8</c:v>
                </c:pt>
                <c:pt idx="82">
                  <c:v>100.7</c:v>
                </c:pt>
                <c:pt idx="83">
                  <c:v>101.2</c:v>
                </c:pt>
                <c:pt idx="84">
                  <c:v>101.8</c:v>
                </c:pt>
                <c:pt idx="85">
                  <c:v>101.6</c:v>
                </c:pt>
                <c:pt idx="86">
                  <c:v>100.7</c:v>
                </c:pt>
                <c:pt idx="87">
                  <c:v>100.8</c:v>
                </c:pt>
                <c:pt idx="88">
                  <c:v>100.5</c:v>
                </c:pt>
                <c:pt idx="89" formatCode="#,##0.0">
                  <c:v>100</c:v>
                </c:pt>
                <c:pt idx="90" formatCode="#,##0.0">
                  <c:v>99</c:v>
                </c:pt>
                <c:pt idx="91">
                  <c:v>98.6</c:v>
                </c:pt>
                <c:pt idx="92">
                  <c:v>97.8</c:v>
                </c:pt>
                <c:pt idx="93">
                  <c:v>96.8</c:v>
                </c:pt>
                <c:pt idx="94">
                  <c:v>97.3</c:v>
                </c:pt>
                <c:pt idx="95">
                  <c:v>94.1</c:v>
                </c:pt>
                <c:pt idx="96">
                  <c:v>95.5</c:v>
                </c:pt>
                <c:pt idx="97">
                  <c:v>95.5</c:v>
                </c:pt>
                <c:pt idx="98">
                  <c:v>94.7</c:v>
                </c:pt>
                <c:pt idx="99">
                  <c:v>93.9</c:v>
                </c:pt>
                <c:pt idx="100">
                  <c:v>94.3</c:v>
                </c:pt>
                <c:pt idx="101">
                  <c:v>93.3</c:v>
                </c:pt>
                <c:pt idx="102">
                  <c:v>93.2</c:v>
                </c:pt>
                <c:pt idx="103">
                  <c:v>92.9</c:v>
                </c:pt>
                <c:pt idx="104">
                  <c:v>92.6</c:v>
                </c:pt>
                <c:pt idx="105">
                  <c:v>92.2</c:v>
                </c:pt>
                <c:pt idx="106">
                  <c:v>91.6</c:v>
                </c:pt>
                <c:pt idx="107">
                  <c:v>90.8</c:v>
                </c:pt>
                <c:pt idx="108">
                  <c:v>92.1</c:v>
                </c:pt>
                <c:pt idx="109">
                  <c:v>92.7</c:v>
                </c:pt>
                <c:pt idx="110">
                  <c:v>92.4</c:v>
                </c:pt>
                <c:pt idx="111">
                  <c:v>92.1</c:v>
                </c:pt>
                <c:pt idx="112">
                  <c:v>91.2</c:v>
                </c:pt>
                <c:pt idx="113">
                  <c:v>91.8</c:v>
                </c:pt>
                <c:pt idx="114">
                  <c:v>90.5</c:v>
                </c:pt>
                <c:pt idx="115">
                  <c:v>90.3</c:v>
                </c:pt>
                <c:pt idx="116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D-4BDF-B925-B855C49454BF}"/>
            </c:ext>
          </c:extLst>
        </c:ser>
        <c:ser>
          <c:idx val="2"/>
          <c:order val="5"/>
          <c:tx>
            <c:strRef>
              <c:f>'Figure 1'!$A$15</c:f>
              <c:strCache>
                <c:ptCount val="1"/>
                <c:pt idx="0">
                  <c:v>Energy</c:v>
                </c:pt>
              </c:strCache>
            </c:strRef>
          </c:tx>
          <c:spPr>
            <a:ln w="158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3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 1'!$B$12:$DN$12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1'!$B$15:$DN$15</c:f>
              <c:numCache>
                <c:formatCode>#,##0.##########</c:formatCode>
                <c:ptCount val="117"/>
                <c:pt idx="0">
                  <c:v>106.5</c:v>
                </c:pt>
                <c:pt idx="1">
                  <c:v>108.2</c:v>
                </c:pt>
                <c:pt idx="2">
                  <c:v>106.8</c:v>
                </c:pt>
                <c:pt idx="3">
                  <c:v>105.8</c:v>
                </c:pt>
                <c:pt idx="4">
                  <c:v>105.2</c:v>
                </c:pt>
                <c:pt idx="5">
                  <c:v>106.8</c:v>
                </c:pt>
                <c:pt idx="6">
                  <c:v>108.7</c:v>
                </c:pt>
                <c:pt idx="7">
                  <c:v>105.3</c:v>
                </c:pt>
                <c:pt idx="8">
                  <c:v>106.1</c:v>
                </c:pt>
                <c:pt idx="9">
                  <c:v>106.6</c:v>
                </c:pt>
                <c:pt idx="10">
                  <c:v>103.7</c:v>
                </c:pt>
                <c:pt idx="11">
                  <c:v>101.7</c:v>
                </c:pt>
                <c:pt idx="12">
                  <c:v>104.8</c:v>
                </c:pt>
                <c:pt idx="13">
                  <c:v>105.5</c:v>
                </c:pt>
                <c:pt idx="14">
                  <c:v>106.6</c:v>
                </c:pt>
                <c:pt idx="15">
                  <c:v>106.4</c:v>
                </c:pt>
                <c:pt idx="16">
                  <c:v>104.4</c:v>
                </c:pt>
                <c:pt idx="17">
                  <c:v>103.5</c:v>
                </c:pt>
                <c:pt idx="18">
                  <c:v>104.9</c:v>
                </c:pt>
                <c:pt idx="19">
                  <c:v>105.8</c:v>
                </c:pt>
                <c:pt idx="20">
                  <c:v>105.9</c:v>
                </c:pt>
                <c:pt idx="21">
                  <c:v>107.1</c:v>
                </c:pt>
                <c:pt idx="22" formatCode="#,##0.0">
                  <c:v>107</c:v>
                </c:pt>
                <c:pt idx="23" formatCode="#,##0.0">
                  <c:v>106</c:v>
                </c:pt>
                <c:pt idx="24">
                  <c:v>109.4</c:v>
                </c:pt>
                <c:pt idx="25">
                  <c:v>105.9</c:v>
                </c:pt>
                <c:pt idx="26">
                  <c:v>103.7</c:v>
                </c:pt>
                <c:pt idx="27">
                  <c:v>105.7</c:v>
                </c:pt>
                <c:pt idx="28">
                  <c:v>105.9</c:v>
                </c:pt>
                <c:pt idx="29">
                  <c:v>107.2</c:v>
                </c:pt>
                <c:pt idx="30">
                  <c:v>105.3</c:v>
                </c:pt>
                <c:pt idx="31">
                  <c:v>107.7</c:v>
                </c:pt>
                <c:pt idx="32" formatCode="#,##0.0">
                  <c:v>106</c:v>
                </c:pt>
                <c:pt idx="33">
                  <c:v>105.5</c:v>
                </c:pt>
                <c:pt idx="34">
                  <c:v>107.1</c:v>
                </c:pt>
                <c:pt idx="35">
                  <c:v>107.1</c:v>
                </c:pt>
                <c:pt idx="36">
                  <c:v>102.1</c:v>
                </c:pt>
                <c:pt idx="37">
                  <c:v>108.3</c:v>
                </c:pt>
                <c:pt idx="38" formatCode="#,##0.0">
                  <c:v>110</c:v>
                </c:pt>
                <c:pt idx="39">
                  <c:v>103.5</c:v>
                </c:pt>
                <c:pt idx="40">
                  <c:v>103.8</c:v>
                </c:pt>
                <c:pt idx="41">
                  <c:v>104.4</c:v>
                </c:pt>
                <c:pt idx="42">
                  <c:v>104.6</c:v>
                </c:pt>
                <c:pt idx="43">
                  <c:v>106.1</c:v>
                </c:pt>
                <c:pt idx="44">
                  <c:v>104.3</c:v>
                </c:pt>
                <c:pt idx="45">
                  <c:v>103.1</c:v>
                </c:pt>
                <c:pt idx="46">
                  <c:v>103.4</c:v>
                </c:pt>
                <c:pt idx="47" formatCode="#,##0.0">
                  <c:v>104</c:v>
                </c:pt>
                <c:pt idx="48">
                  <c:v>106.2</c:v>
                </c:pt>
                <c:pt idx="49">
                  <c:v>102.6</c:v>
                </c:pt>
                <c:pt idx="50">
                  <c:v>103.3</c:v>
                </c:pt>
                <c:pt idx="51">
                  <c:v>103.5</c:v>
                </c:pt>
                <c:pt idx="52">
                  <c:v>104.7</c:v>
                </c:pt>
                <c:pt idx="53">
                  <c:v>103.3</c:v>
                </c:pt>
                <c:pt idx="54">
                  <c:v>102.6</c:v>
                </c:pt>
                <c:pt idx="55" formatCode="#,##0.0">
                  <c:v>102</c:v>
                </c:pt>
                <c:pt idx="56">
                  <c:v>101.7</c:v>
                </c:pt>
                <c:pt idx="57">
                  <c:v>101.4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101.7</c:v>
                </c:pt>
                <c:pt idx="62">
                  <c:v>97.3</c:v>
                </c:pt>
                <c:pt idx="63">
                  <c:v>90.3</c:v>
                </c:pt>
                <c:pt idx="64">
                  <c:v>94.3</c:v>
                </c:pt>
                <c:pt idx="65">
                  <c:v>96.7</c:v>
                </c:pt>
                <c:pt idx="66">
                  <c:v>97.8</c:v>
                </c:pt>
                <c:pt idx="67">
                  <c:v>99.6</c:v>
                </c:pt>
                <c:pt idx="68">
                  <c:v>99.3</c:v>
                </c:pt>
                <c:pt idx="69">
                  <c:v>100.6</c:v>
                </c:pt>
                <c:pt idx="70">
                  <c:v>97.9</c:v>
                </c:pt>
                <c:pt idx="71">
                  <c:v>97.8</c:v>
                </c:pt>
                <c:pt idx="72">
                  <c:v>98.4</c:v>
                </c:pt>
                <c:pt idx="73" formatCode="#,##0.0">
                  <c:v>98</c:v>
                </c:pt>
                <c:pt idx="74">
                  <c:v>100.2</c:v>
                </c:pt>
                <c:pt idx="75">
                  <c:v>101.2</c:v>
                </c:pt>
                <c:pt idx="76">
                  <c:v>99.5</c:v>
                </c:pt>
                <c:pt idx="77">
                  <c:v>98.7</c:v>
                </c:pt>
                <c:pt idx="78">
                  <c:v>97.9</c:v>
                </c:pt>
                <c:pt idx="79">
                  <c:v>98.7</c:v>
                </c:pt>
                <c:pt idx="80">
                  <c:v>99.6</c:v>
                </c:pt>
                <c:pt idx="81">
                  <c:v>101.9</c:v>
                </c:pt>
                <c:pt idx="82">
                  <c:v>103.1</c:v>
                </c:pt>
                <c:pt idx="83">
                  <c:v>102.8</c:v>
                </c:pt>
                <c:pt idx="84">
                  <c:v>101.6</c:v>
                </c:pt>
                <c:pt idx="85">
                  <c:v>100.9</c:v>
                </c:pt>
                <c:pt idx="86">
                  <c:v>102.8</c:v>
                </c:pt>
                <c:pt idx="87">
                  <c:v>102.7</c:v>
                </c:pt>
                <c:pt idx="88">
                  <c:v>99.9</c:v>
                </c:pt>
                <c:pt idx="89">
                  <c:v>100.8</c:v>
                </c:pt>
                <c:pt idx="90">
                  <c:v>100.8</c:v>
                </c:pt>
                <c:pt idx="91" formatCode="#,##0.0">
                  <c:v>99</c:v>
                </c:pt>
                <c:pt idx="92">
                  <c:v>97.7</c:v>
                </c:pt>
                <c:pt idx="93">
                  <c:v>92.5</c:v>
                </c:pt>
                <c:pt idx="94">
                  <c:v>93.2</c:v>
                </c:pt>
                <c:pt idx="95">
                  <c:v>95.2</c:v>
                </c:pt>
                <c:pt idx="96">
                  <c:v>94.6</c:v>
                </c:pt>
                <c:pt idx="97">
                  <c:v>95.6</c:v>
                </c:pt>
                <c:pt idx="98">
                  <c:v>94.1</c:v>
                </c:pt>
                <c:pt idx="99">
                  <c:v>93.7</c:v>
                </c:pt>
                <c:pt idx="100">
                  <c:v>91.9</c:v>
                </c:pt>
                <c:pt idx="101">
                  <c:v>91.8</c:v>
                </c:pt>
                <c:pt idx="102">
                  <c:v>92.3</c:v>
                </c:pt>
                <c:pt idx="103" formatCode="#,##0.0">
                  <c:v>92</c:v>
                </c:pt>
                <c:pt idx="104" formatCode="#,##0.0">
                  <c:v>91</c:v>
                </c:pt>
                <c:pt idx="105">
                  <c:v>92.5</c:v>
                </c:pt>
                <c:pt idx="106">
                  <c:v>94.1</c:v>
                </c:pt>
                <c:pt idx="107">
                  <c:v>94.5</c:v>
                </c:pt>
                <c:pt idx="108">
                  <c:v>95.1</c:v>
                </c:pt>
                <c:pt idx="109">
                  <c:v>92.1</c:v>
                </c:pt>
                <c:pt idx="110">
                  <c:v>92.4</c:v>
                </c:pt>
                <c:pt idx="111">
                  <c:v>92.3</c:v>
                </c:pt>
                <c:pt idx="112">
                  <c:v>92.6</c:v>
                </c:pt>
                <c:pt idx="113">
                  <c:v>93.8</c:v>
                </c:pt>
                <c:pt idx="114">
                  <c:v>93.7</c:v>
                </c:pt>
                <c:pt idx="115" formatCode="#,##0.0">
                  <c:v>94</c:v>
                </c:pt>
                <c:pt idx="116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D-4BDF-B925-B855C494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52608"/>
        <c:axId val="255952216"/>
      </c:lineChart>
      <c:catAx>
        <c:axId val="25595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595221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5952216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5952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908136482939"/>
          <c:y val="0.77365331953356686"/>
          <c:w val="0.77874173228346455"/>
          <c:h val="9.67844377465847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Industrial production for total industry and main industrial groupings, 2015-2024 (2021=100)</a:t>
            </a:r>
          </a:p>
        </c:rich>
      </c:tx>
      <c:layout>
        <c:manualLayout>
          <c:xMode val="edge"/>
          <c:yMode val="edge"/>
          <c:x val="5.3333333333333332E-3"/>
          <c:y val="1.0448551374169618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038526359350364"/>
          <c:w val="0.97066666666666668"/>
          <c:h val="0.584534539661096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1'!$A$13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3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 1'!$B$12:$DN$12</c:f>
              <c:strCache>
                <c:ptCount val="117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</c:strCache>
            </c:strRef>
          </c:cat>
          <c:val>
            <c:numRef>
              <c:f>'Figure 1'!$B$13:$DN$13</c:f>
              <c:numCache>
                <c:formatCode>#,##0.##########</c:formatCode>
                <c:ptCount val="117"/>
                <c:pt idx="0">
                  <c:v>91.5</c:v>
                </c:pt>
                <c:pt idx="1">
                  <c:v>93.5</c:v>
                </c:pt>
                <c:pt idx="2">
                  <c:v>93.8</c:v>
                </c:pt>
                <c:pt idx="3">
                  <c:v>93.3</c:v>
                </c:pt>
                <c:pt idx="4">
                  <c:v>93.9</c:v>
                </c:pt>
                <c:pt idx="5">
                  <c:v>94.2</c:v>
                </c:pt>
                <c:pt idx="6">
                  <c:v>94.7</c:v>
                </c:pt>
                <c:pt idx="7">
                  <c:v>93.7</c:v>
                </c:pt>
                <c:pt idx="8" formatCode="#,##0.0">
                  <c:v>94</c:v>
                </c:pt>
                <c:pt idx="9">
                  <c:v>94.2</c:v>
                </c:pt>
                <c:pt idx="10">
                  <c:v>93.8</c:v>
                </c:pt>
                <c:pt idx="11">
                  <c:v>93.8</c:v>
                </c:pt>
                <c:pt idx="12" formatCode="#,##0.0">
                  <c:v>96</c:v>
                </c:pt>
                <c:pt idx="13">
                  <c:v>94.8</c:v>
                </c:pt>
                <c:pt idx="14">
                  <c:v>94.2</c:v>
                </c:pt>
                <c:pt idx="15">
                  <c:v>95.7</c:v>
                </c:pt>
                <c:pt idx="16">
                  <c:v>94.1</c:v>
                </c:pt>
                <c:pt idx="17" formatCode="#,##0.0">
                  <c:v>95</c:v>
                </c:pt>
                <c:pt idx="18" formatCode="#,##0.0">
                  <c:v>95</c:v>
                </c:pt>
                <c:pt idx="19">
                  <c:v>94.9</c:v>
                </c:pt>
                <c:pt idx="20">
                  <c:v>95.2</c:v>
                </c:pt>
                <c:pt idx="21">
                  <c:v>95.9</c:v>
                </c:pt>
                <c:pt idx="22">
                  <c:v>96.3</c:v>
                </c:pt>
                <c:pt idx="23" formatCode="#,##0.0">
                  <c:v>96</c:v>
                </c:pt>
                <c:pt idx="24">
                  <c:v>95.8</c:v>
                </c:pt>
                <c:pt idx="25">
                  <c:v>96.5</c:v>
                </c:pt>
                <c:pt idx="26">
                  <c:v>96.5</c:v>
                </c:pt>
                <c:pt idx="27">
                  <c:v>97.2</c:v>
                </c:pt>
                <c:pt idx="28">
                  <c:v>97.7</c:v>
                </c:pt>
                <c:pt idx="29">
                  <c:v>97.5</c:v>
                </c:pt>
                <c:pt idx="30">
                  <c:v>98.4</c:v>
                </c:pt>
                <c:pt idx="31">
                  <c:v>99.3</c:v>
                </c:pt>
                <c:pt idx="32">
                  <c:v>98.8</c:v>
                </c:pt>
                <c:pt idx="33" formatCode="#,##0.0">
                  <c:v>99</c:v>
                </c:pt>
                <c:pt idx="34">
                  <c:v>101.3</c:v>
                </c:pt>
                <c:pt idx="35">
                  <c:v>101.4</c:v>
                </c:pt>
                <c:pt idx="36">
                  <c:v>99.6</c:v>
                </c:pt>
                <c:pt idx="37">
                  <c:v>98.8</c:v>
                </c:pt>
                <c:pt idx="38">
                  <c:v>99.2</c:v>
                </c:pt>
                <c:pt idx="39" formatCode="#,##0.0">
                  <c:v>99</c:v>
                </c:pt>
                <c:pt idx="40">
                  <c:v>100.2</c:v>
                </c:pt>
                <c:pt idx="41">
                  <c:v>100.3</c:v>
                </c:pt>
                <c:pt idx="42" formatCode="#,##0.0">
                  <c:v>99</c:v>
                </c:pt>
                <c:pt idx="43">
                  <c:v>100.2</c:v>
                </c:pt>
                <c:pt idx="44">
                  <c:v>99.5</c:v>
                </c:pt>
                <c:pt idx="45">
                  <c:v>99.8</c:v>
                </c:pt>
                <c:pt idx="46">
                  <c:v>98.6</c:v>
                </c:pt>
                <c:pt idx="47">
                  <c:v>99.1</c:v>
                </c:pt>
                <c:pt idx="48">
                  <c:v>99.9</c:v>
                </c:pt>
                <c:pt idx="49">
                  <c:v>99.5</c:v>
                </c:pt>
                <c:pt idx="50">
                  <c:v>99.7</c:v>
                </c:pt>
                <c:pt idx="51">
                  <c:v>99.6</c:v>
                </c:pt>
                <c:pt idx="52">
                  <c:v>100.1</c:v>
                </c:pt>
                <c:pt idx="53">
                  <c:v>98.6</c:v>
                </c:pt>
                <c:pt idx="54">
                  <c:v>98.6</c:v>
                </c:pt>
                <c:pt idx="55">
                  <c:v>98.7</c:v>
                </c:pt>
                <c:pt idx="56">
                  <c:v>98.9</c:v>
                </c:pt>
                <c:pt idx="57">
                  <c:v>99.3</c:v>
                </c:pt>
                <c:pt idx="58">
                  <c:v>98.2</c:v>
                </c:pt>
                <c:pt idx="59">
                  <c:v>96.2</c:v>
                </c:pt>
                <c:pt idx="60">
                  <c:v>98.7</c:v>
                </c:pt>
                <c:pt idx="61">
                  <c:v>98.7</c:v>
                </c:pt>
                <c:pt idx="62">
                  <c:v>88.3</c:v>
                </c:pt>
                <c:pt idx="63" formatCode="#,##0.0">
                  <c:v>72</c:v>
                </c:pt>
                <c:pt idx="64">
                  <c:v>81.099999999999994</c:v>
                </c:pt>
                <c:pt idx="65">
                  <c:v>88.5</c:v>
                </c:pt>
                <c:pt idx="66">
                  <c:v>92.8</c:v>
                </c:pt>
                <c:pt idx="67">
                  <c:v>93.7</c:v>
                </c:pt>
                <c:pt idx="68">
                  <c:v>94.1</c:v>
                </c:pt>
                <c:pt idx="69">
                  <c:v>96.6</c:v>
                </c:pt>
                <c:pt idx="70">
                  <c:v>99.1</c:v>
                </c:pt>
                <c:pt idx="71">
                  <c:v>98.3</c:v>
                </c:pt>
                <c:pt idx="72">
                  <c:v>100.1</c:v>
                </c:pt>
                <c:pt idx="73">
                  <c:v>98.7</c:v>
                </c:pt>
                <c:pt idx="74">
                  <c:v>99.9</c:v>
                </c:pt>
                <c:pt idx="75">
                  <c:v>101.1</c:v>
                </c:pt>
                <c:pt idx="76">
                  <c:v>99.5</c:v>
                </c:pt>
                <c:pt idx="77">
                  <c:v>98.5</c:v>
                </c:pt>
                <c:pt idx="78">
                  <c:v>101.1</c:v>
                </c:pt>
                <c:pt idx="79">
                  <c:v>98.7</c:v>
                </c:pt>
                <c:pt idx="80">
                  <c:v>99.1</c:v>
                </c:pt>
                <c:pt idx="81">
                  <c:v>99.7</c:v>
                </c:pt>
                <c:pt idx="82" formatCode="#,##0.0">
                  <c:v>101</c:v>
                </c:pt>
                <c:pt idx="83">
                  <c:v>102.6</c:v>
                </c:pt>
                <c:pt idx="84">
                  <c:v>102.6</c:v>
                </c:pt>
                <c:pt idx="85">
                  <c:v>102.6</c:v>
                </c:pt>
                <c:pt idx="86">
                  <c:v>101.3</c:v>
                </c:pt>
                <c:pt idx="87">
                  <c:v>101.4</c:v>
                </c:pt>
                <c:pt idx="88">
                  <c:v>103.3</c:v>
                </c:pt>
                <c:pt idx="89" formatCode="#,##0.0">
                  <c:v>103</c:v>
                </c:pt>
                <c:pt idx="90" formatCode="#,##0.0">
                  <c:v>102</c:v>
                </c:pt>
                <c:pt idx="91">
                  <c:v>104.3</c:v>
                </c:pt>
                <c:pt idx="92">
                  <c:v>105.4</c:v>
                </c:pt>
                <c:pt idx="93">
                  <c:v>103.6</c:v>
                </c:pt>
                <c:pt idx="94">
                  <c:v>103.8</c:v>
                </c:pt>
                <c:pt idx="95">
                  <c:v>100.7</c:v>
                </c:pt>
                <c:pt idx="96" formatCode="#,##0.0">
                  <c:v>104</c:v>
                </c:pt>
                <c:pt idx="97">
                  <c:v>105.1</c:v>
                </c:pt>
                <c:pt idx="98">
                  <c:v>99.9</c:v>
                </c:pt>
                <c:pt idx="99">
                  <c:v>101.6</c:v>
                </c:pt>
                <c:pt idx="100">
                  <c:v>101.2</c:v>
                </c:pt>
                <c:pt idx="101" formatCode="#,##0.0">
                  <c:v>102</c:v>
                </c:pt>
                <c:pt idx="102">
                  <c:v>99.7</c:v>
                </c:pt>
                <c:pt idx="103">
                  <c:v>99.5</c:v>
                </c:pt>
                <c:pt idx="104">
                  <c:v>99.5</c:v>
                </c:pt>
                <c:pt idx="105">
                  <c:v>99.2</c:v>
                </c:pt>
                <c:pt idx="106">
                  <c:v>99.5</c:v>
                </c:pt>
                <c:pt idx="107">
                  <c:v>100.9</c:v>
                </c:pt>
                <c:pt idx="108">
                  <c:v>98.8</c:v>
                </c:pt>
                <c:pt idx="109" formatCode="#,##0.0">
                  <c:v>99</c:v>
                </c:pt>
                <c:pt idx="110" formatCode="#,##0.0">
                  <c:v>99</c:v>
                </c:pt>
                <c:pt idx="111">
                  <c:v>99.4</c:v>
                </c:pt>
                <c:pt idx="112">
                  <c:v>98.2</c:v>
                </c:pt>
                <c:pt idx="113">
                  <c:v>98.4</c:v>
                </c:pt>
                <c:pt idx="114">
                  <c:v>98.3</c:v>
                </c:pt>
                <c:pt idx="115">
                  <c:v>99.5</c:v>
                </c:pt>
                <c:pt idx="116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B-4641-B7C9-A42BD6646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52608"/>
        <c:axId val="255952216"/>
      </c:lineChart>
      <c:catAx>
        <c:axId val="25595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595221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5952216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5952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908136482939"/>
          <c:y val="0.77365331953356686"/>
          <c:w val="0.77874173228346455"/>
          <c:h val="9.67844377465847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Industrial production, rate of change 2023 (%)</a:t>
            </a:r>
          </a:p>
        </c:rich>
      </c:tx>
      <c:layout>
        <c:manualLayout>
          <c:xMode val="edge"/>
          <c:yMode val="edge"/>
          <c:x val="5.3333333333333332E-3"/>
          <c:y val="8.70944145147474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7.3936054477865124E-2"/>
          <c:w val="0.99199999999999999"/>
          <c:h val="0.807216976739768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2644A7"/>
                  </a:solidFill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49-4AB8-A53C-60B7E6FA17D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B3-4430-A371-1056568E7EB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208486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3C49-4AB8-A53C-60B7E6FA17D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DD6-4D94-A294-2F77991CFA8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52-4244-A8F9-112E3D55336C}"/>
              </c:ext>
            </c:extLst>
          </c:dPt>
          <c:cat>
            <c:strRef>
              <c:f>'Figure 2'!$B$13:$B$43</c:f>
              <c:strCache>
                <c:ptCount val="31"/>
                <c:pt idx="0">
                  <c:v>Motor vehicles, trailers and semi-trailers</c:v>
                </c:pt>
                <c:pt idx="1">
                  <c:v>Mining support service activities</c:v>
                </c:pt>
                <c:pt idx="2">
                  <c:v>Other transport equipment</c:v>
                </c:pt>
                <c:pt idx="3">
                  <c:v>Repair and installation of machinery and equipment</c:v>
                </c:pt>
                <c:pt idx="4">
                  <c:v>Pharmaceuticals</c:v>
                </c:pt>
                <c:pt idx="5">
                  <c:v>Tobacco products</c:v>
                </c:pt>
                <c:pt idx="6">
                  <c:v>Electrical equipment</c:v>
                </c:pt>
                <c:pt idx="7">
                  <c:v>Mining of metal ores</c:v>
                </c:pt>
                <c:pt idx="8">
                  <c:v>Machinery and equipment n.e.c.</c:v>
                </c:pt>
                <c:pt idx="9">
                  <c:v>Other manufacturing</c:v>
                </c:pt>
                <c:pt idx="10">
                  <c:v>Food products</c:v>
                </c:pt>
                <c:pt idx="11">
                  <c:v>Total industry</c:v>
                </c:pt>
                <c:pt idx="12">
                  <c:v>Fabricated metal products (excluding machinery)</c:v>
                </c:pt>
                <c:pt idx="13">
                  <c:v>Beverages</c:v>
                </c:pt>
                <c:pt idx="14">
                  <c:v>Wearing apparel</c:v>
                </c:pt>
                <c:pt idx="15">
                  <c:v>Coke and refined petroleum products</c:v>
                </c:pt>
                <c:pt idx="16">
                  <c:v>Rubber and plastic products</c:v>
                </c:pt>
                <c:pt idx="17">
                  <c:v>Electricity, gas, steam and air conditioning supply</c:v>
                </c:pt>
                <c:pt idx="18">
                  <c:v>Basic metals</c:v>
                </c:pt>
                <c:pt idx="19">
                  <c:v>Other mining and quarrying</c:v>
                </c:pt>
                <c:pt idx="20">
                  <c:v>Leather and related products</c:v>
                </c:pt>
                <c:pt idx="21">
                  <c:v>Textiles</c:v>
                </c:pt>
                <c:pt idx="22">
                  <c:v>Computer, electronic and optical products</c:v>
                </c:pt>
                <c:pt idx="23">
                  <c:v>Furniture</c:v>
                </c:pt>
                <c:pt idx="24">
                  <c:v>Chemicals and chemical products</c:v>
                </c:pt>
                <c:pt idx="25">
                  <c:v>Paper and paper products</c:v>
                </c:pt>
                <c:pt idx="26">
                  <c:v>Printing and reproduction of recorded media</c:v>
                </c:pt>
                <c:pt idx="27">
                  <c:v>Wood and wood products (excluding furniture)</c:v>
                </c:pt>
                <c:pt idx="28">
                  <c:v>Other non-metallic mineral products</c:v>
                </c:pt>
                <c:pt idx="29">
                  <c:v>Mining of coal and lignite</c:v>
                </c:pt>
                <c:pt idx="30">
                  <c:v>Extraction of crude petroleum and natural gas</c:v>
                </c:pt>
              </c:strCache>
            </c:strRef>
          </c:cat>
          <c:val>
            <c:numRef>
              <c:f>'Figure 2'!$C$13:$C$43</c:f>
              <c:numCache>
                <c:formatCode>General</c:formatCode>
                <c:ptCount val="31"/>
                <c:pt idx="0" formatCode="0.0">
                  <c:v>12</c:v>
                </c:pt>
                <c:pt idx="1">
                  <c:v>11.1</c:v>
                </c:pt>
                <c:pt idx="2">
                  <c:v>10.6</c:v>
                </c:pt>
                <c:pt idx="3">
                  <c:v>6.4</c:v>
                </c:pt>
                <c:pt idx="4">
                  <c:v>5.7</c:v>
                </c:pt>
                <c:pt idx="5">
                  <c:v>4.0999999999999996</c:v>
                </c:pt>
                <c:pt idx="6">
                  <c:v>2.1</c:v>
                </c:pt>
                <c:pt idx="7">
                  <c:v>1.9</c:v>
                </c:pt>
                <c:pt idx="8">
                  <c:v>0.9</c:v>
                </c:pt>
                <c:pt idx="9">
                  <c:v>0.3</c:v>
                </c:pt>
                <c:pt idx="10">
                  <c:v>-1.2</c:v>
                </c:pt>
                <c:pt idx="11">
                  <c:v>-1.8</c:v>
                </c:pt>
                <c:pt idx="12">
                  <c:v>-2.2999999999999998</c:v>
                </c:pt>
                <c:pt idx="13">
                  <c:v>-3.2</c:v>
                </c:pt>
                <c:pt idx="14">
                  <c:v>-3.4</c:v>
                </c:pt>
                <c:pt idx="15">
                  <c:v>-3.6</c:v>
                </c:pt>
                <c:pt idx="16">
                  <c:v>-4.4000000000000004</c:v>
                </c:pt>
                <c:pt idx="17">
                  <c:v>-5.2</c:v>
                </c:pt>
                <c:pt idx="18">
                  <c:v>-5.3</c:v>
                </c:pt>
                <c:pt idx="19">
                  <c:v>-6</c:v>
                </c:pt>
                <c:pt idx="20">
                  <c:v>-6.3</c:v>
                </c:pt>
                <c:pt idx="21">
                  <c:v>-6.5</c:v>
                </c:pt>
                <c:pt idx="22">
                  <c:v>-7.4</c:v>
                </c:pt>
                <c:pt idx="23">
                  <c:v>-8.1999999999999993</c:v>
                </c:pt>
                <c:pt idx="24">
                  <c:v>-8.5</c:v>
                </c:pt>
                <c:pt idx="25">
                  <c:v>-9.6999999999999993</c:v>
                </c:pt>
                <c:pt idx="26">
                  <c:v>-9.9</c:v>
                </c:pt>
                <c:pt idx="27">
                  <c:v>-10.6</c:v>
                </c:pt>
                <c:pt idx="28">
                  <c:v>-11.6</c:v>
                </c:pt>
                <c:pt idx="29">
                  <c:v>-15.9</c:v>
                </c:pt>
                <c:pt idx="30">
                  <c:v>-17.899999999999999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2-4244-A8F9-112E3D55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953784"/>
        <c:axId val="255951432"/>
      </c:barChart>
      <c:catAx>
        <c:axId val="255953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951432"/>
        <c:crosses val="autoZero"/>
        <c:auto val="1"/>
        <c:lblAlgn val="ctr"/>
        <c:lblOffset val="100"/>
        <c:tickMarkSkip val="1"/>
        <c:noMultiLvlLbl val="0"/>
      </c:catAx>
      <c:valAx>
        <c:axId val="2559514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95378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51526</xdr:rowOff>
    </xdr:from>
    <xdr:to>
      <xdr:col>11</xdr:col>
      <xdr:colOff>577850</xdr:colOff>
      <xdr:row>56</xdr:row>
      <xdr:rowOff>150944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62</xdr:row>
      <xdr:rowOff>158750</xdr:rowOff>
    </xdr:from>
    <xdr:to>
      <xdr:col>11</xdr:col>
      <xdr:colOff>577850</xdr:colOff>
      <xdr:row>93</xdr:row>
      <xdr:rowOff>99418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CDAB7-2267-4D91-B87B-1AC4EFD98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0.90027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942B7FA9-06D8-E2CE-709A-B33D17260718}"/>
            </a:ext>
          </a:extLst>
        </cdr:cNvPr>
        <cdr:cNvSpPr txBox="1"/>
      </cdr:nvSpPr>
      <cdr:spPr>
        <a:xfrm xmlns:a="http://schemas.openxmlformats.org/drawingml/2006/main">
          <a:off x="0" y="459254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y-axis does not start</a:t>
          </a:r>
          <a:r>
            <a:rPr lang="en-IE" sz="1200" i="0" baseline="0">
              <a:latin typeface="Arial" panose="020B0604020202020204" pitchFamily="34" charset="0"/>
            </a:rPr>
            <a:t> at 0.</a:t>
          </a:r>
          <a:endParaRPr lang="en-IE" sz="1200" i="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 inpr_m)</a:t>
          </a:r>
        </a:p>
      </cdr:txBody>
    </cdr:sp>
  </cdr:absSizeAnchor>
  <cdr:absSizeAnchor xmlns:cdr="http://schemas.openxmlformats.org/drawingml/2006/chartDrawing">
    <cdr:from>
      <cdr:x>0.81401</cdr:x>
      <cdr:y>0.89656</cdr:y>
    </cdr:from>
    <cdr:ext cx="177194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3E99DE2-5A7A-86AF-BC27-BFBC4FC4D9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64780" y="4606084"/>
          <a:ext cx="177194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0.90027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942B7FA9-06D8-E2CE-709A-B33D17260718}"/>
            </a:ext>
          </a:extLst>
        </cdr:cNvPr>
        <cdr:cNvSpPr txBox="1"/>
      </cdr:nvSpPr>
      <cdr:spPr>
        <a:xfrm xmlns:a="http://schemas.openxmlformats.org/drawingml/2006/main">
          <a:off x="0" y="459254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y-axis does not start</a:t>
          </a:r>
          <a:r>
            <a:rPr lang="en-IE" sz="1200" i="0" baseline="0">
              <a:latin typeface="Arial" panose="020B0604020202020204" pitchFamily="34" charset="0"/>
            </a:rPr>
            <a:t> at 0</a:t>
          </a:r>
          <a:endParaRPr lang="en-IE" sz="1200" i="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 inpr_m)</a:t>
          </a:r>
        </a:p>
      </cdr:txBody>
    </cdr:sp>
  </cdr:absSizeAnchor>
  <cdr:absSizeAnchor xmlns:cdr="http://schemas.openxmlformats.org/drawingml/2006/chartDrawing">
    <cdr:from>
      <cdr:x>0.81401</cdr:x>
      <cdr:y>0.89656</cdr:y>
    </cdr:from>
    <cdr:ext cx="177194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3E99DE2-5A7A-86AF-BC27-BFBC4FC4D9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64780" y="4606084"/>
          <a:ext cx="177194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577849</xdr:colOff>
      <xdr:row>11</xdr:row>
      <xdr:rowOff>88900</xdr:rowOff>
    </xdr:from>
    <xdr:to>
      <xdr:col>17</xdr:col>
      <xdr:colOff>501649</xdr:colOff>
      <xdr:row>50</xdr:row>
      <xdr:rowOff>106681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0.9584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65F52C6C-B6C1-BCBD-731E-C17B5061246B}"/>
            </a:ext>
          </a:extLst>
        </cdr:cNvPr>
        <cdr:cNvSpPr txBox="1"/>
      </cdr:nvSpPr>
      <cdr:spPr>
        <a:xfrm xmlns:a="http://schemas.openxmlformats.org/drawingml/2006/main">
          <a:off x="0" y="6206362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 inpr_a)</a:t>
          </a:r>
        </a:p>
      </cdr:txBody>
    </cdr:sp>
  </cdr:absSizeAnchor>
  <cdr:absSizeAnchor xmlns:cdr="http://schemas.openxmlformats.org/drawingml/2006/chartDrawing">
    <cdr:from>
      <cdr:x>0.83936</cdr:x>
      <cdr:y>0.92234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7FF5C4E-82EB-AC8C-5C32-8E52A89A54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72810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60"/>
  <sheetViews>
    <sheetView tabSelected="1" topLeftCell="A13" zoomScaleNormal="100" workbookViewId="0">
      <selection activeCell="R61" sqref="R61"/>
    </sheetView>
  </sheetViews>
  <sheetFormatPr defaultColWidth="8.625" defaultRowHeight="12.75" x14ac:dyDescent="0.2"/>
  <cols>
    <col min="1" max="1" width="31.625" style="4" customWidth="1"/>
    <col min="2" max="16384" width="8.625" style="4"/>
  </cols>
  <sheetData>
    <row r="1" spans="1:121" x14ac:dyDescent="0.2">
      <c r="A1" s="3" t="s">
        <v>0</v>
      </c>
    </row>
    <row r="3" spans="1:121" x14ac:dyDescent="0.2">
      <c r="A3" s="3" t="s">
        <v>1</v>
      </c>
      <c r="B3" s="5">
        <v>45610</v>
      </c>
    </row>
    <row r="4" spans="1:121" x14ac:dyDescent="0.2">
      <c r="A4" s="3" t="s">
        <v>2</v>
      </c>
      <c r="B4" s="5">
        <v>45610</v>
      </c>
    </row>
    <row r="5" spans="1:121" x14ac:dyDescent="0.2">
      <c r="A5" s="3" t="s">
        <v>3</v>
      </c>
      <c r="B5" s="3" t="s">
        <v>4</v>
      </c>
    </row>
    <row r="7" spans="1:121" x14ac:dyDescent="0.2">
      <c r="A7" s="3" t="s">
        <v>5</v>
      </c>
      <c r="B7" s="3" t="s">
        <v>6</v>
      </c>
    </row>
    <row r="8" spans="1:121" x14ac:dyDescent="0.2">
      <c r="A8" s="3" t="s">
        <v>7</v>
      </c>
      <c r="B8" s="3" t="s">
        <v>8</v>
      </c>
    </row>
    <row r="9" spans="1:121" x14ac:dyDescent="0.2">
      <c r="A9" s="3" t="s">
        <v>9</v>
      </c>
      <c r="B9" s="3" t="s">
        <v>10</v>
      </c>
    </row>
    <row r="10" spans="1:121" x14ac:dyDescent="0.2">
      <c r="A10" s="3" t="s">
        <v>11</v>
      </c>
      <c r="B10" s="3" t="s">
        <v>214</v>
      </c>
      <c r="BK10" s="4" t="s">
        <v>184</v>
      </c>
    </row>
    <row r="12" spans="1:121" x14ac:dyDescent="0.2">
      <c r="A12" s="6"/>
      <c r="B12" s="6">
        <v>2015</v>
      </c>
      <c r="C12" s="6" t="s">
        <v>12</v>
      </c>
      <c r="D12" s="6" t="s">
        <v>13</v>
      </c>
      <c r="E12" s="6" t="s">
        <v>14</v>
      </c>
      <c r="F12" s="6" t="s">
        <v>15</v>
      </c>
      <c r="G12" s="6" t="s">
        <v>16</v>
      </c>
      <c r="H12" s="6" t="s">
        <v>17</v>
      </c>
      <c r="I12" s="6" t="s">
        <v>18</v>
      </c>
      <c r="J12" s="6" t="s">
        <v>19</v>
      </c>
      <c r="K12" s="6" t="s">
        <v>20</v>
      </c>
      <c r="L12" s="6" t="s">
        <v>21</v>
      </c>
      <c r="M12" s="6" t="s">
        <v>22</v>
      </c>
      <c r="N12" s="6">
        <v>2016</v>
      </c>
      <c r="O12" s="6" t="s">
        <v>23</v>
      </c>
      <c r="P12" s="6" t="s">
        <v>24</v>
      </c>
      <c r="Q12" s="6" t="s">
        <v>25</v>
      </c>
      <c r="R12" s="6" t="s">
        <v>26</v>
      </c>
      <c r="S12" s="6" t="s">
        <v>27</v>
      </c>
      <c r="T12" s="6" t="s">
        <v>28</v>
      </c>
      <c r="U12" s="6" t="s">
        <v>29</v>
      </c>
      <c r="V12" s="6" t="s">
        <v>30</v>
      </c>
      <c r="W12" s="6" t="s">
        <v>31</v>
      </c>
      <c r="X12" s="6" t="s">
        <v>32</v>
      </c>
      <c r="Y12" s="6" t="s">
        <v>33</v>
      </c>
      <c r="Z12" s="6">
        <v>2017</v>
      </c>
      <c r="AA12" s="6" t="s">
        <v>34</v>
      </c>
      <c r="AB12" s="6" t="s">
        <v>35</v>
      </c>
      <c r="AC12" s="6" t="s">
        <v>36</v>
      </c>
      <c r="AD12" s="6" t="s">
        <v>37</v>
      </c>
      <c r="AE12" s="6" t="s">
        <v>38</v>
      </c>
      <c r="AF12" s="6" t="s">
        <v>39</v>
      </c>
      <c r="AG12" s="6" t="s">
        <v>40</v>
      </c>
      <c r="AH12" s="6" t="s">
        <v>41</v>
      </c>
      <c r="AI12" s="6" t="s">
        <v>42</v>
      </c>
      <c r="AJ12" s="6" t="s">
        <v>43</v>
      </c>
      <c r="AK12" s="6" t="s">
        <v>44</v>
      </c>
      <c r="AL12" s="6">
        <v>2018</v>
      </c>
      <c r="AM12" s="6" t="s">
        <v>121</v>
      </c>
      <c r="AN12" s="6" t="s">
        <v>122</v>
      </c>
      <c r="AO12" s="6" t="s">
        <v>123</v>
      </c>
      <c r="AP12" s="6" t="s">
        <v>124</v>
      </c>
      <c r="AQ12" s="6" t="s">
        <v>125</v>
      </c>
      <c r="AR12" s="6" t="s">
        <v>126</v>
      </c>
      <c r="AS12" s="6" t="s">
        <v>127</v>
      </c>
      <c r="AT12" s="6" t="s">
        <v>128</v>
      </c>
      <c r="AU12" s="6" t="s">
        <v>129</v>
      </c>
      <c r="AV12" s="6" t="s">
        <v>130</v>
      </c>
      <c r="AW12" s="6" t="s">
        <v>131</v>
      </c>
      <c r="AX12" s="6">
        <v>2019</v>
      </c>
      <c r="AY12" s="6" t="s">
        <v>132</v>
      </c>
      <c r="AZ12" s="6" t="s">
        <v>133</v>
      </c>
      <c r="BA12" s="6" t="s">
        <v>134</v>
      </c>
      <c r="BB12" s="6" t="s">
        <v>135</v>
      </c>
      <c r="BC12" s="6" t="s">
        <v>136</v>
      </c>
      <c r="BD12" s="6" t="s">
        <v>137</v>
      </c>
      <c r="BE12" s="6" t="s">
        <v>138</v>
      </c>
      <c r="BF12" s="6" t="s">
        <v>143</v>
      </c>
      <c r="BG12" s="6" t="s">
        <v>144</v>
      </c>
      <c r="BH12" s="6" t="s">
        <v>145</v>
      </c>
      <c r="BI12" s="6" t="s">
        <v>146</v>
      </c>
      <c r="BJ12" s="6">
        <v>2020</v>
      </c>
      <c r="BK12" s="6" t="s">
        <v>147</v>
      </c>
      <c r="BL12" s="6" t="s">
        <v>148</v>
      </c>
      <c r="BM12" s="6" t="s">
        <v>149</v>
      </c>
      <c r="BN12" s="6" t="s">
        <v>150</v>
      </c>
      <c r="BO12" s="6" t="s">
        <v>151</v>
      </c>
      <c r="BP12" s="6" t="s">
        <v>152</v>
      </c>
      <c r="BQ12" s="6" t="s">
        <v>153</v>
      </c>
      <c r="BR12" s="6" t="s">
        <v>154</v>
      </c>
      <c r="BS12" s="6" t="s">
        <v>155</v>
      </c>
      <c r="BT12" s="6" t="s">
        <v>156</v>
      </c>
      <c r="BU12" s="6" t="s">
        <v>157</v>
      </c>
      <c r="BV12" s="6">
        <v>2021</v>
      </c>
      <c r="BW12" s="6" t="s">
        <v>158</v>
      </c>
      <c r="BX12" s="6" t="s">
        <v>159</v>
      </c>
      <c r="BY12" s="6" t="s">
        <v>160</v>
      </c>
      <c r="BZ12" s="6" t="s">
        <v>161</v>
      </c>
      <c r="CA12" s="6" t="s">
        <v>162</v>
      </c>
      <c r="CB12" s="6" t="s">
        <v>163</v>
      </c>
      <c r="CC12" s="6" t="s">
        <v>164</v>
      </c>
      <c r="CD12" s="6" t="s">
        <v>170</v>
      </c>
      <c r="CE12" s="6" t="s">
        <v>171</v>
      </c>
      <c r="CF12" s="6" t="s">
        <v>172</v>
      </c>
      <c r="CG12" s="6" t="s">
        <v>173</v>
      </c>
      <c r="CH12" s="6">
        <v>2022</v>
      </c>
      <c r="CI12" s="6" t="s">
        <v>174</v>
      </c>
      <c r="CJ12" s="6" t="s">
        <v>175</v>
      </c>
      <c r="CK12" s="6" t="s">
        <v>176</v>
      </c>
      <c r="CL12" s="6" t="s">
        <v>177</v>
      </c>
      <c r="CM12" s="6" t="s">
        <v>178</v>
      </c>
      <c r="CN12" s="6" t="s">
        <v>179</v>
      </c>
      <c r="CO12" s="6" t="s">
        <v>180</v>
      </c>
      <c r="CP12" s="6" t="s">
        <v>181</v>
      </c>
      <c r="CQ12" s="6" t="s">
        <v>185</v>
      </c>
      <c r="CR12" s="6" t="s">
        <v>186</v>
      </c>
      <c r="CS12" s="6" t="s">
        <v>187</v>
      </c>
      <c r="CT12" s="6">
        <v>2023</v>
      </c>
      <c r="CU12" s="6" t="s">
        <v>188</v>
      </c>
      <c r="CV12" s="6" t="s">
        <v>189</v>
      </c>
      <c r="CW12" s="6" t="s">
        <v>190</v>
      </c>
      <c r="CX12" s="6" t="s">
        <v>191</v>
      </c>
      <c r="CY12" s="6" t="s">
        <v>192</v>
      </c>
      <c r="CZ12" s="6" t="s">
        <v>193</v>
      </c>
      <c r="DA12" s="6" t="s">
        <v>194</v>
      </c>
      <c r="DB12" s="6" t="s">
        <v>195</v>
      </c>
      <c r="DC12" s="6" t="s">
        <v>203</v>
      </c>
      <c r="DD12" s="6" t="s">
        <v>204</v>
      </c>
      <c r="DE12" s="6" t="s">
        <v>205</v>
      </c>
      <c r="DF12" s="6">
        <v>2024</v>
      </c>
      <c r="DG12" s="6" t="s">
        <v>206</v>
      </c>
      <c r="DH12" s="6" t="s">
        <v>207</v>
      </c>
      <c r="DI12" s="6" t="s">
        <v>208</v>
      </c>
      <c r="DJ12" s="6" t="s">
        <v>209</v>
      </c>
      <c r="DK12" s="6" t="s">
        <v>210</v>
      </c>
      <c r="DL12" s="6" t="s">
        <v>211</v>
      </c>
      <c r="DM12" s="6" t="s">
        <v>212</v>
      </c>
      <c r="DN12" s="6" t="s">
        <v>213</v>
      </c>
      <c r="DO12" s="3"/>
      <c r="DP12" s="4" t="s">
        <v>120</v>
      </c>
    </row>
    <row r="13" spans="1:121" x14ac:dyDescent="0.2">
      <c r="A13" s="6" t="s">
        <v>47</v>
      </c>
      <c r="B13" s="44">
        <v>91.5</v>
      </c>
      <c r="C13" s="44">
        <v>93.5</v>
      </c>
      <c r="D13" s="44">
        <v>93.8</v>
      </c>
      <c r="E13" s="44">
        <v>93.3</v>
      </c>
      <c r="F13" s="44">
        <v>93.9</v>
      </c>
      <c r="G13" s="44">
        <v>94.2</v>
      </c>
      <c r="H13" s="44">
        <v>94.7</v>
      </c>
      <c r="I13" s="44">
        <v>93.7</v>
      </c>
      <c r="J13" s="45">
        <v>94</v>
      </c>
      <c r="K13" s="44">
        <v>94.2</v>
      </c>
      <c r="L13" s="44">
        <v>93.8</v>
      </c>
      <c r="M13" s="44">
        <v>93.8</v>
      </c>
      <c r="N13" s="45">
        <v>96</v>
      </c>
      <c r="O13" s="44">
        <v>94.8</v>
      </c>
      <c r="P13" s="44">
        <v>94.2</v>
      </c>
      <c r="Q13" s="44">
        <v>95.7</v>
      </c>
      <c r="R13" s="44">
        <v>94.1</v>
      </c>
      <c r="S13" s="45">
        <v>95</v>
      </c>
      <c r="T13" s="45">
        <v>95</v>
      </c>
      <c r="U13" s="44">
        <v>94.9</v>
      </c>
      <c r="V13" s="44">
        <v>95.2</v>
      </c>
      <c r="W13" s="44">
        <v>95.9</v>
      </c>
      <c r="X13" s="44">
        <v>96.3</v>
      </c>
      <c r="Y13" s="45">
        <v>96</v>
      </c>
      <c r="Z13" s="44">
        <v>95.8</v>
      </c>
      <c r="AA13" s="44">
        <v>96.5</v>
      </c>
      <c r="AB13" s="44">
        <v>96.5</v>
      </c>
      <c r="AC13" s="44">
        <v>97.2</v>
      </c>
      <c r="AD13" s="44">
        <v>97.7</v>
      </c>
      <c r="AE13" s="44">
        <v>97.5</v>
      </c>
      <c r="AF13" s="44">
        <v>98.4</v>
      </c>
      <c r="AG13" s="44">
        <v>99.3</v>
      </c>
      <c r="AH13" s="44">
        <v>98.8</v>
      </c>
      <c r="AI13" s="45">
        <v>99</v>
      </c>
      <c r="AJ13" s="44">
        <v>101.3</v>
      </c>
      <c r="AK13" s="44">
        <v>101.4</v>
      </c>
      <c r="AL13" s="44">
        <v>99.6</v>
      </c>
      <c r="AM13" s="44">
        <v>98.8</v>
      </c>
      <c r="AN13" s="44">
        <v>99.2</v>
      </c>
      <c r="AO13" s="45">
        <v>99</v>
      </c>
      <c r="AP13" s="44">
        <v>100.2</v>
      </c>
      <c r="AQ13" s="44">
        <v>100.3</v>
      </c>
      <c r="AR13" s="45">
        <v>99</v>
      </c>
      <c r="AS13" s="44">
        <v>100.2</v>
      </c>
      <c r="AT13" s="44">
        <v>99.5</v>
      </c>
      <c r="AU13" s="44">
        <v>99.8</v>
      </c>
      <c r="AV13" s="44">
        <v>98.6</v>
      </c>
      <c r="AW13" s="44">
        <v>99.1</v>
      </c>
      <c r="AX13" s="44">
        <v>99.9</v>
      </c>
      <c r="AY13" s="44">
        <v>99.5</v>
      </c>
      <c r="AZ13" s="44">
        <v>99.7</v>
      </c>
      <c r="BA13" s="44">
        <v>99.6</v>
      </c>
      <c r="BB13" s="44">
        <v>100.1</v>
      </c>
      <c r="BC13" s="44">
        <v>98.6</v>
      </c>
      <c r="BD13" s="44">
        <v>98.6</v>
      </c>
      <c r="BE13" s="44">
        <v>98.7</v>
      </c>
      <c r="BF13" s="44">
        <v>98.9</v>
      </c>
      <c r="BG13" s="44">
        <v>99.3</v>
      </c>
      <c r="BH13" s="44">
        <v>98.2</v>
      </c>
      <c r="BI13" s="44">
        <v>96.2</v>
      </c>
      <c r="BJ13" s="44">
        <v>98.7</v>
      </c>
      <c r="BK13" s="44">
        <v>98.7</v>
      </c>
      <c r="BL13" s="44">
        <v>88.3</v>
      </c>
      <c r="BM13" s="45">
        <v>72</v>
      </c>
      <c r="BN13" s="44">
        <v>81.099999999999994</v>
      </c>
      <c r="BO13" s="44">
        <v>88.5</v>
      </c>
      <c r="BP13" s="44">
        <v>92.8</v>
      </c>
      <c r="BQ13" s="44">
        <v>93.7</v>
      </c>
      <c r="BR13" s="44">
        <v>94.1</v>
      </c>
      <c r="BS13" s="44">
        <v>96.6</v>
      </c>
      <c r="BT13" s="44">
        <v>99.1</v>
      </c>
      <c r="BU13" s="44">
        <v>98.3</v>
      </c>
      <c r="BV13" s="44">
        <v>100.1</v>
      </c>
      <c r="BW13" s="44">
        <v>98.7</v>
      </c>
      <c r="BX13" s="44">
        <v>99.9</v>
      </c>
      <c r="BY13" s="44">
        <v>101.1</v>
      </c>
      <c r="BZ13" s="44">
        <v>99.5</v>
      </c>
      <c r="CA13" s="44">
        <v>98.5</v>
      </c>
      <c r="CB13" s="44">
        <v>101.1</v>
      </c>
      <c r="CC13" s="44">
        <v>98.7</v>
      </c>
      <c r="CD13" s="44">
        <v>99.1</v>
      </c>
      <c r="CE13" s="44">
        <v>99.7</v>
      </c>
      <c r="CF13" s="45">
        <v>101</v>
      </c>
      <c r="CG13" s="44">
        <v>102.6</v>
      </c>
      <c r="CH13" s="44">
        <v>102.6</v>
      </c>
      <c r="CI13" s="44">
        <v>102.6</v>
      </c>
      <c r="CJ13" s="44">
        <v>101.3</v>
      </c>
      <c r="CK13" s="44">
        <v>101.4</v>
      </c>
      <c r="CL13" s="44">
        <v>103.3</v>
      </c>
      <c r="CM13" s="45">
        <v>103</v>
      </c>
      <c r="CN13" s="45">
        <v>102</v>
      </c>
      <c r="CO13" s="44">
        <v>104.3</v>
      </c>
      <c r="CP13" s="44">
        <v>105.4</v>
      </c>
      <c r="CQ13" s="44">
        <v>103.6</v>
      </c>
      <c r="CR13" s="44">
        <v>103.8</v>
      </c>
      <c r="CS13" s="44">
        <v>100.7</v>
      </c>
      <c r="CT13" s="45">
        <v>104</v>
      </c>
      <c r="CU13" s="44">
        <v>105.1</v>
      </c>
      <c r="CV13" s="44">
        <v>99.9</v>
      </c>
      <c r="CW13" s="44">
        <v>101.6</v>
      </c>
      <c r="CX13" s="44">
        <v>101.2</v>
      </c>
      <c r="CY13" s="45">
        <v>102</v>
      </c>
      <c r="CZ13" s="44">
        <v>99.7</v>
      </c>
      <c r="DA13" s="44">
        <v>99.5</v>
      </c>
      <c r="DB13" s="44">
        <v>99.5</v>
      </c>
      <c r="DC13" s="44">
        <v>99.2</v>
      </c>
      <c r="DD13" s="44">
        <v>99.5</v>
      </c>
      <c r="DE13" s="44">
        <v>100.9</v>
      </c>
      <c r="DF13" s="44">
        <v>98.8</v>
      </c>
      <c r="DG13" s="45">
        <v>99</v>
      </c>
      <c r="DH13" s="45">
        <v>99</v>
      </c>
      <c r="DI13" s="44">
        <v>99.4</v>
      </c>
      <c r="DJ13" s="44">
        <v>98.2</v>
      </c>
      <c r="DK13" s="44">
        <v>98.4</v>
      </c>
      <c r="DL13" s="44">
        <v>98.3</v>
      </c>
      <c r="DM13" s="44">
        <v>99.5</v>
      </c>
      <c r="DN13" s="44">
        <v>97.5</v>
      </c>
      <c r="DO13" s="7"/>
      <c r="DP13" s="59">
        <f>(DN13/CO13-1)*100</f>
        <v>-6.5196548418024918</v>
      </c>
      <c r="DQ13" s="6" t="s">
        <v>47</v>
      </c>
    </row>
    <row r="14" spans="1:121" x14ac:dyDescent="0.2">
      <c r="A14" s="6" t="s">
        <v>48</v>
      </c>
      <c r="B14" s="46">
        <v>91.1</v>
      </c>
      <c r="C14" s="46">
        <v>91.2</v>
      </c>
      <c r="D14" s="46">
        <v>92.1</v>
      </c>
      <c r="E14" s="46">
        <v>92.4</v>
      </c>
      <c r="F14" s="46">
        <v>92.2</v>
      </c>
      <c r="G14" s="47">
        <v>93</v>
      </c>
      <c r="H14" s="46">
        <v>92.6</v>
      </c>
      <c r="I14" s="46">
        <v>92.3</v>
      </c>
      <c r="J14" s="46">
        <v>93.7</v>
      </c>
      <c r="K14" s="46">
        <v>94.5</v>
      </c>
      <c r="L14" s="46">
        <v>94.5</v>
      </c>
      <c r="M14" s="46">
        <v>92.8</v>
      </c>
      <c r="N14" s="46">
        <v>95.3</v>
      </c>
      <c r="O14" s="46">
        <v>94.7</v>
      </c>
      <c r="P14" s="46">
        <v>93.3</v>
      </c>
      <c r="Q14" s="46">
        <v>94.1</v>
      </c>
      <c r="R14" s="46">
        <v>93.7</v>
      </c>
      <c r="S14" s="47">
        <v>94</v>
      </c>
      <c r="T14" s="46">
        <v>94.7</v>
      </c>
      <c r="U14" s="46">
        <v>94.1</v>
      </c>
      <c r="V14" s="46">
        <v>94.3</v>
      </c>
      <c r="W14" s="46">
        <v>93.9</v>
      </c>
      <c r="X14" s="46">
        <v>95.4</v>
      </c>
      <c r="Y14" s="46">
        <v>95.9</v>
      </c>
      <c r="Z14" s="46">
        <v>94.6</v>
      </c>
      <c r="AA14" s="46">
        <v>95.7</v>
      </c>
      <c r="AB14" s="46">
        <v>96.9</v>
      </c>
      <c r="AC14" s="46">
        <v>97.1</v>
      </c>
      <c r="AD14" s="46">
        <v>97.4</v>
      </c>
      <c r="AE14" s="46">
        <v>97.9</v>
      </c>
      <c r="AF14" s="46">
        <v>98.4</v>
      </c>
      <c r="AG14" s="46">
        <v>99.4</v>
      </c>
      <c r="AH14" s="46">
        <v>99.1</v>
      </c>
      <c r="AI14" s="46">
        <v>99.2</v>
      </c>
      <c r="AJ14" s="46">
        <v>100.2</v>
      </c>
      <c r="AK14" s="46">
        <v>101.5</v>
      </c>
      <c r="AL14" s="46">
        <v>99.6</v>
      </c>
      <c r="AM14" s="46">
        <v>98.5</v>
      </c>
      <c r="AN14" s="46">
        <v>98.5</v>
      </c>
      <c r="AO14" s="46">
        <v>98.5</v>
      </c>
      <c r="AP14" s="46">
        <v>100.1</v>
      </c>
      <c r="AQ14" s="46">
        <v>100.2</v>
      </c>
      <c r="AR14" s="46">
        <v>99.5</v>
      </c>
      <c r="AS14" s="46">
        <v>99.7</v>
      </c>
      <c r="AT14" s="46">
        <v>99.6</v>
      </c>
      <c r="AU14" s="46">
        <v>99.6</v>
      </c>
      <c r="AV14" s="46">
        <v>98.2</v>
      </c>
      <c r="AW14" s="47">
        <v>99</v>
      </c>
      <c r="AX14" s="46">
        <v>98.6</v>
      </c>
      <c r="AY14" s="46">
        <v>98.3</v>
      </c>
      <c r="AZ14" s="46">
        <v>98.6</v>
      </c>
      <c r="BA14" s="46">
        <v>98.2</v>
      </c>
      <c r="BB14" s="46">
        <v>98.2</v>
      </c>
      <c r="BC14" s="46">
        <v>96.6</v>
      </c>
      <c r="BD14" s="46">
        <v>97.2</v>
      </c>
      <c r="BE14" s="46">
        <v>96.8</v>
      </c>
      <c r="BF14" s="46">
        <v>96.3</v>
      </c>
      <c r="BG14" s="46">
        <v>96.3</v>
      </c>
      <c r="BH14" s="46">
        <v>95.6</v>
      </c>
      <c r="BI14" s="46">
        <v>93.9</v>
      </c>
      <c r="BJ14" s="46">
        <v>97.4</v>
      </c>
      <c r="BK14" s="46">
        <v>97.9</v>
      </c>
      <c r="BL14" s="46">
        <v>87.9</v>
      </c>
      <c r="BM14" s="46">
        <v>73.2</v>
      </c>
      <c r="BN14" s="46">
        <v>80.8</v>
      </c>
      <c r="BO14" s="46">
        <v>86.5</v>
      </c>
      <c r="BP14" s="46">
        <v>90.4</v>
      </c>
      <c r="BQ14" s="46">
        <v>93.5</v>
      </c>
      <c r="BR14" s="46">
        <v>94.3</v>
      </c>
      <c r="BS14" s="46">
        <v>96.6</v>
      </c>
      <c r="BT14" s="47">
        <v>98</v>
      </c>
      <c r="BU14" s="47">
        <v>99</v>
      </c>
      <c r="BV14" s="46">
        <v>99.6</v>
      </c>
      <c r="BW14" s="46">
        <v>97.7</v>
      </c>
      <c r="BX14" s="47">
        <v>100</v>
      </c>
      <c r="BY14" s="46">
        <v>100.4</v>
      </c>
      <c r="BZ14" s="46">
        <v>100.2</v>
      </c>
      <c r="CA14" s="46">
        <v>100.5</v>
      </c>
      <c r="CB14" s="47">
        <v>101</v>
      </c>
      <c r="CC14" s="46">
        <v>99.2</v>
      </c>
      <c r="CD14" s="46">
        <v>99.6</v>
      </c>
      <c r="CE14" s="46">
        <v>99.8</v>
      </c>
      <c r="CF14" s="46">
        <v>100.7</v>
      </c>
      <c r="CG14" s="46">
        <v>101.2</v>
      </c>
      <c r="CH14" s="46">
        <v>101.8</v>
      </c>
      <c r="CI14" s="46">
        <v>101.6</v>
      </c>
      <c r="CJ14" s="46">
        <v>100.7</v>
      </c>
      <c r="CK14" s="46">
        <v>100.8</v>
      </c>
      <c r="CL14" s="46">
        <v>100.5</v>
      </c>
      <c r="CM14" s="47">
        <v>100</v>
      </c>
      <c r="CN14" s="47">
        <v>99</v>
      </c>
      <c r="CO14" s="46">
        <v>98.6</v>
      </c>
      <c r="CP14" s="46">
        <v>97.8</v>
      </c>
      <c r="CQ14" s="46">
        <v>96.8</v>
      </c>
      <c r="CR14" s="46">
        <v>97.3</v>
      </c>
      <c r="CS14" s="46">
        <v>94.1</v>
      </c>
      <c r="CT14" s="46">
        <v>95.5</v>
      </c>
      <c r="CU14" s="46">
        <v>95.5</v>
      </c>
      <c r="CV14" s="46">
        <v>94.7</v>
      </c>
      <c r="CW14" s="46">
        <v>93.9</v>
      </c>
      <c r="CX14" s="46">
        <v>94.3</v>
      </c>
      <c r="CY14" s="46">
        <v>93.3</v>
      </c>
      <c r="CZ14" s="46">
        <v>93.2</v>
      </c>
      <c r="DA14" s="46">
        <v>92.9</v>
      </c>
      <c r="DB14" s="46">
        <v>92.6</v>
      </c>
      <c r="DC14" s="46">
        <v>92.2</v>
      </c>
      <c r="DD14" s="46">
        <v>91.6</v>
      </c>
      <c r="DE14" s="46">
        <v>90.8</v>
      </c>
      <c r="DF14" s="46">
        <v>92.1</v>
      </c>
      <c r="DG14" s="46">
        <v>92.7</v>
      </c>
      <c r="DH14" s="46">
        <v>92.4</v>
      </c>
      <c r="DI14" s="46">
        <v>92.1</v>
      </c>
      <c r="DJ14" s="46">
        <v>91.2</v>
      </c>
      <c r="DK14" s="46">
        <v>91.8</v>
      </c>
      <c r="DL14" s="46">
        <v>90.5</v>
      </c>
      <c r="DM14" s="46">
        <v>90.3</v>
      </c>
      <c r="DN14" s="46">
        <v>90.2</v>
      </c>
      <c r="DO14" s="7"/>
      <c r="DP14" s="59">
        <f t="shared" ref="DP14:DP18" si="0">(DN14/CO14-1)*100</f>
        <v>-8.5192697768762589</v>
      </c>
      <c r="DQ14" s="6" t="s">
        <v>48</v>
      </c>
    </row>
    <row r="15" spans="1:121" x14ac:dyDescent="0.2">
      <c r="A15" s="6" t="s">
        <v>109</v>
      </c>
      <c r="B15" s="44">
        <v>106.5</v>
      </c>
      <c r="C15" s="44">
        <v>108.2</v>
      </c>
      <c r="D15" s="44">
        <v>106.8</v>
      </c>
      <c r="E15" s="44">
        <v>105.8</v>
      </c>
      <c r="F15" s="44">
        <v>105.2</v>
      </c>
      <c r="G15" s="44">
        <v>106.8</v>
      </c>
      <c r="H15" s="44">
        <v>108.7</v>
      </c>
      <c r="I15" s="44">
        <v>105.3</v>
      </c>
      <c r="J15" s="44">
        <v>106.1</v>
      </c>
      <c r="K15" s="44">
        <v>106.6</v>
      </c>
      <c r="L15" s="44">
        <v>103.7</v>
      </c>
      <c r="M15" s="44">
        <v>101.7</v>
      </c>
      <c r="N15" s="44">
        <v>104.8</v>
      </c>
      <c r="O15" s="44">
        <v>105.5</v>
      </c>
      <c r="P15" s="44">
        <v>106.6</v>
      </c>
      <c r="Q15" s="44">
        <v>106.4</v>
      </c>
      <c r="R15" s="44">
        <v>104.4</v>
      </c>
      <c r="S15" s="44">
        <v>103.5</v>
      </c>
      <c r="T15" s="44">
        <v>104.9</v>
      </c>
      <c r="U15" s="44">
        <v>105.8</v>
      </c>
      <c r="V15" s="44">
        <v>105.9</v>
      </c>
      <c r="W15" s="44">
        <v>107.1</v>
      </c>
      <c r="X15" s="45">
        <v>107</v>
      </c>
      <c r="Y15" s="45">
        <v>106</v>
      </c>
      <c r="Z15" s="44">
        <v>109.4</v>
      </c>
      <c r="AA15" s="44">
        <v>105.9</v>
      </c>
      <c r="AB15" s="44">
        <v>103.7</v>
      </c>
      <c r="AC15" s="44">
        <v>105.7</v>
      </c>
      <c r="AD15" s="44">
        <v>105.9</v>
      </c>
      <c r="AE15" s="44">
        <v>107.2</v>
      </c>
      <c r="AF15" s="44">
        <v>105.3</v>
      </c>
      <c r="AG15" s="44">
        <v>107.7</v>
      </c>
      <c r="AH15" s="45">
        <v>106</v>
      </c>
      <c r="AI15" s="44">
        <v>105.5</v>
      </c>
      <c r="AJ15" s="44">
        <v>107.1</v>
      </c>
      <c r="AK15" s="44">
        <v>107.1</v>
      </c>
      <c r="AL15" s="44">
        <v>102.1</v>
      </c>
      <c r="AM15" s="44">
        <v>108.3</v>
      </c>
      <c r="AN15" s="45">
        <v>110</v>
      </c>
      <c r="AO15" s="44">
        <v>103.5</v>
      </c>
      <c r="AP15" s="44">
        <v>103.8</v>
      </c>
      <c r="AQ15" s="44">
        <v>104.4</v>
      </c>
      <c r="AR15" s="44">
        <v>104.6</v>
      </c>
      <c r="AS15" s="44">
        <v>106.1</v>
      </c>
      <c r="AT15" s="44">
        <v>104.3</v>
      </c>
      <c r="AU15" s="44">
        <v>103.1</v>
      </c>
      <c r="AV15" s="44">
        <v>103.4</v>
      </c>
      <c r="AW15" s="45">
        <v>104</v>
      </c>
      <c r="AX15" s="44">
        <v>106.2</v>
      </c>
      <c r="AY15" s="44">
        <v>102.6</v>
      </c>
      <c r="AZ15" s="44">
        <v>103.3</v>
      </c>
      <c r="BA15" s="44">
        <v>103.5</v>
      </c>
      <c r="BB15" s="44">
        <v>104.7</v>
      </c>
      <c r="BC15" s="44">
        <v>103.3</v>
      </c>
      <c r="BD15" s="44">
        <v>102.6</v>
      </c>
      <c r="BE15" s="45">
        <v>102</v>
      </c>
      <c r="BF15" s="44">
        <v>101.7</v>
      </c>
      <c r="BG15" s="44">
        <v>101.4</v>
      </c>
      <c r="BH15" s="44">
        <v>102.1</v>
      </c>
      <c r="BI15" s="44">
        <v>100.6</v>
      </c>
      <c r="BJ15" s="44">
        <v>100.7</v>
      </c>
      <c r="BK15" s="44">
        <v>101.7</v>
      </c>
      <c r="BL15" s="44">
        <v>97.3</v>
      </c>
      <c r="BM15" s="44">
        <v>90.3</v>
      </c>
      <c r="BN15" s="44">
        <v>94.3</v>
      </c>
      <c r="BO15" s="44">
        <v>96.7</v>
      </c>
      <c r="BP15" s="44">
        <v>97.8</v>
      </c>
      <c r="BQ15" s="44">
        <v>99.6</v>
      </c>
      <c r="BR15" s="44">
        <v>99.3</v>
      </c>
      <c r="BS15" s="44">
        <v>100.6</v>
      </c>
      <c r="BT15" s="44">
        <v>97.9</v>
      </c>
      <c r="BU15" s="44">
        <v>97.8</v>
      </c>
      <c r="BV15" s="44">
        <v>98.4</v>
      </c>
      <c r="BW15" s="45">
        <v>98</v>
      </c>
      <c r="BX15" s="44">
        <v>100.2</v>
      </c>
      <c r="BY15" s="44">
        <v>101.2</v>
      </c>
      <c r="BZ15" s="44">
        <v>99.5</v>
      </c>
      <c r="CA15" s="44">
        <v>98.7</v>
      </c>
      <c r="CB15" s="44">
        <v>97.9</v>
      </c>
      <c r="CC15" s="44">
        <v>98.7</v>
      </c>
      <c r="CD15" s="44">
        <v>99.6</v>
      </c>
      <c r="CE15" s="44">
        <v>101.9</v>
      </c>
      <c r="CF15" s="44">
        <v>103.1</v>
      </c>
      <c r="CG15" s="44">
        <v>102.8</v>
      </c>
      <c r="CH15" s="44">
        <v>101.6</v>
      </c>
      <c r="CI15" s="44">
        <v>100.9</v>
      </c>
      <c r="CJ15" s="44">
        <v>102.8</v>
      </c>
      <c r="CK15" s="44">
        <v>102.7</v>
      </c>
      <c r="CL15" s="44">
        <v>99.9</v>
      </c>
      <c r="CM15" s="44">
        <v>100.8</v>
      </c>
      <c r="CN15" s="44">
        <v>100.8</v>
      </c>
      <c r="CO15" s="45">
        <v>99</v>
      </c>
      <c r="CP15" s="44">
        <v>97.7</v>
      </c>
      <c r="CQ15" s="44">
        <v>92.5</v>
      </c>
      <c r="CR15" s="44">
        <v>93.2</v>
      </c>
      <c r="CS15" s="44">
        <v>95.2</v>
      </c>
      <c r="CT15" s="44">
        <v>94.6</v>
      </c>
      <c r="CU15" s="44">
        <v>95.6</v>
      </c>
      <c r="CV15" s="44">
        <v>94.1</v>
      </c>
      <c r="CW15" s="44">
        <v>93.7</v>
      </c>
      <c r="CX15" s="44">
        <v>91.9</v>
      </c>
      <c r="CY15" s="44">
        <v>91.8</v>
      </c>
      <c r="CZ15" s="44">
        <v>92.3</v>
      </c>
      <c r="DA15" s="45">
        <v>92</v>
      </c>
      <c r="DB15" s="45">
        <v>91</v>
      </c>
      <c r="DC15" s="44">
        <v>92.5</v>
      </c>
      <c r="DD15" s="44">
        <v>94.1</v>
      </c>
      <c r="DE15" s="44">
        <v>94.5</v>
      </c>
      <c r="DF15" s="44">
        <v>95.1</v>
      </c>
      <c r="DG15" s="44">
        <v>92.1</v>
      </c>
      <c r="DH15" s="44">
        <v>92.4</v>
      </c>
      <c r="DI15" s="44">
        <v>92.3</v>
      </c>
      <c r="DJ15" s="44">
        <v>92.6</v>
      </c>
      <c r="DK15" s="44">
        <v>93.8</v>
      </c>
      <c r="DL15" s="44">
        <v>93.7</v>
      </c>
      <c r="DM15" s="45">
        <v>94</v>
      </c>
      <c r="DN15" s="44">
        <v>92.5</v>
      </c>
      <c r="DO15" s="7"/>
      <c r="DP15" s="59">
        <f t="shared" si="0"/>
        <v>-6.565656565656564</v>
      </c>
      <c r="DQ15" s="6" t="s">
        <v>109</v>
      </c>
    </row>
    <row r="16" spans="1:121" x14ac:dyDescent="0.2">
      <c r="A16" s="6" t="s">
        <v>49</v>
      </c>
      <c r="B16" s="46">
        <v>92.6</v>
      </c>
      <c r="C16" s="46">
        <v>94.5</v>
      </c>
      <c r="D16" s="46">
        <v>94.9</v>
      </c>
      <c r="E16" s="46">
        <v>94.8</v>
      </c>
      <c r="F16" s="46">
        <v>96.5</v>
      </c>
      <c r="G16" s="46">
        <v>95.5</v>
      </c>
      <c r="H16" s="46">
        <v>97.1</v>
      </c>
      <c r="I16" s="47">
        <v>96</v>
      </c>
      <c r="J16" s="46">
        <v>95.8</v>
      </c>
      <c r="K16" s="46">
        <v>96.8</v>
      </c>
      <c r="L16" s="46">
        <v>95.1</v>
      </c>
      <c r="M16" s="46">
        <v>95.6</v>
      </c>
      <c r="N16" s="46">
        <v>99.3</v>
      </c>
      <c r="O16" s="46">
        <v>95.9</v>
      </c>
      <c r="P16" s="46">
        <v>95.9</v>
      </c>
      <c r="Q16" s="46">
        <v>97.9</v>
      </c>
      <c r="R16" s="46">
        <v>95.5</v>
      </c>
      <c r="S16" s="46">
        <v>97.4</v>
      </c>
      <c r="T16" s="46">
        <v>96.3</v>
      </c>
      <c r="U16" s="46">
        <v>97.4</v>
      </c>
      <c r="V16" s="46">
        <v>97.2</v>
      </c>
      <c r="W16" s="46">
        <v>99.7</v>
      </c>
      <c r="X16" s="46">
        <v>97.9</v>
      </c>
      <c r="Y16" s="46">
        <v>96.8</v>
      </c>
      <c r="Z16" s="46">
        <v>97.6</v>
      </c>
      <c r="AA16" s="46">
        <v>99.2</v>
      </c>
      <c r="AB16" s="46">
        <v>98.8</v>
      </c>
      <c r="AC16" s="46">
        <v>99.8</v>
      </c>
      <c r="AD16" s="46">
        <v>100.6</v>
      </c>
      <c r="AE16" s="46">
        <v>98.5</v>
      </c>
      <c r="AF16" s="46">
        <v>100.8</v>
      </c>
      <c r="AG16" s="46">
        <v>102.9</v>
      </c>
      <c r="AH16" s="46">
        <v>101.9</v>
      </c>
      <c r="AI16" s="46">
        <v>102.5</v>
      </c>
      <c r="AJ16" s="46">
        <v>106.5</v>
      </c>
      <c r="AK16" s="46">
        <v>105.2</v>
      </c>
      <c r="AL16" s="47">
        <v>104</v>
      </c>
      <c r="AM16" s="46">
        <v>101.4</v>
      </c>
      <c r="AN16" s="47">
        <v>102</v>
      </c>
      <c r="AO16" s="46">
        <v>103.9</v>
      </c>
      <c r="AP16" s="46">
        <v>104.2</v>
      </c>
      <c r="AQ16" s="46">
        <v>103.8</v>
      </c>
      <c r="AR16" s="46">
        <v>102.2</v>
      </c>
      <c r="AS16" s="46">
        <v>104.2</v>
      </c>
      <c r="AT16" s="47">
        <v>103</v>
      </c>
      <c r="AU16" s="46">
        <v>104.5</v>
      </c>
      <c r="AV16" s="46">
        <v>102.3</v>
      </c>
      <c r="AW16" s="46">
        <v>103.2</v>
      </c>
      <c r="AX16" s="46">
        <v>103.3</v>
      </c>
      <c r="AY16" s="46">
        <v>103.5</v>
      </c>
      <c r="AZ16" s="46">
        <v>104.3</v>
      </c>
      <c r="BA16" s="46">
        <v>103.7</v>
      </c>
      <c r="BB16" s="46">
        <v>103.7</v>
      </c>
      <c r="BC16" s="46">
        <v>101.7</v>
      </c>
      <c r="BD16" s="46">
        <v>102.8</v>
      </c>
      <c r="BE16" s="46">
        <v>103.2</v>
      </c>
      <c r="BF16" s="47">
        <v>104</v>
      </c>
      <c r="BG16" s="46">
        <v>103.8</v>
      </c>
      <c r="BH16" s="46">
        <v>102.5</v>
      </c>
      <c r="BI16" s="47">
        <v>100</v>
      </c>
      <c r="BJ16" s="46">
        <v>102.4</v>
      </c>
      <c r="BK16" s="46">
        <v>101.6</v>
      </c>
      <c r="BL16" s="46">
        <v>84.4</v>
      </c>
      <c r="BM16" s="46">
        <v>60.2</v>
      </c>
      <c r="BN16" s="46">
        <v>75.8</v>
      </c>
      <c r="BO16" s="46">
        <v>87.5</v>
      </c>
      <c r="BP16" s="46">
        <v>95.1</v>
      </c>
      <c r="BQ16" s="46">
        <v>93.1</v>
      </c>
      <c r="BR16" s="46">
        <v>94.2</v>
      </c>
      <c r="BS16" s="46">
        <v>98.3</v>
      </c>
      <c r="BT16" s="46">
        <v>103.4</v>
      </c>
      <c r="BU16" s="46">
        <v>102.5</v>
      </c>
      <c r="BV16" s="46">
        <v>103.1</v>
      </c>
      <c r="BW16" s="46">
        <v>101.8</v>
      </c>
      <c r="BX16" s="46">
        <v>100.3</v>
      </c>
      <c r="BY16" s="46">
        <v>102.3</v>
      </c>
      <c r="BZ16" s="46">
        <v>99.1</v>
      </c>
      <c r="CA16" s="46">
        <v>93.7</v>
      </c>
      <c r="CB16" s="46">
        <v>101.3</v>
      </c>
      <c r="CC16" s="46">
        <v>95.3</v>
      </c>
      <c r="CD16" s="46">
        <v>95.3</v>
      </c>
      <c r="CE16" s="46">
        <v>98.5</v>
      </c>
      <c r="CF16" s="46">
        <v>100.2</v>
      </c>
      <c r="CG16" s="46">
        <v>108.9</v>
      </c>
      <c r="CH16" s="46">
        <v>102.4</v>
      </c>
      <c r="CI16" s="46">
        <v>102.7</v>
      </c>
      <c r="CJ16" s="46">
        <v>98.9</v>
      </c>
      <c r="CK16" s="47">
        <v>99</v>
      </c>
      <c r="CL16" s="46">
        <v>103.9</v>
      </c>
      <c r="CM16" s="46">
        <v>105.4</v>
      </c>
      <c r="CN16" s="46">
        <v>103.5</v>
      </c>
      <c r="CO16" s="46">
        <v>109.4</v>
      </c>
      <c r="CP16" s="46">
        <v>110.3</v>
      </c>
      <c r="CQ16" s="46">
        <v>109.2</v>
      </c>
      <c r="CR16" s="46">
        <v>109.6</v>
      </c>
      <c r="CS16" s="46">
        <v>109.5</v>
      </c>
      <c r="CT16" s="46">
        <v>110.7</v>
      </c>
      <c r="CU16" s="46">
        <v>114.8</v>
      </c>
      <c r="CV16" s="46">
        <v>102.3</v>
      </c>
      <c r="CW16" s="46">
        <v>109.8</v>
      </c>
      <c r="CX16" s="46">
        <v>109.6</v>
      </c>
      <c r="CY16" s="46">
        <v>111.8</v>
      </c>
      <c r="CZ16" s="46">
        <v>106.3</v>
      </c>
      <c r="DA16" s="47">
        <v>105</v>
      </c>
      <c r="DB16" s="46">
        <v>106.6</v>
      </c>
      <c r="DC16" s="46">
        <v>105.7</v>
      </c>
      <c r="DD16" s="47">
        <v>106</v>
      </c>
      <c r="DE16" s="46">
        <v>118.4</v>
      </c>
      <c r="DF16" s="46">
        <v>103.1</v>
      </c>
      <c r="DG16" s="46">
        <v>104.3</v>
      </c>
      <c r="DH16" s="46">
        <v>104.5</v>
      </c>
      <c r="DI16" s="46">
        <v>104.5</v>
      </c>
      <c r="DJ16" s="46">
        <v>101.8</v>
      </c>
      <c r="DK16" s="46">
        <v>102.6</v>
      </c>
      <c r="DL16" s="46">
        <v>101.4</v>
      </c>
      <c r="DM16" s="46">
        <v>105.2</v>
      </c>
      <c r="DN16" s="46">
        <v>101.8</v>
      </c>
      <c r="DO16" s="7"/>
      <c r="DP16" s="59">
        <f t="shared" si="0"/>
        <v>-6.9469835466179237</v>
      </c>
      <c r="DQ16" s="6" t="s">
        <v>49</v>
      </c>
    </row>
    <row r="17" spans="1:121" x14ac:dyDescent="0.2">
      <c r="A17" s="6" t="s">
        <v>50</v>
      </c>
      <c r="B17" s="44">
        <v>86.8</v>
      </c>
      <c r="C17" s="44">
        <v>87.4</v>
      </c>
      <c r="D17" s="44">
        <v>86.7</v>
      </c>
      <c r="E17" s="45">
        <v>88</v>
      </c>
      <c r="F17" s="44">
        <v>88.3</v>
      </c>
      <c r="G17" s="45">
        <v>88</v>
      </c>
      <c r="H17" s="44">
        <v>87.6</v>
      </c>
      <c r="I17" s="44">
        <v>89.6</v>
      </c>
      <c r="J17" s="44">
        <v>87.8</v>
      </c>
      <c r="K17" s="44">
        <v>89.6</v>
      </c>
      <c r="L17" s="44">
        <v>89.2</v>
      </c>
      <c r="M17" s="44">
        <v>87.8</v>
      </c>
      <c r="N17" s="44">
        <v>90.3</v>
      </c>
      <c r="O17" s="44">
        <v>91.2</v>
      </c>
      <c r="P17" s="44">
        <v>89.9</v>
      </c>
      <c r="Q17" s="44">
        <v>91.6</v>
      </c>
      <c r="R17" s="44">
        <v>89.2</v>
      </c>
      <c r="S17" s="44">
        <v>90.5</v>
      </c>
      <c r="T17" s="44">
        <v>90.1</v>
      </c>
      <c r="U17" s="44">
        <v>91.7</v>
      </c>
      <c r="V17" s="44">
        <v>89.8</v>
      </c>
      <c r="W17" s="44">
        <v>90.4</v>
      </c>
      <c r="X17" s="44">
        <v>91.4</v>
      </c>
      <c r="Y17" s="44">
        <v>92.4</v>
      </c>
      <c r="Z17" s="44">
        <v>90.9</v>
      </c>
      <c r="AA17" s="44">
        <v>92.7</v>
      </c>
      <c r="AB17" s="44">
        <v>93.7</v>
      </c>
      <c r="AC17" s="44">
        <v>93.8</v>
      </c>
      <c r="AD17" s="44">
        <v>95.3</v>
      </c>
      <c r="AE17" s="44">
        <v>93.9</v>
      </c>
      <c r="AF17" s="44">
        <v>94.6</v>
      </c>
      <c r="AG17" s="44">
        <v>95.1</v>
      </c>
      <c r="AH17" s="44">
        <v>95.9</v>
      </c>
      <c r="AI17" s="44">
        <v>94.1</v>
      </c>
      <c r="AJ17" s="45">
        <v>96</v>
      </c>
      <c r="AK17" s="44">
        <v>97.2</v>
      </c>
      <c r="AL17" s="44">
        <v>95.4</v>
      </c>
      <c r="AM17" s="44">
        <v>93.8</v>
      </c>
      <c r="AN17" s="44">
        <v>95.8</v>
      </c>
      <c r="AO17" s="44">
        <v>93.8</v>
      </c>
      <c r="AP17" s="44">
        <v>95.1</v>
      </c>
      <c r="AQ17" s="44">
        <v>94.9</v>
      </c>
      <c r="AR17" s="44">
        <v>92.9</v>
      </c>
      <c r="AS17" s="44">
        <v>94.7</v>
      </c>
      <c r="AT17" s="44">
        <v>94.5</v>
      </c>
      <c r="AU17" s="44">
        <v>94.7</v>
      </c>
      <c r="AV17" s="44">
        <v>93.9</v>
      </c>
      <c r="AW17" s="44">
        <v>94.6</v>
      </c>
      <c r="AX17" s="45">
        <v>95</v>
      </c>
      <c r="AY17" s="44">
        <v>94.7</v>
      </c>
      <c r="AZ17" s="44">
        <v>95.6</v>
      </c>
      <c r="BA17" s="44">
        <v>93.9</v>
      </c>
      <c r="BB17" s="44">
        <v>95.8</v>
      </c>
      <c r="BC17" s="44">
        <v>94.4</v>
      </c>
      <c r="BD17" s="44">
        <v>94.7</v>
      </c>
      <c r="BE17" s="44">
        <v>94.8</v>
      </c>
      <c r="BF17" s="44">
        <v>95.9</v>
      </c>
      <c r="BG17" s="44">
        <v>96.8</v>
      </c>
      <c r="BH17" s="44">
        <v>96.2</v>
      </c>
      <c r="BI17" s="44">
        <v>95.6</v>
      </c>
      <c r="BJ17" s="45">
        <v>97</v>
      </c>
      <c r="BK17" s="44">
        <v>96.2</v>
      </c>
      <c r="BL17" s="44">
        <v>72.8</v>
      </c>
      <c r="BM17" s="44">
        <v>49.1</v>
      </c>
      <c r="BN17" s="44">
        <v>72.900000000000006</v>
      </c>
      <c r="BO17" s="44">
        <v>87.6</v>
      </c>
      <c r="BP17" s="44">
        <v>92.9</v>
      </c>
      <c r="BQ17" s="44">
        <v>98.4</v>
      </c>
      <c r="BR17" s="44">
        <v>97.4</v>
      </c>
      <c r="BS17" s="44">
        <v>98.5</v>
      </c>
      <c r="BT17" s="44">
        <v>97.8</v>
      </c>
      <c r="BU17" s="44">
        <v>98.7</v>
      </c>
      <c r="BV17" s="44">
        <v>99.9</v>
      </c>
      <c r="BW17" s="44">
        <v>97.2</v>
      </c>
      <c r="BX17" s="44">
        <v>97.3</v>
      </c>
      <c r="BY17" s="44">
        <v>99.6</v>
      </c>
      <c r="BZ17" s="44">
        <v>99.9</v>
      </c>
      <c r="CA17" s="44">
        <v>101.3</v>
      </c>
      <c r="CB17" s="44">
        <v>101.5</v>
      </c>
      <c r="CC17" s="44">
        <v>98.2</v>
      </c>
      <c r="CD17" s="44">
        <v>99.6</v>
      </c>
      <c r="CE17" s="44">
        <v>101.4</v>
      </c>
      <c r="CF17" s="44">
        <v>102.4</v>
      </c>
      <c r="CG17" s="44">
        <v>101.8</v>
      </c>
      <c r="CH17" s="44">
        <v>101.7</v>
      </c>
      <c r="CI17" s="45">
        <v>104</v>
      </c>
      <c r="CJ17" s="44">
        <v>103.2</v>
      </c>
      <c r="CK17" s="45">
        <v>105</v>
      </c>
      <c r="CL17" s="45">
        <v>106</v>
      </c>
      <c r="CM17" s="45">
        <v>104</v>
      </c>
      <c r="CN17" s="44">
        <v>103.6</v>
      </c>
      <c r="CO17" s="44">
        <v>102.9</v>
      </c>
      <c r="CP17" s="45">
        <v>103</v>
      </c>
      <c r="CQ17" s="44">
        <v>102.2</v>
      </c>
      <c r="CR17" s="44">
        <v>101.8</v>
      </c>
      <c r="CS17" s="44">
        <v>100.1</v>
      </c>
      <c r="CT17" s="44">
        <v>102.1</v>
      </c>
      <c r="CU17" s="44">
        <v>100.4</v>
      </c>
      <c r="CV17" s="44">
        <v>102.9</v>
      </c>
      <c r="CW17" s="45">
        <v>99</v>
      </c>
      <c r="CX17" s="44">
        <v>98.7</v>
      </c>
      <c r="CY17" s="44">
        <v>98.2</v>
      </c>
      <c r="CZ17" s="45">
        <v>98</v>
      </c>
      <c r="DA17" s="44">
        <v>99.6</v>
      </c>
      <c r="DB17" s="44">
        <v>97.1</v>
      </c>
      <c r="DC17" s="44">
        <v>97.1</v>
      </c>
      <c r="DD17" s="44">
        <v>95.6</v>
      </c>
      <c r="DE17" s="45">
        <v>96</v>
      </c>
      <c r="DF17" s="44">
        <v>94.8</v>
      </c>
      <c r="DG17" s="44">
        <v>96.2</v>
      </c>
      <c r="DH17" s="44">
        <v>95.7</v>
      </c>
      <c r="DI17" s="44">
        <v>96.3</v>
      </c>
      <c r="DJ17" s="44">
        <v>93.4</v>
      </c>
      <c r="DK17" s="44">
        <v>96.5</v>
      </c>
      <c r="DL17" s="45">
        <v>94</v>
      </c>
      <c r="DM17" s="44">
        <v>95.4</v>
      </c>
      <c r="DN17" s="44">
        <v>95.7</v>
      </c>
      <c r="DO17" s="7"/>
      <c r="DP17" s="59">
        <f t="shared" si="0"/>
        <v>-6.9970845481049597</v>
      </c>
      <c r="DQ17" s="6" t="s">
        <v>50</v>
      </c>
    </row>
    <row r="18" spans="1:121" x14ac:dyDescent="0.2">
      <c r="A18" s="6" t="s">
        <v>51</v>
      </c>
      <c r="B18" s="46">
        <v>87.3</v>
      </c>
      <c r="C18" s="46">
        <v>90.2</v>
      </c>
      <c r="D18" s="46">
        <v>90.4</v>
      </c>
      <c r="E18" s="47">
        <v>89</v>
      </c>
      <c r="F18" s="46">
        <v>88.7</v>
      </c>
      <c r="G18" s="46">
        <v>89.3</v>
      </c>
      <c r="H18" s="46">
        <v>90.2</v>
      </c>
      <c r="I18" s="46">
        <v>89.9</v>
      </c>
      <c r="J18" s="46">
        <v>89.7</v>
      </c>
      <c r="K18" s="46">
        <v>88.5</v>
      </c>
      <c r="L18" s="46">
        <v>89.7</v>
      </c>
      <c r="M18" s="47">
        <v>91</v>
      </c>
      <c r="N18" s="46">
        <v>93.2</v>
      </c>
      <c r="O18" s="46">
        <v>91.4</v>
      </c>
      <c r="P18" s="46">
        <v>88.7</v>
      </c>
      <c r="Q18" s="46">
        <v>91.9</v>
      </c>
      <c r="R18" s="46">
        <v>89.9</v>
      </c>
      <c r="S18" s="46">
        <v>90.6</v>
      </c>
      <c r="T18" s="46">
        <v>92.2</v>
      </c>
      <c r="U18" s="46">
        <v>91.2</v>
      </c>
      <c r="V18" s="46">
        <v>91.3</v>
      </c>
      <c r="W18" s="46">
        <v>89.4</v>
      </c>
      <c r="X18" s="46">
        <v>93.9</v>
      </c>
      <c r="Y18" s="46">
        <v>92.8</v>
      </c>
      <c r="Z18" s="46">
        <v>90.8</v>
      </c>
      <c r="AA18" s="46">
        <v>90.1</v>
      </c>
      <c r="AB18" s="46">
        <v>91.6</v>
      </c>
      <c r="AC18" s="46">
        <v>91.5</v>
      </c>
      <c r="AD18" s="46">
        <v>92.1</v>
      </c>
      <c r="AE18" s="46">
        <v>92.4</v>
      </c>
      <c r="AF18" s="46">
        <v>93.3</v>
      </c>
      <c r="AG18" s="46">
        <v>92.7</v>
      </c>
      <c r="AH18" s="46">
        <v>92.4</v>
      </c>
      <c r="AI18" s="46">
        <v>92.7</v>
      </c>
      <c r="AJ18" s="46">
        <v>92.8</v>
      </c>
      <c r="AK18" s="46">
        <v>95.6</v>
      </c>
      <c r="AL18" s="46">
        <v>93.8</v>
      </c>
      <c r="AM18" s="46">
        <v>92.7</v>
      </c>
      <c r="AN18" s="46">
        <v>93.6</v>
      </c>
      <c r="AO18" s="46">
        <v>92.6</v>
      </c>
      <c r="AP18" s="46">
        <v>95.5</v>
      </c>
      <c r="AQ18" s="47">
        <v>95</v>
      </c>
      <c r="AR18" s="46">
        <v>93.1</v>
      </c>
      <c r="AS18" s="46">
        <v>95.4</v>
      </c>
      <c r="AT18" s="46">
        <v>93.7</v>
      </c>
      <c r="AU18" s="46">
        <v>93.5</v>
      </c>
      <c r="AV18" s="46">
        <v>93.9</v>
      </c>
      <c r="AW18" s="46">
        <v>94.1</v>
      </c>
      <c r="AX18" s="46">
        <v>95.8</v>
      </c>
      <c r="AY18" s="46">
        <v>96.1</v>
      </c>
      <c r="AZ18" s="46">
        <v>95.3</v>
      </c>
      <c r="BA18" s="46">
        <v>96.8</v>
      </c>
      <c r="BB18" s="46">
        <v>98.8</v>
      </c>
      <c r="BC18" s="46">
        <v>96.3</v>
      </c>
      <c r="BD18" s="46">
        <v>95.2</v>
      </c>
      <c r="BE18" s="46">
        <v>95.3</v>
      </c>
      <c r="BF18" s="46">
        <v>95.7</v>
      </c>
      <c r="BG18" s="46">
        <v>96.3</v>
      </c>
      <c r="BH18" s="46">
        <v>95.4</v>
      </c>
      <c r="BI18" s="46">
        <v>94.8</v>
      </c>
      <c r="BJ18" s="46">
        <v>96.7</v>
      </c>
      <c r="BK18" s="47">
        <v>97</v>
      </c>
      <c r="BL18" s="46">
        <v>94.7</v>
      </c>
      <c r="BM18" s="46">
        <v>83.7</v>
      </c>
      <c r="BN18" s="47">
        <v>87</v>
      </c>
      <c r="BO18" s="46">
        <v>91.8</v>
      </c>
      <c r="BP18" s="46">
        <v>93.6</v>
      </c>
      <c r="BQ18" s="46">
        <v>93.1</v>
      </c>
      <c r="BR18" s="46">
        <v>94.8</v>
      </c>
      <c r="BS18" s="46">
        <v>95.3</v>
      </c>
      <c r="BT18" s="46">
        <v>94.2</v>
      </c>
      <c r="BU18" s="46">
        <v>94.9</v>
      </c>
      <c r="BV18" s="47">
        <v>95</v>
      </c>
      <c r="BW18" s="46">
        <v>94.6</v>
      </c>
      <c r="BX18" s="46">
        <v>98.6</v>
      </c>
      <c r="BY18" s="46">
        <v>99.1</v>
      </c>
      <c r="BZ18" s="46">
        <v>99.6</v>
      </c>
      <c r="CA18" s="46">
        <v>103.7</v>
      </c>
      <c r="CB18" s="46">
        <v>104.1</v>
      </c>
      <c r="CC18" s="46">
        <v>103.1</v>
      </c>
      <c r="CD18" s="46">
        <v>102.6</v>
      </c>
      <c r="CE18" s="46">
        <v>98.2</v>
      </c>
      <c r="CF18" s="46">
        <v>100.9</v>
      </c>
      <c r="CG18" s="46">
        <v>100.4</v>
      </c>
      <c r="CH18" s="46">
        <v>104.5</v>
      </c>
      <c r="CI18" s="46">
        <v>105.3</v>
      </c>
      <c r="CJ18" s="46">
        <v>102.7</v>
      </c>
      <c r="CK18" s="46">
        <v>105.3</v>
      </c>
      <c r="CL18" s="46">
        <v>109.6</v>
      </c>
      <c r="CM18" s="46">
        <v>104.9</v>
      </c>
      <c r="CN18" s="46">
        <v>106.1</v>
      </c>
      <c r="CO18" s="46">
        <v>108.3</v>
      </c>
      <c r="CP18" s="47">
        <v>111</v>
      </c>
      <c r="CQ18" s="46">
        <v>112.6</v>
      </c>
      <c r="CR18" s="46">
        <v>114.3</v>
      </c>
      <c r="CS18" s="46">
        <v>112.3</v>
      </c>
      <c r="CT18" s="47">
        <v>110</v>
      </c>
      <c r="CU18" s="46">
        <v>112.4</v>
      </c>
      <c r="CV18" s="46">
        <v>110.7</v>
      </c>
      <c r="CW18" s="46">
        <v>106.5</v>
      </c>
      <c r="CX18" s="46">
        <v>107.2</v>
      </c>
      <c r="CY18" s="46">
        <v>107.2</v>
      </c>
      <c r="CZ18" s="46">
        <v>106.7</v>
      </c>
      <c r="DA18" s="46">
        <v>107.6</v>
      </c>
      <c r="DB18" s="46">
        <v>106.7</v>
      </c>
      <c r="DC18" s="46">
        <v>106.3</v>
      </c>
      <c r="DD18" s="46">
        <v>109.4</v>
      </c>
      <c r="DE18" s="46">
        <v>108.5</v>
      </c>
      <c r="DF18" s="46">
        <v>107.9</v>
      </c>
      <c r="DG18" s="46">
        <v>107.9</v>
      </c>
      <c r="DH18" s="46">
        <v>105.2</v>
      </c>
      <c r="DI18" s="46">
        <v>109.3</v>
      </c>
      <c r="DJ18" s="46">
        <v>110.4</v>
      </c>
      <c r="DK18" s="46">
        <v>108.7</v>
      </c>
      <c r="DL18" s="47">
        <v>111</v>
      </c>
      <c r="DM18" s="46">
        <v>110.6</v>
      </c>
      <c r="DN18" s="46">
        <v>111.1</v>
      </c>
      <c r="DO18" s="7"/>
      <c r="DP18" s="59">
        <f t="shared" si="0"/>
        <v>2.5854108956602007</v>
      </c>
      <c r="DQ18" s="6" t="s">
        <v>51</v>
      </c>
    </row>
    <row r="20" spans="1:121" x14ac:dyDescent="0.2">
      <c r="A20" s="4" t="s">
        <v>52</v>
      </c>
      <c r="B20" s="44"/>
      <c r="C20" s="44"/>
      <c r="D20" s="45"/>
      <c r="E20" s="44"/>
      <c r="F20" s="44"/>
      <c r="G20" s="44"/>
      <c r="H20" s="44"/>
      <c r="I20" s="45"/>
      <c r="J20" s="44"/>
      <c r="K20" s="44"/>
      <c r="L20" s="44"/>
      <c r="M20" s="44"/>
      <c r="N20" s="44"/>
      <c r="O20" s="45"/>
      <c r="P20" s="44"/>
      <c r="Q20" s="44"/>
      <c r="R20" s="44"/>
      <c r="S20" s="44"/>
      <c r="T20" s="44"/>
      <c r="U20" s="44"/>
      <c r="V20" s="44"/>
      <c r="W20" s="44"/>
      <c r="X20" s="45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5"/>
      <c r="AV20" s="44"/>
      <c r="AW20" s="44"/>
      <c r="AX20" s="45"/>
      <c r="AY20" s="44"/>
      <c r="AZ20" s="44"/>
      <c r="BA20" s="45"/>
      <c r="BB20" s="44"/>
      <c r="BC20" s="44"/>
      <c r="BD20" s="44"/>
      <c r="BE20" s="45"/>
      <c r="BF20" s="44"/>
      <c r="BG20" s="44"/>
      <c r="BH20" s="44"/>
      <c r="BI20" s="44"/>
      <c r="BJ20" s="44"/>
      <c r="BK20" s="44"/>
      <c r="BL20" s="45"/>
      <c r="BM20" s="44"/>
      <c r="BN20" s="44"/>
      <c r="BO20" s="45"/>
      <c r="BP20" s="44"/>
      <c r="BQ20" s="44"/>
      <c r="BR20" s="44"/>
      <c r="BS20" s="44"/>
      <c r="BT20" s="44"/>
      <c r="BU20" s="44"/>
      <c r="BV20" s="44"/>
      <c r="BW20" s="57"/>
      <c r="BX20" s="3"/>
      <c r="BY20" s="58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5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 t="s">
        <v>120</v>
      </c>
      <c r="DO20" s="44"/>
      <c r="DP20" s="44"/>
    </row>
    <row r="21" spans="1:121" x14ac:dyDescent="0.2">
      <c r="B21" s="44"/>
      <c r="C21" s="44"/>
      <c r="D21" s="45"/>
      <c r="E21" s="44"/>
      <c r="F21" s="44"/>
      <c r="G21" s="44"/>
      <c r="H21" s="44"/>
      <c r="I21" s="45"/>
      <c r="J21" s="44"/>
      <c r="K21" s="44"/>
      <c r="L21" s="44"/>
      <c r="M21" s="44"/>
      <c r="N21" s="44"/>
      <c r="O21" s="45"/>
      <c r="P21" s="44"/>
      <c r="Q21" s="44"/>
      <c r="R21" s="44"/>
      <c r="S21" s="44"/>
      <c r="T21" s="44"/>
      <c r="U21" s="44"/>
      <c r="V21" s="44"/>
      <c r="W21" s="44"/>
      <c r="X21" s="45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5"/>
      <c r="AV21" s="44"/>
      <c r="AW21" s="44"/>
      <c r="AX21" s="45"/>
      <c r="AY21" s="44"/>
      <c r="AZ21" s="44"/>
      <c r="BA21" s="45"/>
      <c r="BB21" s="44"/>
      <c r="BC21" s="44"/>
      <c r="BD21" s="44"/>
      <c r="BE21" s="45"/>
      <c r="BF21" s="44"/>
      <c r="BG21" s="44"/>
      <c r="BH21" s="44"/>
      <c r="BI21" s="44"/>
      <c r="BJ21" s="44"/>
      <c r="BK21" s="44"/>
      <c r="BL21" s="45"/>
      <c r="BM21" s="44"/>
      <c r="BN21" s="44"/>
      <c r="BO21" s="45"/>
      <c r="BP21" s="44"/>
      <c r="BQ21" s="44"/>
      <c r="BR21" s="44"/>
      <c r="BS21" s="44"/>
      <c r="BT21" s="44"/>
      <c r="BU21" s="44"/>
      <c r="BV21" s="44"/>
      <c r="BW21" s="57"/>
      <c r="BX21" s="3"/>
      <c r="BY21" s="58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5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 t="s">
        <v>120</v>
      </c>
      <c r="DO21" s="44"/>
      <c r="DP21" s="44"/>
    </row>
    <row r="22" spans="1:121" x14ac:dyDescent="0.2">
      <c r="BW22" s="57"/>
      <c r="BX22" s="3"/>
      <c r="BY22" s="18"/>
      <c r="DN22" s="44"/>
    </row>
    <row r="23" spans="1:121" x14ac:dyDescent="0.2">
      <c r="B23" s="8"/>
      <c r="BW23" s="57"/>
      <c r="BX23" s="3"/>
      <c r="BY23" s="18"/>
      <c r="DN23" s="44"/>
    </row>
    <row r="24" spans="1:121" x14ac:dyDescent="0.2">
      <c r="A24" s="9" t="s">
        <v>218</v>
      </c>
      <c r="B24" s="8"/>
      <c r="BW24" s="57"/>
      <c r="BX24" s="3"/>
      <c r="BY24" s="18"/>
      <c r="DN24" s="44"/>
    </row>
    <row r="25" spans="1:121" x14ac:dyDescent="0.2">
      <c r="A25" s="10" t="s">
        <v>200</v>
      </c>
      <c r="B25" s="8"/>
      <c r="BW25" s="57"/>
      <c r="BX25" s="3"/>
      <c r="BY25" s="18"/>
      <c r="DN25" s="44"/>
    </row>
    <row r="26" spans="1:121" x14ac:dyDescent="0.2">
      <c r="B26" s="8"/>
      <c r="BW26" s="57"/>
      <c r="BX26" s="3"/>
      <c r="BY26" s="18"/>
      <c r="DN26" s="44" t="s">
        <v>120</v>
      </c>
    </row>
    <row r="27" spans="1:121" x14ac:dyDescent="0.2">
      <c r="B27" s="8"/>
      <c r="BW27" s="57"/>
      <c r="BX27" s="18"/>
      <c r="BY27" s="18"/>
    </row>
    <row r="28" spans="1:121" x14ac:dyDescent="0.2">
      <c r="B28" s="8"/>
    </row>
    <row r="29" spans="1:121" x14ac:dyDescent="0.2">
      <c r="B29" s="8"/>
    </row>
    <row r="60" spans="1:1" ht="14.45" customHeight="1" x14ac:dyDescent="0.2">
      <c r="A60" s="11" t="s">
        <v>200</v>
      </c>
    </row>
  </sheetData>
  <phoneticPr fontId="7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5"/>
  <sheetViews>
    <sheetView showGridLines="0" topLeftCell="A10" zoomScaleNormal="100" workbookViewId="0">
      <selection activeCell="B12" sqref="B12:K55"/>
    </sheetView>
  </sheetViews>
  <sheetFormatPr defaultColWidth="8.625" defaultRowHeight="12.75" x14ac:dyDescent="0.2"/>
  <cols>
    <col min="1" max="1" width="8.625" style="13"/>
    <col min="2" max="2" width="42.375" style="18" customWidth="1"/>
    <col min="3" max="9" width="8.5" style="13" customWidth="1"/>
    <col min="10" max="12" width="8.5" style="18" customWidth="1"/>
    <col min="13" max="16384" width="8.625" style="13"/>
  </cols>
  <sheetData>
    <row r="1" spans="2:14" x14ac:dyDescent="0.2">
      <c r="B1" s="3" t="s">
        <v>53</v>
      </c>
    </row>
    <row r="3" spans="2:14" x14ac:dyDescent="0.2">
      <c r="B3" s="3" t="s">
        <v>1</v>
      </c>
      <c r="C3" s="5">
        <v>45610</v>
      </c>
    </row>
    <row r="4" spans="2:14" x14ac:dyDescent="0.2">
      <c r="B4" s="3" t="s">
        <v>2</v>
      </c>
      <c r="C4" s="5">
        <v>45610</v>
      </c>
    </row>
    <row r="5" spans="2:14" x14ac:dyDescent="0.2">
      <c r="B5" s="3" t="s">
        <v>3</v>
      </c>
    </row>
    <row r="7" spans="2:14" x14ac:dyDescent="0.2">
      <c r="B7" s="3" t="s">
        <v>5</v>
      </c>
      <c r="C7" s="3" t="s">
        <v>6</v>
      </c>
    </row>
    <row r="8" spans="2:14" x14ac:dyDescent="0.2">
      <c r="B8" s="3" t="s">
        <v>7</v>
      </c>
      <c r="C8" s="3" t="s">
        <v>8</v>
      </c>
    </row>
    <row r="9" spans="2:14" x14ac:dyDescent="0.2">
      <c r="B9" s="3" t="s">
        <v>9</v>
      </c>
      <c r="C9" s="3" t="s">
        <v>54</v>
      </c>
    </row>
    <row r="10" spans="2:14" x14ac:dyDescent="0.2">
      <c r="B10" s="3" t="s">
        <v>11</v>
      </c>
      <c r="C10" s="3" t="s">
        <v>55</v>
      </c>
    </row>
    <row r="11" spans="2:14" x14ac:dyDescent="0.2">
      <c r="B11" s="3"/>
    </row>
    <row r="12" spans="2:14" ht="17.45" customHeight="1" x14ac:dyDescent="0.25">
      <c r="B12" s="1" t="s">
        <v>169</v>
      </c>
    </row>
    <row r="13" spans="2:14" ht="15.75" x14ac:dyDescent="0.25">
      <c r="B13" s="1" t="s">
        <v>216</v>
      </c>
    </row>
    <row r="14" spans="2:14" ht="14.25" x14ac:dyDescent="0.2">
      <c r="B14" s="61" t="s">
        <v>225</v>
      </c>
    </row>
    <row r="15" spans="2:14" ht="10.7" customHeight="1" x14ac:dyDescent="0.25">
      <c r="B15" s="1"/>
    </row>
    <row r="16" spans="2:14" x14ac:dyDescent="0.2">
      <c r="B16" s="19"/>
      <c r="C16" s="20" t="s">
        <v>74</v>
      </c>
      <c r="D16" s="20" t="s">
        <v>75</v>
      </c>
      <c r="E16" s="20" t="s">
        <v>56</v>
      </c>
      <c r="F16" s="20" t="s">
        <v>139</v>
      </c>
      <c r="G16" s="20" t="s">
        <v>165</v>
      </c>
      <c r="H16" s="20" t="s">
        <v>166</v>
      </c>
      <c r="I16" s="20" t="s">
        <v>182</v>
      </c>
      <c r="J16" s="20" t="s">
        <v>196</v>
      </c>
      <c r="K16" s="20" t="s">
        <v>215</v>
      </c>
      <c r="L16" s="21"/>
      <c r="M16" s="14" t="s">
        <v>197</v>
      </c>
      <c r="N16" s="14" t="s">
        <v>198</v>
      </c>
    </row>
    <row r="17" spans="2:14" x14ac:dyDescent="0.2">
      <c r="B17" s="22" t="s">
        <v>47</v>
      </c>
      <c r="C17" s="48">
        <v>2.6</v>
      </c>
      <c r="D17" s="48">
        <v>1.7</v>
      </c>
      <c r="E17" s="48">
        <v>3.1</v>
      </c>
      <c r="F17" s="48">
        <v>1.2</v>
      </c>
      <c r="G17" s="48">
        <v>-0.5</v>
      </c>
      <c r="H17" s="48">
        <v>-7.4</v>
      </c>
      <c r="I17" s="48">
        <v>9.1</v>
      </c>
      <c r="J17" s="48">
        <v>2.9</v>
      </c>
      <c r="K17" s="48">
        <v>-1.8</v>
      </c>
      <c r="L17" s="55"/>
      <c r="M17" s="24">
        <f t="shared" ref="M17:M52" si="0">100*(1+C17/100)*(1+D17/100)*(1+E17/100)*(1+F17/100)*(1+G17/100)</f>
        <v>108.325467559188</v>
      </c>
      <c r="N17" s="24">
        <f t="shared" ref="N17:N52" si="1">100*(1+I17/100)*(1+J17/100)</f>
        <v>112.26389999999998</v>
      </c>
    </row>
    <row r="18" spans="2:14" x14ac:dyDescent="0.2">
      <c r="B18" s="25" t="s">
        <v>48</v>
      </c>
      <c r="C18" s="49">
        <v>2.2000000000000002</v>
      </c>
      <c r="D18" s="49">
        <v>1.8</v>
      </c>
      <c r="E18" s="49">
        <v>3.8</v>
      </c>
      <c r="F18" s="49">
        <v>1.3</v>
      </c>
      <c r="G18" s="49">
        <v>-2.2000000000000002</v>
      </c>
      <c r="H18" s="49">
        <v>-6.2</v>
      </c>
      <c r="I18" s="49">
        <v>9.8000000000000007</v>
      </c>
      <c r="J18" s="49">
        <v>-0.8</v>
      </c>
      <c r="K18" s="49">
        <v>-5.8</v>
      </c>
      <c r="L18" s="55"/>
      <c r="M18" s="24">
        <f t="shared" si="0"/>
        <v>106.9902808288272</v>
      </c>
      <c r="N18" s="24">
        <f t="shared" si="1"/>
        <v>108.92160000000001</v>
      </c>
    </row>
    <row r="19" spans="2:14" x14ac:dyDescent="0.2">
      <c r="B19" s="25" t="s">
        <v>109</v>
      </c>
      <c r="C19" s="49">
        <v>0.5</v>
      </c>
      <c r="D19" s="49">
        <v>-0.2</v>
      </c>
      <c r="E19" s="49">
        <v>0.7</v>
      </c>
      <c r="F19" s="49">
        <v>-1.7</v>
      </c>
      <c r="G19" s="49">
        <v>-1.9</v>
      </c>
      <c r="H19" s="49">
        <v>-4.9000000000000004</v>
      </c>
      <c r="I19" s="49">
        <v>2.2000000000000002</v>
      </c>
      <c r="J19" s="49">
        <v>-1.1000000000000001</v>
      </c>
      <c r="K19" s="49">
        <v>-5.8</v>
      </c>
      <c r="L19" s="55"/>
      <c r="M19" s="24">
        <f t="shared" si="0"/>
        <v>97.397677005038972</v>
      </c>
      <c r="N19" s="24">
        <f t="shared" si="1"/>
        <v>101.0758</v>
      </c>
    </row>
    <row r="20" spans="2:14" x14ac:dyDescent="0.2">
      <c r="B20" s="25" t="s">
        <v>49</v>
      </c>
      <c r="C20" s="49">
        <v>5.5</v>
      </c>
      <c r="D20" s="49">
        <v>2</v>
      </c>
      <c r="E20" s="49">
        <v>4.0999999999999996</v>
      </c>
      <c r="F20" s="49">
        <v>2</v>
      </c>
      <c r="G20" s="49">
        <v>0</v>
      </c>
      <c r="H20" s="49">
        <v>-11.5</v>
      </c>
      <c r="I20" s="49">
        <v>9.3000000000000007</v>
      </c>
      <c r="J20" s="49">
        <v>5.5</v>
      </c>
      <c r="K20" s="49">
        <v>3</v>
      </c>
      <c r="L20" s="55"/>
      <c r="M20" s="24">
        <f t="shared" si="0"/>
        <v>114.26245019999999</v>
      </c>
      <c r="N20" s="24">
        <f t="shared" si="1"/>
        <v>115.3115</v>
      </c>
    </row>
    <row r="21" spans="2:14" x14ac:dyDescent="0.2">
      <c r="B21" s="25" t="s">
        <v>50</v>
      </c>
      <c r="C21" s="49">
        <v>2.9</v>
      </c>
      <c r="D21" s="49">
        <v>3.1</v>
      </c>
      <c r="E21" s="49">
        <v>4.0999999999999996</v>
      </c>
      <c r="F21" s="49">
        <v>0.1</v>
      </c>
      <c r="G21" s="49">
        <v>0.8</v>
      </c>
      <c r="H21" s="49">
        <v>-7.5</v>
      </c>
      <c r="I21" s="49">
        <v>13.4</v>
      </c>
      <c r="J21" s="49">
        <v>3.2</v>
      </c>
      <c r="K21" s="49">
        <v>-4.4000000000000004</v>
      </c>
      <c r="L21" s="55"/>
      <c r="M21" s="24">
        <f t="shared" si="0"/>
        <v>111.43442568978716</v>
      </c>
      <c r="N21" s="24">
        <f t="shared" si="1"/>
        <v>117.02879999999999</v>
      </c>
    </row>
    <row r="22" spans="2:14" x14ac:dyDescent="0.2">
      <c r="B22" s="26" t="s">
        <v>51</v>
      </c>
      <c r="C22" s="50">
        <v>2.4</v>
      </c>
      <c r="D22" s="50">
        <v>2.1</v>
      </c>
      <c r="E22" s="50">
        <v>1.1000000000000001</v>
      </c>
      <c r="F22" s="50">
        <v>1.7</v>
      </c>
      <c r="G22" s="50">
        <v>2.2000000000000002</v>
      </c>
      <c r="H22" s="50">
        <v>-3</v>
      </c>
      <c r="I22" s="50">
        <v>7.5</v>
      </c>
      <c r="J22" s="50">
        <v>7.9</v>
      </c>
      <c r="K22" s="50">
        <v>0.2</v>
      </c>
      <c r="L22" s="55"/>
      <c r="M22" s="24">
        <f t="shared" si="0"/>
        <v>109.86230409154558</v>
      </c>
      <c r="N22" s="24">
        <f t="shared" si="1"/>
        <v>115.99249999999999</v>
      </c>
    </row>
    <row r="23" spans="2:14" x14ac:dyDescent="0.2">
      <c r="B23" s="28" t="s">
        <v>58</v>
      </c>
      <c r="C23" s="51">
        <v>-1.9</v>
      </c>
      <c r="D23" s="51">
        <v>-10</v>
      </c>
      <c r="E23" s="51">
        <v>-8.5</v>
      </c>
      <c r="F23" s="51">
        <v>-4.7</v>
      </c>
      <c r="G23" s="51">
        <v>-15.3</v>
      </c>
      <c r="H23" s="51">
        <v>-18.899999999999999</v>
      </c>
      <c r="I23" s="51">
        <v>10.6</v>
      </c>
      <c r="J23" s="51">
        <v>18.7</v>
      </c>
      <c r="K23" s="51">
        <v>-15.9</v>
      </c>
      <c r="L23" s="55"/>
      <c r="M23" s="24">
        <f t="shared" si="0"/>
        <v>65.209207451849991</v>
      </c>
      <c r="N23" s="24">
        <f t="shared" si="1"/>
        <v>131.28220000000002</v>
      </c>
    </row>
    <row r="24" spans="2:14" x14ac:dyDescent="0.2">
      <c r="B24" s="30" t="s">
        <v>59</v>
      </c>
      <c r="C24" s="52">
        <v>-14.8</v>
      </c>
      <c r="D24" s="52">
        <v>-7.3</v>
      </c>
      <c r="E24" s="52">
        <v>-5.0999999999999996</v>
      </c>
      <c r="F24" s="52">
        <v>-11.5</v>
      </c>
      <c r="G24" s="52">
        <v>-12.8</v>
      </c>
      <c r="H24" s="52">
        <v>-22.7</v>
      </c>
      <c r="I24" s="52">
        <v>-8.4</v>
      </c>
      <c r="J24" s="52">
        <v>-6</v>
      </c>
      <c r="K24" s="52">
        <v>-17.899999999999999</v>
      </c>
      <c r="L24" s="55"/>
      <c r="M24" s="24">
        <f t="shared" si="0"/>
        <v>57.842265819311997</v>
      </c>
      <c r="N24" s="24">
        <f t="shared" si="1"/>
        <v>86.103999999999999</v>
      </c>
    </row>
    <row r="25" spans="2:14" x14ac:dyDescent="0.2">
      <c r="B25" s="30" t="s">
        <v>62</v>
      </c>
      <c r="C25" s="52">
        <v>-3.2</v>
      </c>
      <c r="D25" s="52">
        <v>-0.1</v>
      </c>
      <c r="E25" s="52">
        <v>4.9000000000000004</v>
      </c>
      <c r="F25" s="52">
        <v>-9.1</v>
      </c>
      <c r="G25" s="52">
        <v>-0.9</v>
      </c>
      <c r="H25" s="52">
        <v>-0.3</v>
      </c>
      <c r="I25" s="52">
        <v>-6.5</v>
      </c>
      <c r="J25" s="52">
        <v>-1.5</v>
      </c>
      <c r="K25" s="52">
        <v>1.9</v>
      </c>
      <c r="L25" s="55"/>
      <c r="M25" s="24">
        <f t="shared" si="0"/>
        <v>91.380571836919202</v>
      </c>
      <c r="N25" s="24">
        <f t="shared" si="1"/>
        <v>92.097499999999997</v>
      </c>
    </row>
    <row r="26" spans="2:14" x14ac:dyDescent="0.2">
      <c r="B26" s="30" t="s">
        <v>73</v>
      </c>
      <c r="C26" s="52">
        <v>-1.3</v>
      </c>
      <c r="D26" s="52">
        <v>2.2000000000000002</v>
      </c>
      <c r="E26" s="52">
        <v>5.3</v>
      </c>
      <c r="F26" s="52">
        <v>2.2000000000000002</v>
      </c>
      <c r="G26" s="52">
        <v>-0.1</v>
      </c>
      <c r="H26" s="52">
        <v>-5.0999999999999996</v>
      </c>
      <c r="I26" s="52">
        <v>7.5</v>
      </c>
      <c r="J26" s="52">
        <v>-3</v>
      </c>
      <c r="K26" s="52">
        <v>-6</v>
      </c>
      <c r="L26" s="55"/>
      <c r="M26" s="24">
        <f t="shared" si="0"/>
        <v>108.44581668134759</v>
      </c>
      <c r="N26" s="24">
        <f t="shared" si="1"/>
        <v>104.27499999999999</v>
      </c>
    </row>
    <row r="27" spans="2:14" x14ac:dyDescent="0.2">
      <c r="B27" s="30" t="s">
        <v>61</v>
      </c>
      <c r="C27" s="52">
        <v>-1.1000000000000001</v>
      </c>
      <c r="D27" s="52">
        <v>-12.2</v>
      </c>
      <c r="E27" s="52">
        <v>-9.4</v>
      </c>
      <c r="F27" s="52">
        <v>-1.5</v>
      </c>
      <c r="G27" s="52">
        <v>13.5</v>
      </c>
      <c r="H27" s="52">
        <v>-1</v>
      </c>
      <c r="I27" s="52">
        <v>-18.8</v>
      </c>
      <c r="J27" s="52">
        <v>-2.9</v>
      </c>
      <c r="K27" s="52">
        <v>11.1</v>
      </c>
      <c r="L27" s="55"/>
      <c r="M27" s="24">
        <f t="shared" si="0"/>
        <v>87.953089058970022</v>
      </c>
      <c r="N27" s="24">
        <f t="shared" si="1"/>
        <v>78.845200000000006</v>
      </c>
    </row>
    <row r="28" spans="2:14" x14ac:dyDescent="0.2">
      <c r="B28" s="30" t="s">
        <v>65</v>
      </c>
      <c r="C28" s="52">
        <v>1.1000000000000001</v>
      </c>
      <c r="D28" s="52">
        <v>1.7</v>
      </c>
      <c r="E28" s="52">
        <v>1.3</v>
      </c>
      <c r="F28" s="52">
        <v>0.9</v>
      </c>
      <c r="G28" s="52">
        <v>1.1000000000000001</v>
      </c>
      <c r="H28" s="52">
        <v>-1.7</v>
      </c>
      <c r="I28" s="52">
        <v>3.3</v>
      </c>
      <c r="J28" s="52">
        <v>0.9</v>
      </c>
      <c r="K28" s="52">
        <v>-1.2</v>
      </c>
      <c r="L28" s="55"/>
      <c r="M28" s="24">
        <f t="shared" si="0"/>
        <v>106.24876134096685</v>
      </c>
      <c r="N28" s="24">
        <f t="shared" si="1"/>
        <v>104.22969999999998</v>
      </c>
    </row>
    <row r="29" spans="2:14" x14ac:dyDescent="0.2">
      <c r="B29" s="30" t="s">
        <v>64</v>
      </c>
      <c r="C29" s="52">
        <v>-1.3</v>
      </c>
      <c r="D29" s="52">
        <v>0.7</v>
      </c>
      <c r="E29" s="52">
        <v>2.1</v>
      </c>
      <c r="F29" s="52">
        <v>2.2999999999999998</v>
      </c>
      <c r="G29" s="52">
        <v>1.5</v>
      </c>
      <c r="H29" s="52">
        <v>-9.5</v>
      </c>
      <c r="I29" s="52">
        <v>6.6</v>
      </c>
      <c r="J29" s="52">
        <v>7.5</v>
      </c>
      <c r="K29" s="52">
        <v>-3.2</v>
      </c>
      <c r="L29" s="55"/>
      <c r="M29" s="24">
        <f t="shared" si="0"/>
        <v>105.36928698577047</v>
      </c>
      <c r="N29" s="24">
        <f t="shared" si="1"/>
        <v>114.595</v>
      </c>
    </row>
    <row r="30" spans="2:14" x14ac:dyDescent="0.2">
      <c r="B30" s="30" t="s">
        <v>57</v>
      </c>
      <c r="C30" s="52">
        <v>-4.5999999999999996</v>
      </c>
      <c r="D30" s="52">
        <v>1.1000000000000001</v>
      </c>
      <c r="E30" s="52">
        <v>7.5</v>
      </c>
      <c r="F30" s="52">
        <v>0.1</v>
      </c>
      <c r="G30" s="52">
        <v>-6</v>
      </c>
      <c r="H30" s="52">
        <v>1.7</v>
      </c>
      <c r="I30" s="52">
        <v>2</v>
      </c>
      <c r="J30" s="52">
        <v>0.2</v>
      </c>
      <c r="K30" s="52">
        <v>4.0999999999999996</v>
      </c>
      <c r="L30" s="55"/>
      <c r="M30" s="24">
        <f t="shared" si="0"/>
        <v>97.55958081869997</v>
      </c>
      <c r="N30" s="24">
        <f t="shared" si="1"/>
        <v>102.20399999999999</v>
      </c>
    </row>
    <row r="31" spans="2:14" x14ac:dyDescent="0.2">
      <c r="B31" s="30" t="s">
        <v>68</v>
      </c>
      <c r="C31" s="52">
        <v>0.6</v>
      </c>
      <c r="D31" s="52">
        <v>1.5</v>
      </c>
      <c r="E31" s="52">
        <v>2.2000000000000002</v>
      </c>
      <c r="F31" s="52">
        <v>-1.4</v>
      </c>
      <c r="G31" s="52">
        <v>-3.6</v>
      </c>
      <c r="H31" s="52">
        <v>-11.8</v>
      </c>
      <c r="I31" s="52">
        <v>10</v>
      </c>
      <c r="J31" s="52">
        <v>-1.1000000000000001</v>
      </c>
      <c r="K31" s="52">
        <v>-6.5</v>
      </c>
      <c r="L31" s="55"/>
      <c r="M31" s="24">
        <f t="shared" si="0"/>
        <v>99.190223220591989</v>
      </c>
      <c r="N31" s="24">
        <f t="shared" si="1"/>
        <v>108.79</v>
      </c>
    </row>
    <row r="32" spans="2:14" x14ac:dyDescent="0.2">
      <c r="B32" s="30" t="s">
        <v>60</v>
      </c>
      <c r="C32" s="52">
        <v>-1.5</v>
      </c>
      <c r="D32" s="52">
        <v>-0.2</v>
      </c>
      <c r="E32" s="52">
        <v>-3</v>
      </c>
      <c r="F32" s="52">
        <v>-1.5</v>
      </c>
      <c r="G32" s="52">
        <v>-6.9</v>
      </c>
      <c r="H32" s="52">
        <v>-26.6</v>
      </c>
      <c r="I32" s="52">
        <v>-0.7</v>
      </c>
      <c r="J32" s="52">
        <v>10.3</v>
      </c>
      <c r="K32" s="52">
        <v>-3.4</v>
      </c>
      <c r="L32" s="55"/>
      <c r="M32" s="24">
        <f t="shared" si="0"/>
        <v>87.442872856850002</v>
      </c>
      <c r="N32" s="24">
        <f t="shared" si="1"/>
        <v>109.52789999999999</v>
      </c>
    </row>
    <row r="33" spans="2:14" x14ac:dyDescent="0.2">
      <c r="B33" s="30" t="s">
        <v>110</v>
      </c>
      <c r="C33" s="52">
        <v>-4.5</v>
      </c>
      <c r="D33" s="52">
        <v>-1.7</v>
      </c>
      <c r="E33" s="52">
        <v>3.4</v>
      </c>
      <c r="F33" s="52">
        <v>0.3</v>
      </c>
      <c r="G33" s="52">
        <v>-0.1</v>
      </c>
      <c r="H33" s="52">
        <v>-25.5</v>
      </c>
      <c r="I33" s="52">
        <v>14.4</v>
      </c>
      <c r="J33" s="52">
        <v>9.6999999999999993</v>
      </c>
      <c r="K33" s="52">
        <v>-6.3</v>
      </c>
      <c r="L33" s="55"/>
      <c r="M33" s="24">
        <f t="shared" si="0"/>
        <v>97.262146397096984</v>
      </c>
      <c r="N33" s="24">
        <f t="shared" si="1"/>
        <v>125.49680000000001</v>
      </c>
    </row>
    <row r="34" spans="2:14" x14ac:dyDescent="0.2">
      <c r="B34" s="30" t="s">
        <v>223</v>
      </c>
      <c r="C34" s="52">
        <v>1.1000000000000001</v>
      </c>
      <c r="D34" s="52">
        <v>1.9</v>
      </c>
      <c r="E34" s="52">
        <v>4.3</v>
      </c>
      <c r="F34" s="52">
        <v>1.4</v>
      </c>
      <c r="G34" s="52">
        <v>-1.5</v>
      </c>
      <c r="H34" s="52">
        <v>-1.3</v>
      </c>
      <c r="I34" s="52">
        <v>8.1</v>
      </c>
      <c r="J34" s="52">
        <v>-1.6</v>
      </c>
      <c r="K34" s="52">
        <v>-10.6</v>
      </c>
      <c r="L34" s="55"/>
      <c r="M34" s="24">
        <f t="shared" si="0"/>
        <v>107.32078323357298</v>
      </c>
      <c r="N34" s="24">
        <f t="shared" si="1"/>
        <v>106.37039999999999</v>
      </c>
    </row>
    <row r="35" spans="2:14" x14ac:dyDescent="0.2">
      <c r="B35" s="30" t="s">
        <v>111</v>
      </c>
      <c r="C35" s="52">
        <v>1.5</v>
      </c>
      <c r="D35" s="52">
        <v>0.5</v>
      </c>
      <c r="E35" s="52">
        <v>2.2000000000000002</v>
      </c>
      <c r="F35" s="52">
        <v>0.8</v>
      </c>
      <c r="G35" s="52">
        <v>-1.6</v>
      </c>
      <c r="H35" s="52">
        <v>-3.7</v>
      </c>
      <c r="I35" s="52">
        <v>6</v>
      </c>
      <c r="J35" s="52">
        <v>-1.2</v>
      </c>
      <c r="K35" s="52">
        <v>-9.6999999999999993</v>
      </c>
      <c r="L35" s="55"/>
      <c r="M35" s="24">
        <f t="shared" si="0"/>
        <v>103.40430746687997</v>
      </c>
      <c r="N35" s="24">
        <f t="shared" si="1"/>
        <v>104.72799999999999</v>
      </c>
    </row>
    <row r="36" spans="2:14" x14ac:dyDescent="0.2">
      <c r="B36" s="30" t="s">
        <v>76</v>
      </c>
      <c r="C36" s="52">
        <v>-3.2</v>
      </c>
      <c r="D36" s="52">
        <v>-1.9</v>
      </c>
      <c r="E36" s="52">
        <v>-1.7</v>
      </c>
      <c r="F36" s="52">
        <v>-1.6</v>
      </c>
      <c r="G36" s="52">
        <v>-3.1</v>
      </c>
      <c r="H36" s="52">
        <v>-14.4</v>
      </c>
      <c r="I36" s="52">
        <v>5.2</v>
      </c>
      <c r="J36" s="52">
        <v>-2.6</v>
      </c>
      <c r="K36" s="52">
        <v>-9.9</v>
      </c>
      <c r="L36" s="55"/>
      <c r="M36" s="24">
        <f t="shared" si="0"/>
        <v>89.005482326534391</v>
      </c>
      <c r="N36" s="24">
        <f t="shared" si="1"/>
        <v>102.4648</v>
      </c>
    </row>
    <row r="37" spans="2:14" x14ac:dyDescent="0.2">
      <c r="B37" s="30" t="s">
        <v>112</v>
      </c>
      <c r="C37" s="52">
        <v>3.5</v>
      </c>
      <c r="D37" s="52">
        <v>-0.8</v>
      </c>
      <c r="E37" s="52">
        <v>1.3</v>
      </c>
      <c r="F37" s="52">
        <v>-0.2</v>
      </c>
      <c r="G37" s="52">
        <v>-4.2</v>
      </c>
      <c r="H37" s="52">
        <v>-11.8</v>
      </c>
      <c r="I37" s="52">
        <v>3.2</v>
      </c>
      <c r="J37" s="52">
        <v>6.3</v>
      </c>
      <c r="K37" s="52">
        <v>-3.6</v>
      </c>
      <c r="L37" s="55"/>
      <c r="M37" s="24">
        <f t="shared" si="0"/>
        <v>99.439176181823967</v>
      </c>
      <c r="N37" s="24">
        <f t="shared" si="1"/>
        <v>109.7016</v>
      </c>
    </row>
    <row r="38" spans="2:14" x14ac:dyDescent="0.2">
      <c r="B38" s="30" t="s">
        <v>113</v>
      </c>
      <c r="C38" s="52">
        <v>0.1</v>
      </c>
      <c r="D38" s="52">
        <v>1.2</v>
      </c>
      <c r="E38" s="52">
        <v>3.7</v>
      </c>
      <c r="F38" s="52">
        <v>-0.5</v>
      </c>
      <c r="G38" s="52">
        <v>-1.6</v>
      </c>
      <c r="H38" s="52">
        <v>-2.5</v>
      </c>
      <c r="I38" s="52">
        <v>6</v>
      </c>
      <c r="J38" s="52">
        <v>-6</v>
      </c>
      <c r="K38" s="52">
        <v>-8.5</v>
      </c>
      <c r="L38" s="55"/>
      <c r="M38" s="24">
        <f t="shared" si="0"/>
        <v>102.85171211515197</v>
      </c>
      <c r="N38" s="24">
        <f t="shared" si="1"/>
        <v>99.64</v>
      </c>
    </row>
    <row r="39" spans="2:14" x14ac:dyDescent="0.2">
      <c r="B39" s="30" t="s">
        <v>114</v>
      </c>
      <c r="C39" s="52">
        <v>11.1</v>
      </c>
      <c r="D39" s="52">
        <v>6.2</v>
      </c>
      <c r="E39" s="52">
        <v>0.1</v>
      </c>
      <c r="F39" s="52">
        <v>2.9</v>
      </c>
      <c r="G39" s="52">
        <v>11</v>
      </c>
      <c r="H39" s="52">
        <v>8.1999999999999993</v>
      </c>
      <c r="I39" s="52">
        <v>11.9</v>
      </c>
      <c r="J39" s="52">
        <v>22.1</v>
      </c>
      <c r="K39" s="52">
        <v>5.7</v>
      </c>
      <c r="L39" s="55"/>
      <c r="M39" s="24">
        <f t="shared" si="0"/>
        <v>134.899707100158</v>
      </c>
      <c r="N39" s="24">
        <f t="shared" si="1"/>
        <v>136.62990000000002</v>
      </c>
    </row>
    <row r="40" spans="2:14" x14ac:dyDescent="0.2">
      <c r="B40" s="30" t="s">
        <v>115</v>
      </c>
      <c r="C40" s="52">
        <v>3.1</v>
      </c>
      <c r="D40" s="52">
        <v>2.8</v>
      </c>
      <c r="E40" s="52">
        <v>4.9000000000000004</v>
      </c>
      <c r="F40" s="52">
        <v>0.5</v>
      </c>
      <c r="G40" s="52">
        <v>-1.3</v>
      </c>
      <c r="H40" s="52">
        <v>-7.4</v>
      </c>
      <c r="I40" s="52">
        <v>8.6999999999999993</v>
      </c>
      <c r="J40" s="52">
        <v>-1.6</v>
      </c>
      <c r="K40" s="52">
        <v>-4.4000000000000004</v>
      </c>
      <c r="L40" s="55"/>
      <c r="M40" s="24">
        <f t="shared" si="0"/>
        <v>110.28348526444198</v>
      </c>
      <c r="N40" s="24">
        <f t="shared" si="1"/>
        <v>106.96080000000001</v>
      </c>
    </row>
    <row r="41" spans="2:14" x14ac:dyDescent="0.2">
      <c r="B41" s="30" t="s">
        <v>70</v>
      </c>
      <c r="C41" s="52">
        <v>0.7</v>
      </c>
      <c r="D41" s="52">
        <v>2.9</v>
      </c>
      <c r="E41" s="52">
        <v>4.3</v>
      </c>
      <c r="F41" s="52">
        <v>1.5</v>
      </c>
      <c r="G41" s="52">
        <v>0</v>
      </c>
      <c r="H41" s="52">
        <v>-5.7</v>
      </c>
      <c r="I41" s="52">
        <v>11</v>
      </c>
      <c r="J41" s="52">
        <v>-0.7</v>
      </c>
      <c r="K41" s="52">
        <v>-11.6</v>
      </c>
      <c r="L41" s="55"/>
      <c r="M41" s="24">
        <f t="shared" si="0"/>
        <v>109.69711249349997</v>
      </c>
      <c r="N41" s="24">
        <f t="shared" si="1"/>
        <v>110.22300000000001</v>
      </c>
    </row>
    <row r="42" spans="2:14" x14ac:dyDescent="0.2">
      <c r="B42" s="30" t="s">
        <v>69</v>
      </c>
      <c r="C42" s="52">
        <v>0.5</v>
      </c>
      <c r="D42" s="52">
        <v>0.1</v>
      </c>
      <c r="E42" s="52">
        <v>3.3</v>
      </c>
      <c r="F42" s="52">
        <v>0.5</v>
      </c>
      <c r="G42" s="52">
        <v>-4.2</v>
      </c>
      <c r="H42" s="52">
        <v>-12</v>
      </c>
      <c r="I42" s="52">
        <v>12.1</v>
      </c>
      <c r="J42" s="52">
        <v>-4.3</v>
      </c>
      <c r="K42" s="52">
        <v>-5.3</v>
      </c>
      <c r="L42" s="55"/>
      <c r="M42" s="24">
        <f t="shared" si="0"/>
        <v>100.05344152303495</v>
      </c>
      <c r="N42" s="24">
        <f t="shared" si="1"/>
        <v>107.27969999999999</v>
      </c>
    </row>
    <row r="43" spans="2:14" x14ac:dyDescent="0.2">
      <c r="B43" s="30" t="s">
        <v>224</v>
      </c>
      <c r="C43" s="52">
        <v>0.7</v>
      </c>
      <c r="D43" s="52">
        <v>2.9</v>
      </c>
      <c r="E43" s="52">
        <v>5</v>
      </c>
      <c r="F43" s="52">
        <v>1.9</v>
      </c>
      <c r="G43" s="52">
        <v>-2.1</v>
      </c>
      <c r="H43" s="52">
        <v>-10.6</v>
      </c>
      <c r="I43" s="52">
        <v>12</v>
      </c>
      <c r="J43" s="52">
        <v>0.5</v>
      </c>
      <c r="K43" s="52">
        <v>-2.2999999999999998</v>
      </c>
      <c r="L43" s="55"/>
      <c r="M43" s="24">
        <f t="shared" si="0"/>
        <v>108.54030064531499</v>
      </c>
      <c r="N43" s="24">
        <f t="shared" si="1"/>
        <v>112.56</v>
      </c>
    </row>
    <row r="44" spans="2:14" x14ac:dyDescent="0.2">
      <c r="B44" s="30" t="s">
        <v>117</v>
      </c>
      <c r="C44" s="52">
        <v>39.1</v>
      </c>
      <c r="D44" s="52">
        <v>2.7</v>
      </c>
      <c r="E44" s="52">
        <v>4.9000000000000004</v>
      </c>
      <c r="F44" s="52">
        <v>-2.6</v>
      </c>
      <c r="G44" s="52">
        <v>1.6</v>
      </c>
      <c r="H44" s="52">
        <v>0.7</v>
      </c>
      <c r="I44" s="52">
        <v>23.9</v>
      </c>
      <c r="J44" s="52">
        <v>10.8</v>
      </c>
      <c r="K44" s="52">
        <v>-7.4</v>
      </c>
      <c r="L44" s="55"/>
      <c r="M44" s="24">
        <f t="shared" si="0"/>
        <v>148.29473306521118</v>
      </c>
      <c r="N44" s="24">
        <f t="shared" si="1"/>
        <v>137.28120000000001</v>
      </c>
    </row>
    <row r="45" spans="2:14" x14ac:dyDescent="0.2">
      <c r="B45" s="30" t="s">
        <v>71</v>
      </c>
      <c r="C45" s="52">
        <v>0.6</v>
      </c>
      <c r="D45" s="52">
        <v>1.3</v>
      </c>
      <c r="E45" s="52">
        <v>4.5</v>
      </c>
      <c r="F45" s="52">
        <v>2.2999999999999998</v>
      </c>
      <c r="G45" s="52">
        <v>-2.7</v>
      </c>
      <c r="H45" s="52">
        <v>-5.9</v>
      </c>
      <c r="I45" s="52">
        <v>12.5</v>
      </c>
      <c r="J45" s="52">
        <v>3.8</v>
      </c>
      <c r="K45" s="52">
        <v>2.1</v>
      </c>
      <c r="L45" s="55"/>
      <c r="M45" s="24">
        <f t="shared" si="0"/>
        <v>106.00154383872896</v>
      </c>
      <c r="N45" s="24">
        <f t="shared" si="1"/>
        <v>116.77500000000001</v>
      </c>
    </row>
    <row r="46" spans="2:14" x14ac:dyDescent="0.2">
      <c r="B46" s="30" t="s">
        <v>118</v>
      </c>
      <c r="C46" s="52">
        <v>0.7</v>
      </c>
      <c r="D46" s="52">
        <v>1.1000000000000001</v>
      </c>
      <c r="E46" s="52">
        <v>5.8</v>
      </c>
      <c r="F46" s="52">
        <v>3.9</v>
      </c>
      <c r="G46" s="52">
        <v>-0.5</v>
      </c>
      <c r="H46" s="52">
        <v>-11.8</v>
      </c>
      <c r="I46" s="52">
        <v>11.5</v>
      </c>
      <c r="J46" s="52">
        <v>5.4</v>
      </c>
      <c r="K46" s="52">
        <v>0.9</v>
      </c>
      <c r="L46" s="55"/>
      <c r="M46" s="24">
        <f t="shared" si="0"/>
        <v>111.35376923781297</v>
      </c>
      <c r="N46" s="24">
        <f t="shared" si="1"/>
        <v>117.521</v>
      </c>
    </row>
    <row r="47" spans="2:14" ht="14.1" customHeight="1" x14ac:dyDescent="0.2">
      <c r="B47" s="30" t="s">
        <v>119</v>
      </c>
      <c r="C47" s="52">
        <v>4.2</v>
      </c>
      <c r="D47" s="52">
        <v>2.5</v>
      </c>
      <c r="E47" s="52">
        <v>3.3</v>
      </c>
      <c r="F47" s="52">
        <v>-0.2</v>
      </c>
      <c r="G47" s="52">
        <v>-3.4</v>
      </c>
      <c r="H47" s="52">
        <v>-19.8</v>
      </c>
      <c r="I47" s="52">
        <v>0.9</v>
      </c>
      <c r="J47" s="52">
        <v>5</v>
      </c>
      <c r="K47" s="52">
        <v>12</v>
      </c>
      <c r="L47" s="55"/>
      <c r="M47" s="24">
        <f t="shared" si="0"/>
        <v>106.36520307041998</v>
      </c>
      <c r="N47" s="24">
        <f t="shared" si="1"/>
        <v>105.94499999999999</v>
      </c>
    </row>
    <row r="48" spans="2:14" x14ac:dyDescent="0.2">
      <c r="B48" s="30" t="s">
        <v>72</v>
      </c>
      <c r="C48" s="52">
        <v>0.7</v>
      </c>
      <c r="D48" s="52">
        <v>4.5</v>
      </c>
      <c r="E48" s="52">
        <v>3.1</v>
      </c>
      <c r="F48" s="52">
        <v>6.5</v>
      </c>
      <c r="G48" s="52">
        <v>4.5</v>
      </c>
      <c r="H48" s="52">
        <v>-16.100000000000001</v>
      </c>
      <c r="I48" s="52">
        <v>0.7</v>
      </c>
      <c r="J48" s="52">
        <v>6</v>
      </c>
      <c r="K48" s="52">
        <v>10.6</v>
      </c>
      <c r="L48" s="55"/>
      <c r="M48" s="24">
        <f t="shared" si="0"/>
        <v>120.74532491876245</v>
      </c>
      <c r="N48" s="24">
        <f t="shared" si="1"/>
        <v>106.74199999999999</v>
      </c>
    </row>
    <row r="49" spans="2:14" x14ac:dyDescent="0.2">
      <c r="B49" s="30" t="s">
        <v>63</v>
      </c>
      <c r="C49" s="52">
        <v>2.5</v>
      </c>
      <c r="D49" s="52">
        <v>4.4000000000000004</v>
      </c>
      <c r="E49" s="52">
        <v>2</v>
      </c>
      <c r="F49" s="52">
        <v>-0.2</v>
      </c>
      <c r="G49" s="52">
        <v>-0.7</v>
      </c>
      <c r="H49" s="52">
        <v>-7.8</v>
      </c>
      <c r="I49" s="52">
        <v>10.4</v>
      </c>
      <c r="J49" s="52">
        <v>-0.9</v>
      </c>
      <c r="K49" s="52">
        <v>-8.1999999999999993</v>
      </c>
      <c r="L49" s="55"/>
      <c r="M49" s="24">
        <f t="shared" si="0"/>
        <v>108.16937630279999</v>
      </c>
      <c r="N49" s="24">
        <f t="shared" si="1"/>
        <v>109.4064</v>
      </c>
    </row>
    <row r="50" spans="2:14" x14ac:dyDescent="0.2">
      <c r="B50" s="30" t="s">
        <v>66</v>
      </c>
      <c r="C50" s="52">
        <v>4.4000000000000004</v>
      </c>
      <c r="D50" s="52">
        <v>4.8</v>
      </c>
      <c r="E50" s="52">
        <v>2</v>
      </c>
      <c r="F50" s="52">
        <v>5</v>
      </c>
      <c r="G50" s="52">
        <v>-0.4</v>
      </c>
      <c r="H50" s="52">
        <v>-4.2</v>
      </c>
      <c r="I50" s="52">
        <v>15.5</v>
      </c>
      <c r="J50" s="52">
        <v>6.1</v>
      </c>
      <c r="K50" s="52">
        <v>0.3</v>
      </c>
      <c r="L50" s="55"/>
      <c r="M50" s="24">
        <f t="shared" si="0"/>
        <v>116.71067761920001</v>
      </c>
      <c r="N50" s="24">
        <f t="shared" si="1"/>
        <v>122.54549999999999</v>
      </c>
    </row>
    <row r="51" spans="2:14" x14ac:dyDescent="0.2">
      <c r="B51" s="32" t="s">
        <v>67</v>
      </c>
      <c r="C51" s="53">
        <v>1.8</v>
      </c>
      <c r="D51" s="53">
        <v>-0.9</v>
      </c>
      <c r="E51" s="53">
        <v>3.2</v>
      </c>
      <c r="F51" s="53">
        <v>5.4</v>
      </c>
      <c r="G51" s="53">
        <v>2.4</v>
      </c>
      <c r="H51" s="53">
        <v>-8.8000000000000007</v>
      </c>
      <c r="I51" s="53">
        <v>4.3</v>
      </c>
      <c r="J51" s="53">
        <v>4.4000000000000004</v>
      </c>
      <c r="K51" s="53">
        <v>6.4</v>
      </c>
      <c r="L51" s="55"/>
      <c r="M51" s="24">
        <f t="shared" si="0"/>
        <v>112.3677532225536</v>
      </c>
      <c r="N51" s="24">
        <f t="shared" si="1"/>
        <v>108.8892</v>
      </c>
    </row>
    <row r="52" spans="2:14" x14ac:dyDescent="0.2">
      <c r="B52" s="34" t="s">
        <v>46</v>
      </c>
      <c r="C52" s="54">
        <v>2.7</v>
      </c>
      <c r="D52" s="54">
        <v>0.8</v>
      </c>
      <c r="E52" s="54">
        <v>1.5</v>
      </c>
      <c r="F52" s="54">
        <v>-0.8</v>
      </c>
      <c r="G52" s="54">
        <v>-0.6</v>
      </c>
      <c r="H52" s="54">
        <v>-3.4</v>
      </c>
      <c r="I52" s="54">
        <v>2</v>
      </c>
      <c r="J52" s="54">
        <v>-1.9</v>
      </c>
      <c r="K52" s="54">
        <v>-5.2</v>
      </c>
      <c r="L52" s="55"/>
      <c r="M52" s="24">
        <f t="shared" si="0"/>
        <v>103.60842563635198</v>
      </c>
      <c r="N52" s="24">
        <f t="shared" si="1"/>
        <v>100.062</v>
      </c>
    </row>
    <row r="53" spans="2:14" ht="4.3499999999999996" customHeight="1" x14ac:dyDescent="0.2"/>
    <row r="55" spans="2:14" ht="15.95" customHeight="1" x14ac:dyDescent="0.2">
      <c r="B55" s="36" t="s">
        <v>201</v>
      </c>
    </row>
  </sheetData>
  <phoneticPr fontId="7" type="noConversion"/>
  <pageMargins left="0.7" right="0.7" top="0.75" bottom="0.75" header="0.3" footer="0.3"/>
  <pageSetup paperSize="9" orientation="portrait" r:id="rId1"/>
  <ignoredErrors>
    <ignoredError sqref="C16:K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4"/>
  <sheetViews>
    <sheetView topLeftCell="A10" zoomScaleNormal="100" workbookViewId="0">
      <selection activeCell="S33" sqref="S33"/>
    </sheetView>
  </sheetViews>
  <sheetFormatPr defaultColWidth="9" defaultRowHeight="12.75" x14ac:dyDescent="0.2"/>
  <cols>
    <col min="1" max="1" width="9" style="4"/>
    <col min="2" max="2" width="25.625" style="13" customWidth="1"/>
    <col min="3" max="3" width="8.625" style="13"/>
    <col min="4" max="16384" width="9" style="4"/>
  </cols>
  <sheetData>
    <row r="1" spans="1:6" x14ac:dyDescent="0.2">
      <c r="B1" s="12" t="s">
        <v>199</v>
      </c>
    </row>
    <row r="3" spans="1:6" x14ac:dyDescent="0.2">
      <c r="B3" s="3" t="s">
        <v>1</v>
      </c>
      <c r="C3" s="5">
        <v>45610</v>
      </c>
    </row>
    <row r="4" spans="1:6" x14ac:dyDescent="0.2">
      <c r="B4" s="3" t="s">
        <v>2</v>
      </c>
      <c r="C4" s="5">
        <v>45610</v>
      </c>
    </row>
    <row r="5" spans="1:6" x14ac:dyDescent="0.2">
      <c r="B5" s="3" t="s">
        <v>3</v>
      </c>
      <c r="C5" s="13" t="s">
        <v>4</v>
      </c>
    </row>
    <row r="7" spans="1:6" x14ac:dyDescent="0.2">
      <c r="B7" s="3" t="s">
        <v>5</v>
      </c>
      <c r="C7" s="3" t="s">
        <v>6</v>
      </c>
    </row>
    <row r="8" spans="1:6" x14ac:dyDescent="0.2">
      <c r="B8" s="3" t="s">
        <v>7</v>
      </c>
      <c r="C8" s="3" t="s">
        <v>8</v>
      </c>
    </row>
    <row r="9" spans="1:6" x14ac:dyDescent="0.2">
      <c r="B9" s="3" t="s">
        <v>9</v>
      </c>
      <c r="C9" s="3" t="s">
        <v>54</v>
      </c>
    </row>
    <row r="10" spans="1:6" x14ac:dyDescent="0.2">
      <c r="B10" s="3" t="s">
        <v>11</v>
      </c>
      <c r="C10" s="3" t="s">
        <v>55</v>
      </c>
    </row>
    <row r="11" spans="1:6" x14ac:dyDescent="0.2">
      <c r="B11" s="3"/>
      <c r="C11" s="3"/>
      <c r="D11" s="13"/>
    </row>
    <row r="12" spans="1:6" x14ac:dyDescent="0.2">
      <c r="C12" s="14">
        <v>2023</v>
      </c>
      <c r="D12" s="13"/>
    </row>
    <row r="13" spans="1:6" x14ac:dyDescent="0.2">
      <c r="A13" s="56"/>
      <c r="B13" s="56" t="s">
        <v>119</v>
      </c>
      <c r="C13" s="24">
        <v>12</v>
      </c>
      <c r="D13" s="7"/>
      <c r="E13" s="16"/>
      <c r="F13" s="8"/>
    </row>
    <row r="14" spans="1:6" x14ac:dyDescent="0.2">
      <c r="A14" s="28"/>
      <c r="B14" s="28" t="s">
        <v>61</v>
      </c>
      <c r="C14" s="13">
        <v>11.1</v>
      </c>
      <c r="D14" s="7"/>
      <c r="E14" s="16"/>
      <c r="F14" s="8"/>
    </row>
    <row r="15" spans="1:6" x14ac:dyDescent="0.2">
      <c r="A15" s="30"/>
      <c r="B15" s="30" t="s">
        <v>72</v>
      </c>
      <c r="C15" s="13">
        <v>10.6</v>
      </c>
      <c r="D15" s="7"/>
      <c r="E15" s="17"/>
      <c r="F15" s="8"/>
    </row>
    <row r="16" spans="1:6" x14ac:dyDescent="0.2">
      <c r="A16" s="30"/>
      <c r="B16" s="30" t="s">
        <v>67</v>
      </c>
      <c r="C16" s="13">
        <v>6.4</v>
      </c>
      <c r="D16" s="7"/>
      <c r="E16" s="16"/>
      <c r="F16" s="8"/>
    </row>
    <row r="17" spans="1:6" x14ac:dyDescent="0.2">
      <c r="A17" s="30"/>
      <c r="B17" s="30" t="s">
        <v>114</v>
      </c>
      <c r="C17" s="13">
        <v>5.7</v>
      </c>
      <c r="D17" s="7"/>
      <c r="E17" s="16"/>
      <c r="F17" s="8"/>
    </row>
    <row r="18" spans="1:6" x14ac:dyDescent="0.2">
      <c r="A18" s="30"/>
      <c r="B18" s="30" t="s">
        <v>57</v>
      </c>
      <c r="C18" s="13">
        <v>4.0999999999999996</v>
      </c>
      <c r="D18" s="7"/>
      <c r="E18" s="16"/>
      <c r="F18" s="8"/>
    </row>
    <row r="19" spans="1:6" x14ac:dyDescent="0.2">
      <c r="A19" s="30"/>
      <c r="B19" s="30" t="s">
        <v>71</v>
      </c>
      <c r="C19" s="13">
        <v>2.1</v>
      </c>
      <c r="D19" s="7"/>
      <c r="E19" s="17"/>
      <c r="F19" s="8"/>
    </row>
    <row r="20" spans="1:6" x14ac:dyDescent="0.2">
      <c r="A20" s="30"/>
      <c r="B20" s="30" t="s">
        <v>62</v>
      </c>
      <c r="C20" s="13">
        <v>1.9</v>
      </c>
      <c r="D20" s="7"/>
      <c r="E20" s="16"/>
      <c r="F20" s="8"/>
    </row>
    <row r="21" spans="1:6" x14ac:dyDescent="0.2">
      <c r="A21" s="30"/>
      <c r="B21" s="30" t="s">
        <v>118</v>
      </c>
      <c r="C21" s="13">
        <v>0.9</v>
      </c>
      <c r="D21" s="7"/>
      <c r="E21" s="16"/>
      <c r="F21" s="8"/>
    </row>
    <row r="22" spans="1:6" x14ac:dyDescent="0.2">
      <c r="A22" s="30"/>
      <c r="B22" s="30" t="s">
        <v>66</v>
      </c>
      <c r="C22" s="13">
        <v>0.3</v>
      </c>
      <c r="D22" s="7"/>
      <c r="E22" s="17"/>
      <c r="F22" s="8"/>
    </row>
    <row r="23" spans="1:6" x14ac:dyDescent="0.2">
      <c r="A23" s="30"/>
      <c r="B23" s="30" t="s">
        <v>65</v>
      </c>
      <c r="C23" s="13">
        <v>-1.2</v>
      </c>
      <c r="D23" s="7"/>
      <c r="E23" s="16"/>
      <c r="F23" s="8"/>
    </row>
    <row r="24" spans="1:6" x14ac:dyDescent="0.2">
      <c r="A24" s="25"/>
      <c r="B24" s="25" t="s">
        <v>47</v>
      </c>
      <c r="C24" s="13">
        <v>-1.8</v>
      </c>
      <c r="D24" s="7"/>
      <c r="E24" s="16"/>
      <c r="F24" s="8"/>
    </row>
    <row r="25" spans="1:6" x14ac:dyDescent="0.2">
      <c r="A25" s="30"/>
      <c r="B25" s="30" t="s">
        <v>224</v>
      </c>
      <c r="C25" s="13">
        <v>-2.2999999999999998</v>
      </c>
      <c r="D25" s="7"/>
      <c r="E25" s="16"/>
      <c r="F25" s="8"/>
    </row>
    <row r="26" spans="1:6" x14ac:dyDescent="0.2">
      <c r="A26" s="30"/>
      <c r="B26" s="30" t="s">
        <v>64</v>
      </c>
      <c r="C26" s="13">
        <v>-3.2</v>
      </c>
      <c r="D26" s="7"/>
      <c r="E26" s="17"/>
      <c r="F26" s="8"/>
    </row>
    <row r="27" spans="1:6" x14ac:dyDescent="0.2">
      <c r="A27" s="30"/>
      <c r="B27" s="30" t="s">
        <v>60</v>
      </c>
      <c r="C27" s="13">
        <v>-3.4</v>
      </c>
      <c r="D27" s="7"/>
      <c r="E27" s="16"/>
      <c r="F27" s="8"/>
    </row>
    <row r="28" spans="1:6" x14ac:dyDescent="0.2">
      <c r="A28" s="30"/>
      <c r="B28" s="30" t="s">
        <v>112</v>
      </c>
      <c r="C28" s="13">
        <v>-3.6</v>
      </c>
      <c r="D28" s="7"/>
      <c r="E28" s="16"/>
      <c r="F28" s="8"/>
    </row>
    <row r="29" spans="1:6" x14ac:dyDescent="0.2">
      <c r="A29" s="30"/>
      <c r="B29" s="30" t="s">
        <v>115</v>
      </c>
      <c r="C29" s="13">
        <v>-4.4000000000000004</v>
      </c>
      <c r="D29" s="7"/>
      <c r="E29" s="16"/>
      <c r="F29" s="8"/>
    </row>
    <row r="30" spans="1:6" x14ac:dyDescent="0.2">
      <c r="A30" s="30"/>
      <c r="B30" s="30" t="s">
        <v>46</v>
      </c>
      <c r="C30" s="13">
        <v>-5.2</v>
      </c>
      <c r="D30" s="7"/>
      <c r="E30" s="16"/>
      <c r="F30" s="8"/>
    </row>
    <row r="31" spans="1:6" x14ac:dyDescent="0.2">
      <c r="A31" s="30"/>
      <c r="B31" s="30" t="s">
        <v>69</v>
      </c>
      <c r="C31" s="13">
        <v>-5.3</v>
      </c>
      <c r="D31" s="7"/>
      <c r="E31" s="16"/>
      <c r="F31" s="8"/>
    </row>
    <row r="32" spans="1:6" x14ac:dyDescent="0.2">
      <c r="A32" s="30"/>
      <c r="B32" s="30" t="s">
        <v>73</v>
      </c>
      <c r="C32" s="13">
        <v>-6</v>
      </c>
      <c r="D32" s="7"/>
      <c r="E32" s="16"/>
      <c r="F32" s="8"/>
    </row>
    <row r="33" spans="1:6" x14ac:dyDescent="0.2">
      <c r="A33" s="30"/>
      <c r="B33" s="30" t="s">
        <v>110</v>
      </c>
      <c r="C33" s="13">
        <v>-6.3</v>
      </c>
      <c r="D33" s="7"/>
      <c r="E33" s="17"/>
      <c r="F33" s="8"/>
    </row>
    <row r="34" spans="1:6" x14ac:dyDescent="0.2">
      <c r="A34" s="30"/>
      <c r="B34" s="30" t="s">
        <v>68</v>
      </c>
      <c r="C34" s="13">
        <v>-6.5</v>
      </c>
      <c r="D34" s="7"/>
      <c r="E34" s="17"/>
      <c r="F34" s="8"/>
    </row>
    <row r="35" spans="1:6" x14ac:dyDescent="0.2">
      <c r="A35" s="30"/>
      <c r="B35" s="30" t="s">
        <v>117</v>
      </c>
      <c r="C35" s="13">
        <v>-7.4</v>
      </c>
      <c r="D35" s="7"/>
      <c r="E35" s="16"/>
      <c r="F35" s="8"/>
    </row>
    <row r="36" spans="1:6" x14ac:dyDescent="0.2">
      <c r="A36" s="30"/>
      <c r="B36" s="30" t="s">
        <v>63</v>
      </c>
      <c r="C36" s="13">
        <v>-8.1999999999999993</v>
      </c>
      <c r="D36" s="7"/>
      <c r="E36" s="16"/>
      <c r="F36" s="8"/>
    </row>
    <row r="37" spans="1:6" x14ac:dyDescent="0.2">
      <c r="A37" s="30"/>
      <c r="B37" s="30" t="s">
        <v>113</v>
      </c>
      <c r="C37" s="13">
        <v>-8.5</v>
      </c>
      <c r="D37" s="7"/>
      <c r="E37" s="16"/>
      <c r="F37" s="8"/>
    </row>
    <row r="38" spans="1:6" x14ac:dyDescent="0.2">
      <c r="A38" s="30"/>
      <c r="B38" s="30" t="s">
        <v>111</v>
      </c>
      <c r="C38" s="13">
        <v>-9.6999999999999993</v>
      </c>
      <c r="D38" s="7"/>
      <c r="E38" s="16"/>
      <c r="F38" s="8"/>
    </row>
    <row r="39" spans="1:6" x14ac:dyDescent="0.2">
      <c r="A39" s="30"/>
      <c r="B39" s="30" t="s">
        <v>76</v>
      </c>
      <c r="C39" s="13">
        <v>-9.9</v>
      </c>
      <c r="D39" s="7"/>
      <c r="E39" s="16"/>
      <c r="F39" s="8"/>
    </row>
    <row r="40" spans="1:6" x14ac:dyDescent="0.2">
      <c r="A40" s="30"/>
      <c r="B40" s="30" t="s">
        <v>223</v>
      </c>
      <c r="C40" s="13">
        <v>-10.6</v>
      </c>
      <c r="D40" s="7"/>
      <c r="E40" s="16"/>
      <c r="F40" s="8"/>
    </row>
    <row r="41" spans="1:6" x14ac:dyDescent="0.2">
      <c r="A41" s="30"/>
      <c r="B41" s="30" t="s">
        <v>70</v>
      </c>
      <c r="C41" s="13">
        <v>-11.6</v>
      </c>
      <c r="D41" s="7"/>
      <c r="E41" s="16"/>
      <c r="F41" s="8"/>
    </row>
    <row r="42" spans="1:6" x14ac:dyDescent="0.2">
      <c r="A42" s="32"/>
      <c r="B42" s="32" t="s">
        <v>58</v>
      </c>
      <c r="C42" s="13">
        <v>-15.9</v>
      </c>
      <c r="D42" s="7"/>
      <c r="E42" s="17"/>
      <c r="F42" s="8"/>
    </row>
    <row r="43" spans="1:6" x14ac:dyDescent="0.2">
      <c r="A43" s="34"/>
      <c r="B43" s="34" t="s">
        <v>59</v>
      </c>
      <c r="C43" s="13">
        <v>-17.899999999999999</v>
      </c>
      <c r="D43" s="7"/>
      <c r="E43" s="16"/>
      <c r="F43" s="8"/>
    </row>
    <row r="44" spans="1:6" x14ac:dyDescent="0.2">
      <c r="D44" s="7"/>
      <c r="E44" s="18"/>
    </row>
    <row r="45" spans="1:6" x14ac:dyDescent="0.2">
      <c r="D45" s="7"/>
      <c r="E45" s="18"/>
    </row>
    <row r="46" spans="1:6" x14ac:dyDescent="0.2">
      <c r="A46" s="10" t="s">
        <v>201</v>
      </c>
      <c r="D46" s="7"/>
      <c r="E46" s="18"/>
    </row>
    <row r="47" spans="1:6" x14ac:dyDescent="0.2">
      <c r="D47" s="7"/>
      <c r="E47" s="18"/>
    </row>
    <row r="48" spans="1:6" x14ac:dyDescent="0.2">
      <c r="D48" s="7"/>
    </row>
    <row r="50" spans="1:2" ht="17.100000000000001" customHeight="1" x14ac:dyDescent="0.2"/>
    <row r="53" spans="1:2" x14ac:dyDescent="0.2">
      <c r="A53" s="4" t="s">
        <v>219</v>
      </c>
      <c r="B53" s="13" t="s">
        <v>220</v>
      </c>
    </row>
    <row r="54" spans="1:2" x14ac:dyDescent="0.2">
      <c r="A54" s="56" t="s">
        <v>119</v>
      </c>
      <c r="B54" s="13">
        <v>12</v>
      </c>
    </row>
    <row r="55" spans="1:2" x14ac:dyDescent="0.2">
      <c r="A55" s="28" t="s">
        <v>61</v>
      </c>
      <c r="B55" s="13">
        <v>11.1</v>
      </c>
    </row>
    <row r="56" spans="1:2" x14ac:dyDescent="0.2">
      <c r="A56" s="30" t="s">
        <v>72</v>
      </c>
      <c r="B56" s="13">
        <v>10.6</v>
      </c>
    </row>
    <row r="57" spans="1:2" x14ac:dyDescent="0.2">
      <c r="A57" s="30" t="s">
        <v>67</v>
      </c>
      <c r="B57" s="13">
        <v>6.4</v>
      </c>
    </row>
    <row r="58" spans="1:2" x14ac:dyDescent="0.2">
      <c r="A58" s="30" t="s">
        <v>114</v>
      </c>
      <c r="B58" s="13">
        <v>5.7</v>
      </c>
    </row>
    <row r="59" spans="1:2" x14ac:dyDescent="0.2">
      <c r="A59" s="30" t="s">
        <v>57</v>
      </c>
      <c r="B59" s="13">
        <v>4.0999999999999996</v>
      </c>
    </row>
    <row r="60" spans="1:2" x14ac:dyDescent="0.2">
      <c r="A60" s="30" t="s">
        <v>71</v>
      </c>
      <c r="B60" s="13">
        <v>2.1</v>
      </c>
    </row>
    <row r="61" spans="1:2" x14ac:dyDescent="0.2">
      <c r="A61" s="30" t="s">
        <v>62</v>
      </c>
      <c r="B61" s="13">
        <v>1.9</v>
      </c>
    </row>
    <row r="62" spans="1:2" x14ac:dyDescent="0.2">
      <c r="A62" s="30" t="s">
        <v>118</v>
      </c>
      <c r="B62" s="13">
        <v>0.9</v>
      </c>
    </row>
    <row r="63" spans="1:2" x14ac:dyDescent="0.2">
      <c r="A63" s="30" t="s">
        <v>66</v>
      </c>
      <c r="B63" s="13">
        <v>0.3</v>
      </c>
    </row>
    <row r="64" spans="1:2" x14ac:dyDescent="0.2">
      <c r="A64" s="30" t="s">
        <v>65</v>
      </c>
      <c r="B64" s="13">
        <v>-1.2</v>
      </c>
    </row>
    <row r="65" spans="1:2" x14ac:dyDescent="0.2">
      <c r="A65" s="25" t="s">
        <v>47</v>
      </c>
      <c r="B65" s="13">
        <v>-1.8</v>
      </c>
    </row>
    <row r="66" spans="1:2" x14ac:dyDescent="0.2">
      <c r="A66" s="30" t="s">
        <v>116</v>
      </c>
      <c r="B66" s="13">
        <v>-2.2999999999999998</v>
      </c>
    </row>
    <row r="67" spans="1:2" x14ac:dyDescent="0.2">
      <c r="A67" s="30" t="s">
        <v>64</v>
      </c>
      <c r="B67" s="13">
        <v>-3.2</v>
      </c>
    </row>
    <row r="68" spans="1:2" x14ac:dyDescent="0.2">
      <c r="A68" s="30" t="s">
        <v>60</v>
      </c>
      <c r="B68" s="13">
        <v>-3.4</v>
      </c>
    </row>
    <row r="69" spans="1:2" x14ac:dyDescent="0.2">
      <c r="A69" s="30" t="s">
        <v>112</v>
      </c>
      <c r="B69" s="13">
        <v>-3.6</v>
      </c>
    </row>
    <row r="70" spans="1:2" x14ac:dyDescent="0.2">
      <c r="A70" s="30" t="s">
        <v>115</v>
      </c>
      <c r="B70" s="13">
        <v>-4.4000000000000004</v>
      </c>
    </row>
    <row r="71" spans="1:2" x14ac:dyDescent="0.2">
      <c r="A71" s="30" t="s">
        <v>46</v>
      </c>
      <c r="B71" s="13">
        <v>-5.2</v>
      </c>
    </row>
    <row r="72" spans="1:2" x14ac:dyDescent="0.2">
      <c r="A72" s="30" t="s">
        <v>69</v>
      </c>
      <c r="B72" s="13">
        <v>-5.3</v>
      </c>
    </row>
    <row r="73" spans="1:2" x14ac:dyDescent="0.2">
      <c r="A73" s="30" t="s">
        <v>73</v>
      </c>
      <c r="B73" s="13">
        <v>-6</v>
      </c>
    </row>
    <row r="74" spans="1:2" x14ac:dyDescent="0.2">
      <c r="A74" s="30" t="s">
        <v>110</v>
      </c>
      <c r="B74" s="13">
        <v>-6.3</v>
      </c>
    </row>
    <row r="75" spans="1:2" x14ac:dyDescent="0.2">
      <c r="A75" s="30" t="s">
        <v>68</v>
      </c>
      <c r="B75" s="13">
        <v>-6.5</v>
      </c>
    </row>
    <row r="76" spans="1:2" x14ac:dyDescent="0.2">
      <c r="A76" s="30" t="s">
        <v>117</v>
      </c>
      <c r="B76" s="13">
        <v>-7.4</v>
      </c>
    </row>
    <row r="77" spans="1:2" x14ac:dyDescent="0.2">
      <c r="A77" s="30" t="s">
        <v>63</v>
      </c>
      <c r="B77" s="13">
        <v>-8.1999999999999993</v>
      </c>
    </row>
    <row r="78" spans="1:2" x14ac:dyDescent="0.2">
      <c r="A78" s="30" t="s">
        <v>113</v>
      </c>
      <c r="B78" s="13">
        <v>-8.5</v>
      </c>
    </row>
    <row r="79" spans="1:2" x14ac:dyDescent="0.2">
      <c r="A79" s="30" t="s">
        <v>111</v>
      </c>
      <c r="B79" s="13">
        <v>-9.6999999999999993</v>
      </c>
    </row>
    <row r="80" spans="1:2" x14ac:dyDescent="0.2">
      <c r="A80" s="30" t="s">
        <v>76</v>
      </c>
      <c r="B80" s="13">
        <v>-9.9</v>
      </c>
    </row>
    <row r="81" spans="1:2" x14ac:dyDescent="0.2">
      <c r="A81" s="30" t="s">
        <v>167</v>
      </c>
      <c r="B81" s="13">
        <v>-10.6</v>
      </c>
    </row>
    <row r="82" spans="1:2" x14ac:dyDescent="0.2">
      <c r="A82" s="30" t="s">
        <v>70</v>
      </c>
      <c r="B82" s="13">
        <v>-11.6</v>
      </c>
    </row>
    <row r="83" spans="1:2" x14ac:dyDescent="0.2">
      <c r="A83" s="32" t="s">
        <v>58</v>
      </c>
      <c r="B83" s="13">
        <v>-15.9</v>
      </c>
    </row>
    <row r="84" spans="1:2" x14ac:dyDescent="0.2">
      <c r="A84" s="34" t="s">
        <v>59</v>
      </c>
      <c r="B84" s="13">
        <v>-17.899999999999999</v>
      </c>
    </row>
  </sheetData>
  <sortState xmlns:xlrd2="http://schemas.microsoft.com/office/spreadsheetml/2017/richdata2" ref="A54:B84">
    <sortCondition descending="1" ref="B54:B84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55"/>
  <sheetViews>
    <sheetView showGridLines="0" topLeftCell="A7" zoomScaleNormal="100" workbookViewId="0"/>
  </sheetViews>
  <sheetFormatPr defaultColWidth="8.625" defaultRowHeight="12.75" x14ac:dyDescent="0.2"/>
  <cols>
    <col min="1" max="1" width="8.625" style="13"/>
    <col min="2" max="2" width="21.625" style="13" customWidth="1"/>
    <col min="3" max="11" width="8" style="13" customWidth="1"/>
    <col min="12" max="12" width="8" style="18" customWidth="1"/>
    <col min="13" max="15" width="11.375" style="13" customWidth="1"/>
    <col min="16" max="16384" width="8.625" style="13"/>
  </cols>
  <sheetData>
    <row r="1" spans="2:15" x14ac:dyDescent="0.2">
      <c r="B1" s="3" t="s">
        <v>53</v>
      </c>
    </row>
    <row r="3" spans="2:15" x14ac:dyDescent="0.2">
      <c r="B3" s="3" t="s">
        <v>1</v>
      </c>
      <c r="C3" s="5">
        <v>45610</v>
      </c>
    </row>
    <row r="4" spans="2:15" x14ac:dyDescent="0.2">
      <c r="B4" s="3" t="s">
        <v>2</v>
      </c>
      <c r="C4" s="5">
        <v>45610</v>
      </c>
    </row>
    <row r="5" spans="2:15" x14ac:dyDescent="0.2">
      <c r="B5" s="3" t="s">
        <v>3</v>
      </c>
      <c r="C5" s="3" t="s">
        <v>4</v>
      </c>
    </row>
    <row r="7" spans="2:15" x14ac:dyDescent="0.2">
      <c r="B7" s="3" t="s">
        <v>5</v>
      </c>
      <c r="C7" s="3" t="s">
        <v>6</v>
      </c>
    </row>
    <row r="8" spans="2:15" x14ac:dyDescent="0.2">
      <c r="B8" s="3" t="s">
        <v>77</v>
      </c>
      <c r="C8" s="3" t="s">
        <v>45</v>
      </c>
    </row>
    <row r="9" spans="2:15" x14ac:dyDescent="0.2">
      <c r="B9" s="3" t="s">
        <v>9</v>
      </c>
      <c r="C9" s="3" t="s">
        <v>54</v>
      </c>
    </row>
    <row r="10" spans="2:15" x14ac:dyDescent="0.2">
      <c r="B10" s="3" t="s">
        <v>11</v>
      </c>
      <c r="C10" s="3" t="s">
        <v>55</v>
      </c>
    </row>
    <row r="11" spans="2:15" x14ac:dyDescent="0.2">
      <c r="B11" s="3"/>
    </row>
    <row r="12" spans="2:15" ht="15.75" x14ac:dyDescent="0.25">
      <c r="B12" s="2" t="s">
        <v>217</v>
      </c>
    </row>
    <row r="13" spans="2:15" ht="14.25" x14ac:dyDescent="0.2">
      <c r="B13" s="60" t="s">
        <v>225</v>
      </c>
    </row>
    <row r="14" spans="2:15" x14ac:dyDescent="0.2">
      <c r="B14" s="37"/>
    </row>
    <row r="15" spans="2:15" x14ac:dyDescent="0.2">
      <c r="B15" s="38"/>
      <c r="C15" s="20" t="s">
        <v>74</v>
      </c>
      <c r="D15" s="20" t="s">
        <v>75</v>
      </c>
      <c r="E15" s="20" t="s">
        <v>56</v>
      </c>
      <c r="F15" s="20" t="s">
        <v>139</v>
      </c>
      <c r="G15" s="20" t="s">
        <v>165</v>
      </c>
      <c r="H15" s="20" t="s">
        <v>166</v>
      </c>
      <c r="I15" s="20" t="s">
        <v>182</v>
      </c>
      <c r="J15" s="20" t="s">
        <v>196</v>
      </c>
      <c r="K15" s="20" t="s">
        <v>215</v>
      </c>
      <c r="L15" s="21"/>
      <c r="M15" s="14" t="s">
        <v>221</v>
      </c>
      <c r="N15" s="14" t="s">
        <v>222</v>
      </c>
      <c r="O15" s="14" t="s">
        <v>198</v>
      </c>
    </row>
    <row r="16" spans="2:15" x14ac:dyDescent="0.2">
      <c r="B16" s="39" t="s">
        <v>168</v>
      </c>
      <c r="C16" s="23">
        <v>2.6</v>
      </c>
      <c r="D16" s="23">
        <v>1.7</v>
      </c>
      <c r="E16" s="23">
        <v>3.1</v>
      </c>
      <c r="F16" s="23">
        <v>1.2</v>
      </c>
      <c r="G16" s="23">
        <v>-0.5</v>
      </c>
      <c r="H16" s="23">
        <v>-7.4</v>
      </c>
      <c r="I16" s="23">
        <v>9.1</v>
      </c>
      <c r="J16" s="23">
        <v>2.9</v>
      </c>
      <c r="K16" s="23">
        <v>-1.8</v>
      </c>
      <c r="L16" s="7"/>
      <c r="M16" s="24">
        <f>100*(1+C16/100)*(1+D16/100)*(1+E16/100)</f>
        <v>107.5788702</v>
      </c>
      <c r="N16" s="24">
        <f>100*(1+F16/100)*(1+G16/100)*(1+F16/100)</f>
        <v>101.902328</v>
      </c>
      <c r="O16" s="24">
        <f t="shared" ref="O16:O51" si="0">100*(1+I16/100)*(1+J16/100)</f>
        <v>112.26389999999998</v>
      </c>
    </row>
    <row r="17" spans="2:15" x14ac:dyDescent="0.2">
      <c r="B17" s="40" t="s">
        <v>202</v>
      </c>
      <c r="C17" s="27">
        <v>2.5</v>
      </c>
      <c r="D17" s="27">
        <v>1.6</v>
      </c>
      <c r="E17" s="27">
        <v>2.8</v>
      </c>
      <c r="F17" s="27">
        <v>0.8</v>
      </c>
      <c r="G17" s="27">
        <v>-1</v>
      </c>
      <c r="H17" s="27">
        <v>-7.7</v>
      </c>
      <c r="I17" s="27">
        <v>8.8000000000000007</v>
      </c>
      <c r="J17" s="27">
        <v>2.2000000000000002</v>
      </c>
      <c r="K17" s="27">
        <v>-2.2000000000000002</v>
      </c>
      <c r="L17" s="7"/>
      <c r="M17" s="24">
        <f t="shared" ref="M17:M51" si="1">100*(1+C17/100)*(1+D17/100)*(1+E17/100)</f>
        <v>107.05591999999999</v>
      </c>
      <c r="N17" s="24">
        <f t="shared" ref="N17:N52" si="2">100*(1+F17/100)*(1+G17/100)*(1+F17/100)</f>
        <v>100.59033600000001</v>
      </c>
      <c r="O17" s="24">
        <f t="shared" si="0"/>
        <v>111.19360000000002</v>
      </c>
    </row>
    <row r="18" spans="2:15" x14ac:dyDescent="0.2">
      <c r="B18" s="28" t="s">
        <v>78</v>
      </c>
      <c r="C18" s="29">
        <v>-1</v>
      </c>
      <c r="D18" s="29">
        <v>4.5</v>
      </c>
      <c r="E18" s="29">
        <v>2.9</v>
      </c>
      <c r="F18" s="29">
        <v>1.2</v>
      </c>
      <c r="G18" s="29">
        <v>5.2</v>
      </c>
      <c r="H18" s="29">
        <v>-4.0999999999999996</v>
      </c>
      <c r="I18" s="29">
        <v>25.5</v>
      </c>
      <c r="J18" s="29">
        <v>-0.5</v>
      </c>
      <c r="K18" s="29">
        <v>-7.3</v>
      </c>
      <c r="L18" s="7"/>
      <c r="M18" s="24">
        <f t="shared" si="1"/>
        <v>106.45519499999999</v>
      </c>
      <c r="N18" s="24">
        <f t="shared" si="2"/>
        <v>107.73994880000001</v>
      </c>
      <c r="O18" s="24">
        <f t="shared" si="0"/>
        <v>124.87249999999999</v>
      </c>
    </row>
    <row r="19" spans="2:15" x14ac:dyDescent="0.2">
      <c r="B19" s="30" t="s">
        <v>79</v>
      </c>
      <c r="C19" s="31">
        <v>2.7</v>
      </c>
      <c r="D19" s="31">
        <v>2.5</v>
      </c>
      <c r="E19" s="31">
        <v>4</v>
      </c>
      <c r="F19" s="31">
        <v>0.3</v>
      </c>
      <c r="G19" s="31">
        <v>0.6</v>
      </c>
      <c r="H19" s="31">
        <v>-6.3</v>
      </c>
      <c r="I19" s="31">
        <v>10.1</v>
      </c>
      <c r="J19" s="31">
        <v>13</v>
      </c>
      <c r="K19" s="31">
        <v>-8.4</v>
      </c>
      <c r="L19" s="7"/>
      <c r="M19" s="24">
        <f t="shared" si="1"/>
        <v>109.47819999999999</v>
      </c>
      <c r="N19" s="24">
        <f t="shared" si="2"/>
        <v>101.20450539999997</v>
      </c>
      <c r="O19" s="24">
        <f t="shared" si="0"/>
        <v>124.41299999999998</v>
      </c>
    </row>
    <row r="20" spans="2:15" x14ac:dyDescent="0.2">
      <c r="B20" s="30" t="s">
        <v>142</v>
      </c>
      <c r="C20" s="31">
        <v>4.5</v>
      </c>
      <c r="D20" s="31">
        <v>2.6</v>
      </c>
      <c r="E20" s="31">
        <v>6.5</v>
      </c>
      <c r="F20" s="31">
        <v>3.1</v>
      </c>
      <c r="G20" s="31">
        <v>-0.6</v>
      </c>
      <c r="H20" s="31">
        <v>-7</v>
      </c>
      <c r="I20" s="31">
        <v>6.5</v>
      </c>
      <c r="J20" s="31">
        <v>2</v>
      </c>
      <c r="K20" s="31">
        <v>-0.8</v>
      </c>
      <c r="L20" s="7"/>
      <c r="M20" s="24">
        <f t="shared" si="1"/>
        <v>114.186105</v>
      </c>
      <c r="N20" s="24">
        <f t="shared" si="2"/>
        <v>105.65832339999999</v>
      </c>
      <c r="O20" s="24">
        <f t="shared" si="0"/>
        <v>108.63</v>
      </c>
    </row>
    <row r="21" spans="2:15" x14ac:dyDescent="0.2">
      <c r="B21" s="30" t="s">
        <v>80</v>
      </c>
      <c r="C21" s="31">
        <v>0.6</v>
      </c>
      <c r="D21" s="31">
        <v>3.8</v>
      </c>
      <c r="E21" s="31">
        <v>1.6</v>
      </c>
      <c r="F21" s="31">
        <v>2.2000000000000002</v>
      </c>
      <c r="G21" s="31">
        <v>2.7</v>
      </c>
      <c r="H21" s="31">
        <v>-5.5</v>
      </c>
      <c r="I21" s="31">
        <v>9.8000000000000007</v>
      </c>
      <c r="J21" s="31">
        <v>12.4</v>
      </c>
      <c r="K21" s="31">
        <v>9.1999999999999993</v>
      </c>
      <c r="L21" s="7"/>
      <c r="M21" s="24">
        <f t="shared" si="1"/>
        <v>106.0935648</v>
      </c>
      <c r="N21" s="24">
        <f t="shared" si="2"/>
        <v>107.26850679999998</v>
      </c>
      <c r="O21" s="24">
        <f t="shared" si="0"/>
        <v>123.41520000000003</v>
      </c>
    </row>
    <row r="22" spans="2:15" x14ac:dyDescent="0.2">
      <c r="B22" s="30" t="s">
        <v>107</v>
      </c>
      <c r="C22" s="31">
        <v>0.9</v>
      </c>
      <c r="D22" s="31">
        <v>0.8</v>
      </c>
      <c r="E22" s="31">
        <v>3.2</v>
      </c>
      <c r="F22" s="31">
        <v>0.9</v>
      </c>
      <c r="G22" s="31">
        <v>-3.2</v>
      </c>
      <c r="H22" s="31">
        <v>-9.6</v>
      </c>
      <c r="I22" s="31">
        <v>4.5999999999999996</v>
      </c>
      <c r="J22" s="31">
        <v>-0.3</v>
      </c>
      <c r="K22" s="31">
        <v>-1.9</v>
      </c>
      <c r="L22" s="7"/>
      <c r="M22" s="24">
        <f t="shared" si="1"/>
        <v>104.96183039999998</v>
      </c>
      <c r="N22" s="24">
        <f t="shared" si="2"/>
        <v>98.550240799999969</v>
      </c>
      <c r="O22" s="24">
        <f t="shared" si="0"/>
        <v>104.28620000000001</v>
      </c>
    </row>
    <row r="23" spans="2:15" x14ac:dyDescent="0.2">
      <c r="B23" s="30" t="s">
        <v>81</v>
      </c>
      <c r="C23" s="31">
        <v>0.1</v>
      </c>
      <c r="D23" s="31">
        <v>2.8</v>
      </c>
      <c r="E23" s="31">
        <v>4</v>
      </c>
      <c r="F23" s="31">
        <v>4.9000000000000004</v>
      </c>
      <c r="G23" s="31">
        <v>7.1</v>
      </c>
      <c r="H23" s="31">
        <v>-2.7</v>
      </c>
      <c r="I23" s="31">
        <v>12.8</v>
      </c>
      <c r="J23" s="31">
        <v>1.6</v>
      </c>
      <c r="K23" s="31">
        <v>-12.1</v>
      </c>
      <c r="L23" s="7"/>
      <c r="M23" s="24">
        <f t="shared" si="1"/>
        <v>107.018912</v>
      </c>
      <c r="N23" s="24">
        <f t="shared" si="2"/>
        <v>117.85294709999997</v>
      </c>
      <c r="O23" s="24">
        <f t="shared" si="0"/>
        <v>114.60480000000001</v>
      </c>
    </row>
    <row r="24" spans="2:15" x14ac:dyDescent="0.2">
      <c r="B24" s="30" t="s">
        <v>82</v>
      </c>
      <c r="C24" s="31">
        <v>36</v>
      </c>
      <c r="D24" s="31">
        <v>4.9000000000000004</v>
      </c>
      <c r="E24" s="31">
        <v>-2.5</v>
      </c>
      <c r="F24" s="31">
        <v>-4.9000000000000004</v>
      </c>
      <c r="G24" s="31">
        <v>6.9</v>
      </c>
      <c r="H24" s="31">
        <v>14.6</v>
      </c>
      <c r="I24" s="31">
        <v>28.4</v>
      </c>
      <c r="J24" s="31">
        <v>18.899999999999999</v>
      </c>
      <c r="K24" s="31">
        <v>-7.7</v>
      </c>
      <c r="L24" s="7"/>
      <c r="M24" s="24">
        <f t="shared" si="1"/>
        <v>139.09739999999999</v>
      </c>
      <c r="N24" s="24">
        <f t="shared" si="2"/>
        <v>96.680466899999985</v>
      </c>
      <c r="O24" s="24">
        <f t="shared" si="0"/>
        <v>152.66760000000002</v>
      </c>
    </row>
    <row r="25" spans="2:15" x14ac:dyDescent="0.2">
      <c r="B25" s="30" t="s">
        <v>83</v>
      </c>
      <c r="C25" s="31">
        <v>0.9</v>
      </c>
      <c r="D25" s="31">
        <v>2.7</v>
      </c>
      <c r="E25" s="31">
        <v>4.0999999999999996</v>
      </c>
      <c r="F25" s="31">
        <v>1.7</v>
      </c>
      <c r="G25" s="31">
        <v>-0.6</v>
      </c>
      <c r="H25" s="31">
        <v>-2.2000000000000002</v>
      </c>
      <c r="I25" s="31">
        <v>10.4</v>
      </c>
      <c r="J25" s="31">
        <v>2.5</v>
      </c>
      <c r="K25" s="31">
        <v>2.2999999999999998</v>
      </c>
      <c r="L25" s="7"/>
      <c r="M25" s="24">
        <f t="shared" si="1"/>
        <v>107.87289629999997</v>
      </c>
      <c r="N25" s="24">
        <f t="shared" si="2"/>
        <v>102.80832659999997</v>
      </c>
      <c r="O25" s="24">
        <f t="shared" si="0"/>
        <v>113.16</v>
      </c>
    </row>
    <row r="26" spans="2:15" x14ac:dyDescent="0.2">
      <c r="B26" s="30" t="s">
        <v>84</v>
      </c>
      <c r="C26" s="31">
        <v>3.4</v>
      </c>
      <c r="D26" s="31">
        <v>1.6</v>
      </c>
      <c r="E26" s="31">
        <v>3</v>
      </c>
      <c r="F26" s="31">
        <v>0.7</v>
      </c>
      <c r="G26" s="31">
        <v>0.4</v>
      </c>
      <c r="H26" s="31">
        <v>-9.5</v>
      </c>
      <c r="I26" s="31">
        <v>7.5</v>
      </c>
      <c r="J26" s="31">
        <v>2.5</v>
      </c>
      <c r="K26" s="31">
        <v>-1.6</v>
      </c>
      <c r="L26" s="7"/>
      <c r="M26" s="24">
        <f t="shared" si="1"/>
        <v>108.20603200000001</v>
      </c>
      <c r="N26" s="24">
        <f t="shared" si="2"/>
        <v>101.81051959999998</v>
      </c>
      <c r="O26" s="24">
        <f t="shared" si="0"/>
        <v>110.18749999999999</v>
      </c>
    </row>
    <row r="27" spans="2:15" x14ac:dyDescent="0.2">
      <c r="B27" s="30" t="s">
        <v>85</v>
      </c>
      <c r="C27" s="31">
        <v>1.4</v>
      </c>
      <c r="D27" s="31">
        <v>0.5</v>
      </c>
      <c r="E27" s="31">
        <v>2.4</v>
      </c>
      <c r="F27" s="31">
        <v>0.8</v>
      </c>
      <c r="G27" s="31">
        <v>0.5</v>
      </c>
      <c r="H27" s="31">
        <v>-11</v>
      </c>
      <c r="I27" s="31">
        <v>5.5</v>
      </c>
      <c r="J27" s="31">
        <v>0</v>
      </c>
      <c r="K27" s="31">
        <v>0.8</v>
      </c>
      <c r="L27" s="7"/>
      <c r="M27" s="24">
        <f t="shared" si="1"/>
        <v>104.352768</v>
      </c>
      <c r="N27" s="24">
        <f t="shared" si="2"/>
        <v>102.11443199999999</v>
      </c>
      <c r="O27" s="24">
        <f t="shared" si="0"/>
        <v>105.5</v>
      </c>
    </row>
    <row r="28" spans="2:15" x14ac:dyDescent="0.2">
      <c r="B28" s="30" t="s">
        <v>86</v>
      </c>
      <c r="C28" s="31">
        <v>2.6</v>
      </c>
      <c r="D28" s="31">
        <v>4.8</v>
      </c>
      <c r="E28" s="31">
        <v>1.8</v>
      </c>
      <c r="F28" s="31">
        <v>-0.7</v>
      </c>
      <c r="G28" s="31">
        <v>0.5</v>
      </c>
      <c r="H28" s="31">
        <v>-3.3</v>
      </c>
      <c r="I28" s="31">
        <v>6.3</v>
      </c>
      <c r="J28" s="31">
        <v>1.7</v>
      </c>
      <c r="K28" s="31">
        <v>-0.2</v>
      </c>
      <c r="L28" s="7"/>
      <c r="M28" s="24">
        <f t="shared" si="1"/>
        <v>109.46024640000002</v>
      </c>
      <c r="N28" s="24">
        <f t="shared" si="2"/>
        <v>99.097924499999976</v>
      </c>
      <c r="O28" s="24">
        <f t="shared" si="0"/>
        <v>108.10709999999999</v>
      </c>
    </row>
    <row r="29" spans="2:15" x14ac:dyDescent="0.2">
      <c r="B29" s="30" t="s">
        <v>87</v>
      </c>
      <c r="C29" s="31">
        <v>1.2</v>
      </c>
      <c r="D29" s="31">
        <v>1.9</v>
      </c>
      <c r="E29" s="31">
        <v>3.6</v>
      </c>
      <c r="F29" s="31">
        <v>0.9</v>
      </c>
      <c r="G29" s="31">
        <v>-1.1000000000000001</v>
      </c>
      <c r="H29" s="31">
        <v>-11.4</v>
      </c>
      <c r="I29" s="31">
        <v>12.2</v>
      </c>
      <c r="J29" s="31">
        <v>0.3</v>
      </c>
      <c r="K29" s="31">
        <v>-2</v>
      </c>
      <c r="L29" s="7"/>
      <c r="M29" s="24">
        <f t="shared" si="1"/>
        <v>106.8352208</v>
      </c>
      <c r="N29" s="24">
        <f t="shared" si="2"/>
        <v>100.68821089999999</v>
      </c>
      <c r="O29" s="24">
        <f t="shared" si="0"/>
        <v>112.53659999999998</v>
      </c>
    </row>
    <row r="30" spans="2:15" x14ac:dyDescent="0.2">
      <c r="B30" s="30" t="s">
        <v>88</v>
      </c>
      <c r="C30" s="31">
        <v>4.8</v>
      </c>
      <c r="D30" s="31">
        <v>9.1999999999999993</v>
      </c>
      <c r="E30" s="31">
        <v>8.6</v>
      </c>
      <c r="F30" s="31">
        <v>7.3</v>
      </c>
      <c r="G30" s="31">
        <v>4.4000000000000004</v>
      </c>
      <c r="H30" s="31">
        <v>-7.3</v>
      </c>
      <c r="I30" s="31">
        <v>6.4</v>
      </c>
      <c r="J30" s="31">
        <v>3.2</v>
      </c>
      <c r="K30" s="31">
        <v>1.4</v>
      </c>
      <c r="L30" s="7"/>
      <c r="M30" s="24">
        <f t="shared" si="1"/>
        <v>124.28357760000003</v>
      </c>
      <c r="N30" s="24">
        <f t="shared" si="2"/>
        <v>120.1987476</v>
      </c>
      <c r="O30" s="24">
        <f t="shared" si="0"/>
        <v>109.80480000000001</v>
      </c>
    </row>
    <row r="31" spans="2:15" x14ac:dyDescent="0.2">
      <c r="B31" s="30" t="s">
        <v>89</v>
      </c>
      <c r="C31" s="31">
        <v>3.4</v>
      </c>
      <c r="D31" s="31">
        <v>4.7</v>
      </c>
      <c r="E31" s="31">
        <v>8.6999999999999993</v>
      </c>
      <c r="F31" s="31">
        <v>2</v>
      </c>
      <c r="G31" s="31">
        <v>0.8</v>
      </c>
      <c r="H31" s="31">
        <v>-1.8</v>
      </c>
      <c r="I31" s="31">
        <v>6.5</v>
      </c>
      <c r="J31" s="31">
        <v>0.8</v>
      </c>
      <c r="K31" s="31">
        <v>-5.2</v>
      </c>
      <c r="L31" s="7"/>
      <c r="M31" s="24">
        <f t="shared" si="1"/>
        <v>117.6784026</v>
      </c>
      <c r="N31" s="24">
        <f t="shared" si="2"/>
        <v>104.87232</v>
      </c>
      <c r="O31" s="24">
        <f t="shared" si="0"/>
        <v>107.352</v>
      </c>
    </row>
    <row r="32" spans="2:15" x14ac:dyDescent="0.2">
      <c r="B32" s="30" t="s">
        <v>90</v>
      </c>
      <c r="C32" s="31">
        <v>4</v>
      </c>
      <c r="D32" s="31">
        <v>2.2999999999999998</v>
      </c>
      <c r="E32" s="31">
        <v>6.7</v>
      </c>
      <c r="F32" s="31">
        <v>5.4</v>
      </c>
      <c r="G32" s="31">
        <v>3.2</v>
      </c>
      <c r="H32" s="31">
        <v>-0.2</v>
      </c>
      <c r="I32" s="31">
        <v>21.1</v>
      </c>
      <c r="J32" s="31">
        <v>8.9</v>
      </c>
      <c r="K32" s="31">
        <v>-6.4</v>
      </c>
      <c r="L32" s="7"/>
      <c r="M32" s="24">
        <f t="shared" si="1"/>
        <v>113.52026399999998</v>
      </c>
      <c r="N32" s="24">
        <f t="shared" si="2"/>
        <v>114.64653120000001</v>
      </c>
      <c r="O32" s="24">
        <f t="shared" si="0"/>
        <v>131.87790000000001</v>
      </c>
    </row>
    <row r="33" spans="2:15" x14ac:dyDescent="0.2">
      <c r="B33" s="30" t="s">
        <v>91</v>
      </c>
      <c r="C33" s="31">
        <v>1.2</v>
      </c>
      <c r="D33" s="31">
        <v>-0.5</v>
      </c>
      <c r="E33" s="31">
        <v>3.9</v>
      </c>
      <c r="F33" s="31">
        <v>-1.1000000000000001</v>
      </c>
      <c r="G33" s="31">
        <v>-3.3</v>
      </c>
      <c r="H33" s="31">
        <v>-10.7</v>
      </c>
      <c r="I33" s="31">
        <v>8.1999999999999993</v>
      </c>
      <c r="J33" s="31">
        <v>-3.7</v>
      </c>
      <c r="K33" s="31">
        <v>-4.2</v>
      </c>
      <c r="L33" s="7"/>
      <c r="M33" s="24">
        <f t="shared" si="1"/>
        <v>104.621066</v>
      </c>
      <c r="N33" s="24">
        <f t="shared" si="2"/>
        <v>94.5843007</v>
      </c>
      <c r="O33" s="24">
        <f t="shared" si="0"/>
        <v>104.1966</v>
      </c>
    </row>
    <row r="34" spans="2:15" x14ac:dyDescent="0.2">
      <c r="B34" s="30" t="s">
        <v>92</v>
      </c>
      <c r="C34" s="31">
        <v>7</v>
      </c>
      <c r="D34" s="31">
        <v>0.7</v>
      </c>
      <c r="E34" s="31">
        <v>5.3</v>
      </c>
      <c r="F34" s="31">
        <v>3.8</v>
      </c>
      <c r="G34" s="31">
        <v>5.7</v>
      </c>
      <c r="H34" s="31">
        <v>-6.9</v>
      </c>
      <c r="I34" s="31">
        <v>9.8000000000000007</v>
      </c>
      <c r="J34" s="31">
        <v>5.8</v>
      </c>
      <c r="K34" s="31">
        <v>-4.8</v>
      </c>
      <c r="L34" s="7"/>
      <c r="M34" s="24">
        <f t="shared" si="1"/>
        <v>113.45969699999999</v>
      </c>
      <c r="N34" s="24">
        <f t="shared" si="2"/>
        <v>113.88583079999999</v>
      </c>
      <c r="O34" s="24">
        <f t="shared" si="0"/>
        <v>116.16840000000002</v>
      </c>
    </row>
    <row r="35" spans="2:15" x14ac:dyDescent="0.2">
      <c r="B35" s="30" t="s">
        <v>93</v>
      </c>
      <c r="C35" s="31">
        <v>-0.2</v>
      </c>
      <c r="D35" s="31">
        <v>-7.2</v>
      </c>
      <c r="E35" s="31">
        <v>6.9</v>
      </c>
      <c r="F35" s="31">
        <v>3.3</v>
      </c>
      <c r="G35" s="31">
        <v>2.9</v>
      </c>
      <c r="H35" s="31">
        <v>1.2</v>
      </c>
      <c r="I35" s="31">
        <v>-0.9</v>
      </c>
      <c r="J35" s="31">
        <v>1.5</v>
      </c>
      <c r="K35" s="31">
        <v>7.3</v>
      </c>
      <c r="L35" s="7"/>
      <c r="M35" s="24">
        <f t="shared" si="1"/>
        <v>99.004793599999985</v>
      </c>
      <c r="N35" s="24">
        <f t="shared" si="2"/>
        <v>109.80345809999997</v>
      </c>
      <c r="O35" s="24">
        <f t="shared" si="0"/>
        <v>100.58649999999999</v>
      </c>
    </row>
    <row r="36" spans="2:15" x14ac:dyDescent="0.2">
      <c r="B36" s="30" t="s">
        <v>94</v>
      </c>
      <c r="C36" s="31">
        <v>-3.5</v>
      </c>
      <c r="D36" s="31">
        <v>1.2</v>
      </c>
      <c r="E36" s="31">
        <v>1.4</v>
      </c>
      <c r="F36" s="31">
        <v>1.7</v>
      </c>
      <c r="G36" s="31">
        <v>-1.6</v>
      </c>
      <c r="H36" s="31">
        <v>-3.3</v>
      </c>
      <c r="I36" s="31">
        <v>3.9</v>
      </c>
      <c r="J36" s="31">
        <v>3.9</v>
      </c>
      <c r="K36" s="31">
        <v>-1.1000000000000001</v>
      </c>
      <c r="L36" s="7"/>
      <c r="M36" s="24">
        <f t="shared" si="1"/>
        <v>99.025211999999996</v>
      </c>
      <c r="N36" s="24">
        <f t="shared" si="2"/>
        <v>101.77403759999997</v>
      </c>
      <c r="O36" s="24">
        <f t="shared" si="0"/>
        <v>107.95209999999999</v>
      </c>
    </row>
    <row r="37" spans="2:15" x14ac:dyDescent="0.2">
      <c r="B37" s="30" t="s">
        <v>95</v>
      </c>
      <c r="C37" s="31">
        <v>1.8</v>
      </c>
      <c r="D37" s="31">
        <v>2.1</v>
      </c>
      <c r="E37" s="31">
        <v>5.8</v>
      </c>
      <c r="F37" s="31">
        <v>5</v>
      </c>
      <c r="G37" s="31">
        <v>0</v>
      </c>
      <c r="H37" s="31">
        <v>-6</v>
      </c>
      <c r="I37" s="31">
        <v>11.3</v>
      </c>
      <c r="J37" s="31">
        <v>6.1</v>
      </c>
      <c r="K37" s="31">
        <v>-0.3</v>
      </c>
      <c r="L37" s="7"/>
      <c r="M37" s="24">
        <f t="shared" si="1"/>
        <v>109.96619239999998</v>
      </c>
      <c r="N37" s="24">
        <f t="shared" si="2"/>
        <v>110.25</v>
      </c>
      <c r="O37" s="24">
        <f t="shared" si="0"/>
        <v>118.08929999999999</v>
      </c>
    </row>
    <row r="38" spans="2:15" x14ac:dyDescent="0.2">
      <c r="B38" s="30" t="s">
        <v>96</v>
      </c>
      <c r="C38" s="31">
        <v>4.5999999999999996</v>
      </c>
      <c r="D38" s="31">
        <v>3.1</v>
      </c>
      <c r="E38" s="31">
        <v>6.8</v>
      </c>
      <c r="F38" s="31">
        <v>5.8</v>
      </c>
      <c r="G38" s="31">
        <v>4.2</v>
      </c>
      <c r="H38" s="31">
        <v>-1.9</v>
      </c>
      <c r="I38" s="31">
        <v>14.8</v>
      </c>
      <c r="J38" s="31">
        <v>10.6</v>
      </c>
      <c r="K38" s="31">
        <v>-1.1000000000000001</v>
      </c>
      <c r="L38" s="7"/>
      <c r="M38" s="24">
        <f t="shared" si="1"/>
        <v>115.17589680000002</v>
      </c>
      <c r="N38" s="24">
        <f t="shared" si="2"/>
        <v>116.63772880000002</v>
      </c>
      <c r="O38" s="24">
        <f t="shared" si="0"/>
        <v>126.96880000000003</v>
      </c>
    </row>
    <row r="39" spans="2:15" x14ac:dyDescent="0.2">
      <c r="B39" s="30" t="s">
        <v>97</v>
      </c>
      <c r="C39" s="31">
        <v>2</v>
      </c>
      <c r="D39" s="31">
        <v>1.6</v>
      </c>
      <c r="E39" s="31">
        <v>2.2000000000000002</v>
      </c>
      <c r="F39" s="31">
        <v>0.3</v>
      </c>
      <c r="G39" s="31">
        <v>-2.2000000000000002</v>
      </c>
      <c r="H39" s="31">
        <v>-8.1</v>
      </c>
      <c r="I39" s="31">
        <v>3.8</v>
      </c>
      <c r="J39" s="31">
        <v>0.6</v>
      </c>
      <c r="K39" s="31">
        <v>-3.1</v>
      </c>
      <c r="L39" s="7"/>
      <c r="M39" s="24">
        <f t="shared" si="1"/>
        <v>105.91190400000001</v>
      </c>
      <c r="N39" s="24">
        <f t="shared" si="2"/>
        <v>98.387680199999977</v>
      </c>
      <c r="O39" s="24">
        <f t="shared" si="0"/>
        <v>104.4228</v>
      </c>
    </row>
    <row r="40" spans="2:15" x14ac:dyDescent="0.2">
      <c r="B40" s="30" t="s">
        <v>98</v>
      </c>
      <c r="C40" s="31">
        <v>2.7</v>
      </c>
      <c r="D40" s="31">
        <v>2.9</v>
      </c>
      <c r="E40" s="31">
        <v>8.6999999999999993</v>
      </c>
      <c r="F40" s="31">
        <v>3.4</v>
      </c>
      <c r="G40" s="31">
        <v>-2.6</v>
      </c>
      <c r="H40" s="31">
        <v>-9.1999999999999993</v>
      </c>
      <c r="I40" s="31">
        <v>6.4</v>
      </c>
      <c r="J40" s="31">
        <v>1</v>
      </c>
      <c r="K40" s="31">
        <v>-2.5</v>
      </c>
      <c r="L40" s="7"/>
      <c r="M40" s="24">
        <f t="shared" si="1"/>
        <v>114.87231209999997</v>
      </c>
      <c r="N40" s="24">
        <f t="shared" si="2"/>
        <v>104.13579440000001</v>
      </c>
      <c r="O40" s="24">
        <f t="shared" si="0"/>
        <v>107.46400000000001</v>
      </c>
    </row>
    <row r="41" spans="2:15" x14ac:dyDescent="0.2">
      <c r="B41" s="30" t="s">
        <v>99</v>
      </c>
      <c r="C41" s="31">
        <v>4.8</v>
      </c>
      <c r="D41" s="31">
        <v>7.7</v>
      </c>
      <c r="E41" s="31">
        <v>8.1999999999999993</v>
      </c>
      <c r="F41" s="31">
        <v>5.3</v>
      </c>
      <c r="G41" s="31">
        <v>2.8</v>
      </c>
      <c r="H41" s="31">
        <v>-6.4</v>
      </c>
      <c r="I41" s="31">
        <v>10</v>
      </c>
      <c r="J41" s="31">
        <v>2</v>
      </c>
      <c r="K41" s="31">
        <v>-4.9000000000000004</v>
      </c>
      <c r="L41" s="7"/>
      <c r="M41" s="24">
        <f t="shared" si="1"/>
        <v>122.12490720000001</v>
      </c>
      <c r="N41" s="24">
        <f t="shared" si="2"/>
        <v>113.9855652</v>
      </c>
      <c r="O41" s="24">
        <f t="shared" si="0"/>
        <v>112.20000000000002</v>
      </c>
    </row>
    <row r="42" spans="2:15" x14ac:dyDescent="0.2">
      <c r="B42" s="30" t="s">
        <v>100</v>
      </c>
      <c r="C42" s="31">
        <v>5.0999999999999996</v>
      </c>
      <c r="D42" s="31">
        <v>0.6</v>
      </c>
      <c r="E42" s="31">
        <v>1.6</v>
      </c>
      <c r="F42" s="31">
        <v>-3.5</v>
      </c>
      <c r="G42" s="31">
        <v>-6.1</v>
      </c>
      <c r="H42" s="31">
        <v>-9.1</v>
      </c>
      <c r="I42" s="31">
        <v>10.9</v>
      </c>
      <c r="J42" s="31">
        <v>-4.4000000000000004</v>
      </c>
      <c r="K42" s="31">
        <v>4.2</v>
      </c>
      <c r="L42" s="7"/>
      <c r="M42" s="24">
        <f t="shared" si="1"/>
        <v>107.4222896</v>
      </c>
      <c r="N42" s="24">
        <f t="shared" si="2"/>
        <v>87.442027499999995</v>
      </c>
      <c r="O42" s="24">
        <f t="shared" si="0"/>
        <v>106.0204</v>
      </c>
    </row>
    <row r="43" spans="2:15" x14ac:dyDescent="0.2">
      <c r="B43" s="30" t="s">
        <v>101</v>
      </c>
      <c r="C43" s="31">
        <v>-0.9</v>
      </c>
      <c r="D43" s="31">
        <v>4.0999999999999996</v>
      </c>
      <c r="E43" s="31">
        <v>3.4</v>
      </c>
      <c r="F43" s="31">
        <v>3.4</v>
      </c>
      <c r="G43" s="31">
        <v>1.6</v>
      </c>
      <c r="H43" s="31">
        <v>-3.2</v>
      </c>
      <c r="I43" s="31">
        <v>4.2</v>
      </c>
      <c r="J43" s="31">
        <v>3.8</v>
      </c>
      <c r="K43" s="31">
        <v>-2.1</v>
      </c>
      <c r="L43" s="7"/>
      <c r="M43" s="24">
        <f t="shared" si="1"/>
        <v>106.67064539999998</v>
      </c>
      <c r="N43" s="24">
        <f t="shared" si="2"/>
        <v>108.62624960000001</v>
      </c>
      <c r="O43" s="24">
        <f t="shared" si="0"/>
        <v>108.15960000000001</v>
      </c>
    </row>
    <row r="44" spans="2:15" x14ac:dyDescent="0.2">
      <c r="B44" s="41" t="s">
        <v>102</v>
      </c>
      <c r="C44" s="42">
        <v>2.8</v>
      </c>
      <c r="D44" s="42">
        <v>1.6</v>
      </c>
      <c r="E44" s="42">
        <v>4.8</v>
      </c>
      <c r="F44" s="42">
        <v>2.8</v>
      </c>
      <c r="G44" s="42">
        <v>2.4</v>
      </c>
      <c r="H44" s="42">
        <v>-4.5999999999999996</v>
      </c>
      <c r="I44" s="42">
        <v>6.5</v>
      </c>
      <c r="J44" s="42">
        <v>2.2000000000000002</v>
      </c>
      <c r="K44" s="42">
        <v>0.6</v>
      </c>
      <c r="L44" s="7"/>
      <c r="M44" s="24">
        <f t="shared" si="1"/>
        <v>109.45815040000001</v>
      </c>
      <c r="N44" s="24">
        <f t="shared" si="2"/>
        <v>108.21468160000001</v>
      </c>
      <c r="O44" s="24">
        <f t="shared" si="0"/>
        <v>108.843</v>
      </c>
    </row>
    <row r="45" spans="2:15" x14ac:dyDescent="0.2">
      <c r="B45" s="15" t="s">
        <v>103</v>
      </c>
      <c r="C45" s="7">
        <v>1.1000000000000001</v>
      </c>
      <c r="D45" s="7">
        <v>-1.4</v>
      </c>
      <c r="E45" s="7">
        <v>-0.2</v>
      </c>
      <c r="F45" s="7">
        <v>-1.8</v>
      </c>
      <c r="G45" s="7">
        <v>-4</v>
      </c>
      <c r="H45" s="7">
        <v>6</v>
      </c>
      <c r="I45" s="7">
        <v>2.5</v>
      </c>
      <c r="J45" s="7">
        <v>-0.4</v>
      </c>
      <c r="K45" s="7">
        <v>0.2</v>
      </c>
      <c r="L45" s="7"/>
      <c r="M45" s="24">
        <f t="shared" si="1"/>
        <v>99.485230799999982</v>
      </c>
      <c r="N45" s="24">
        <f t="shared" si="2"/>
        <v>92.57510400000001</v>
      </c>
      <c r="O45" s="24">
        <f t="shared" si="0"/>
        <v>102.08999999999999</v>
      </c>
    </row>
    <row r="46" spans="2:15" x14ac:dyDescent="0.2">
      <c r="B46" s="34" t="s">
        <v>141</v>
      </c>
      <c r="C46" s="35">
        <v>-1.7</v>
      </c>
      <c r="D46" s="35">
        <v>0.4</v>
      </c>
      <c r="E46" s="35">
        <v>5.4</v>
      </c>
      <c r="F46" s="35">
        <v>4.7</v>
      </c>
      <c r="G46" s="35">
        <v>4</v>
      </c>
      <c r="H46" s="35">
        <v>-3.9</v>
      </c>
      <c r="I46" s="35">
        <v>8.5</v>
      </c>
      <c r="J46" s="35">
        <v>6</v>
      </c>
      <c r="K46" s="35">
        <v>0.9</v>
      </c>
      <c r="L46" s="7"/>
      <c r="M46" s="24">
        <f t="shared" si="1"/>
        <v>104.02263280000001</v>
      </c>
      <c r="N46" s="24">
        <f t="shared" si="2"/>
        <v>114.00573599999998</v>
      </c>
      <c r="O46" s="24">
        <f t="shared" si="0"/>
        <v>115.01</v>
      </c>
    </row>
    <row r="47" spans="2:15" x14ac:dyDescent="0.2">
      <c r="B47" s="28" t="s">
        <v>106</v>
      </c>
      <c r="C47" s="29">
        <v>2.9</v>
      </c>
      <c r="D47" s="29">
        <v>4.3</v>
      </c>
      <c r="E47" s="29">
        <v>3.2</v>
      </c>
      <c r="F47" s="29">
        <v>1.7</v>
      </c>
      <c r="G47" s="29">
        <v>-5.5</v>
      </c>
      <c r="H47" s="29">
        <v>-6.5</v>
      </c>
      <c r="I47" s="29">
        <v>9.6</v>
      </c>
      <c r="J47" s="29">
        <v>1</v>
      </c>
      <c r="K47" s="29">
        <v>-3.8</v>
      </c>
      <c r="L47" s="7"/>
      <c r="M47" s="24">
        <f t="shared" si="1"/>
        <v>110.75909039999998</v>
      </c>
      <c r="N47" s="24">
        <f t="shared" si="2"/>
        <v>97.740310499999978</v>
      </c>
      <c r="O47" s="24">
        <f t="shared" si="0"/>
        <v>110.69600000000001</v>
      </c>
    </row>
    <row r="48" spans="2:15" x14ac:dyDescent="0.2">
      <c r="B48" s="28" t="s">
        <v>104</v>
      </c>
      <c r="C48" s="29">
        <v>8.5</v>
      </c>
      <c r="D48" s="29">
        <v>-3</v>
      </c>
      <c r="E48" s="29">
        <v>-4.2</v>
      </c>
      <c r="F48" s="29">
        <v>22.2</v>
      </c>
      <c r="G48" s="29">
        <v>-6</v>
      </c>
      <c r="H48" s="29">
        <v>-1.1000000000000001</v>
      </c>
      <c r="I48" s="29">
        <v>4.5999999999999996</v>
      </c>
      <c r="J48" s="29">
        <v>-2.8</v>
      </c>
      <c r="K48" s="29">
        <v>6.2</v>
      </c>
      <c r="L48" s="7"/>
      <c r="M48" s="24">
        <f t="shared" si="1"/>
        <v>100.82470999999998</v>
      </c>
      <c r="N48" s="24">
        <f t="shared" si="2"/>
        <v>140.368696</v>
      </c>
      <c r="O48" s="24">
        <f t="shared" si="0"/>
        <v>101.6712</v>
      </c>
    </row>
    <row r="49" spans="2:15" x14ac:dyDescent="0.2">
      <c r="B49" s="30" t="s">
        <v>140</v>
      </c>
      <c r="C49" s="31">
        <v>4.9000000000000004</v>
      </c>
      <c r="D49" s="31">
        <v>3.3</v>
      </c>
      <c r="E49" s="31">
        <v>0.2</v>
      </c>
      <c r="F49" s="31">
        <v>5.4</v>
      </c>
      <c r="G49" s="31">
        <v>3.7</v>
      </c>
      <c r="H49" s="31">
        <v>-9.5</v>
      </c>
      <c r="I49" s="31">
        <v>1.4</v>
      </c>
      <c r="J49" s="31">
        <v>-0.2</v>
      </c>
      <c r="K49" s="31">
        <v>0.6</v>
      </c>
      <c r="L49" s="7"/>
      <c r="M49" s="24">
        <f t="shared" si="1"/>
        <v>108.57842339999999</v>
      </c>
      <c r="N49" s="24">
        <f t="shared" si="2"/>
        <v>115.20198920000001</v>
      </c>
      <c r="O49" s="24">
        <f t="shared" si="0"/>
        <v>101.19720000000001</v>
      </c>
    </row>
    <row r="50" spans="2:15" x14ac:dyDescent="0.2">
      <c r="B50" s="32" t="s">
        <v>105</v>
      </c>
      <c r="C50" s="33">
        <v>7.5</v>
      </c>
      <c r="D50" s="33">
        <v>4.7</v>
      </c>
      <c r="E50" s="33">
        <v>4.4000000000000004</v>
      </c>
      <c r="F50" s="33">
        <v>1.1000000000000001</v>
      </c>
      <c r="G50" s="33">
        <v>0.3</v>
      </c>
      <c r="H50" s="33">
        <v>-0.7</v>
      </c>
      <c r="I50" s="33">
        <v>7</v>
      </c>
      <c r="J50" s="33">
        <v>1.9</v>
      </c>
      <c r="K50" s="33">
        <v>2.7</v>
      </c>
      <c r="L50" s="7"/>
      <c r="M50" s="24">
        <f t="shared" si="1"/>
        <v>117.50480999999999</v>
      </c>
      <c r="N50" s="24">
        <f t="shared" si="2"/>
        <v>102.51873629999997</v>
      </c>
      <c r="O50" s="24">
        <f t="shared" si="0"/>
        <v>109.03299999999999</v>
      </c>
    </row>
    <row r="51" spans="2:15" x14ac:dyDescent="0.2">
      <c r="B51" s="34" t="s">
        <v>183</v>
      </c>
      <c r="C51" s="35">
        <v>5.7</v>
      </c>
      <c r="D51" s="35">
        <v>3.5</v>
      </c>
      <c r="E51" s="35">
        <v>8.9</v>
      </c>
      <c r="F51" s="35">
        <v>1.3</v>
      </c>
      <c r="G51" s="35">
        <v>-0.5</v>
      </c>
      <c r="H51" s="35">
        <v>1.6</v>
      </c>
      <c r="I51" s="35">
        <v>17.5</v>
      </c>
      <c r="J51" s="35">
        <v>4.4000000000000004</v>
      </c>
      <c r="K51" s="35">
        <v>1.6</v>
      </c>
      <c r="L51" s="7"/>
      <c r="M51" s="24">
        <f t="shared" si="1"/>
        <v>119.13605549999997</v>
      </c>
      <c r="N51" s="24">
        <f t="shared" si="2"/>
        <v>102.10381549999997</v>
      </c>
      <c r="O51" s="24">
        <f t="shared" si="0"/>
        <v>122.67</v>
      </c>
    </row>
    <row r="52" spans="2:15" ht="6.6" customHeight="1" x14ac:dyDescent="0.2">
      <c r="N52" s="24">
        <f t="shared" si="2"/>
        <v>100</v>
      </c>
    </row>
    <row r="54" spans="2:15" ht="15.95" customHeight="1" x14ac:dyDescent="0.2">
      <c r="B54" s="3" t="s">
        <v>108</v>
      </c>
    </row>
    <row r="55" spans="2:15" x14ac:dyDescent="0.2">
      <c r="B55" s="43" t="s">
        <v>201</v>
      </c>
    </row>
  </sheetData>
  <phoneticPr fontId="7" type="noConversion"/>
  <pageMargins left="0.7" right="0.7" top="0.75" bottom="0.75" header="0.3" footer="0.3"/>
  <pageSetup paperSize="9" orientation="portrait" r:id="rId1"/>
  <ignoredErrors>
    <ignoredError sqref="C15:K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Table 1</vt:lpstr>
      <vt:lpstr>Figure 2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MAPHOSA Tomupeishe Anne (ESTAT-EXT)</cp:lastModifiedBy>
  <dcterms:created xsi:type="dcterms:W3CDTF">2018-03-21T12:22:14Z</dcterms:created>
  <dcterms:modified xsi:type="dcterms:W3CDTF">2024-11-15T09:51:26Z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2023-10-23T14:40:22Z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68495283-61fe-46e4-83e8-ba97a8582d98</vt:lpwstr>
  </property>
  <property fmtid="{D5CDD505-2E9C-101B-9397-08002B2CF9AE}" pid="8" name="MSIP_Label_6bd9ddd1-4d20-43f6-abfa-fc3c07406f94_ContentBits">
    <vt:lpwstr>0</vt:lpwstr>
  </property>
</Properties>
</file>