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6.xml" ContentType="application/vnd.openxmlformats-officedocument.drawingml.chartshapes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8.xml" ContentType="application/vnd.openxmlformats-officedocument.drawingml.chartshapes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X:\PUBLICATIONS\3. Web dissemination\Publications\ITGS On line publication\5. Annual data - green economy\Recyclables\2024\"/>
    </mc:Choice>
  </mc:AlternateContent>
  <xr:revisionPtr revIDLastSave="0" documentId="13_ncr:1_{1DEE5886-AB93-44B6-B5AE-3F061C2101BA}" xr6:coauthVersionLast="47" xr6:coauthVersionMax="47" xr10:uidLastSave="{00000000-0000-0000-0000-000000000000}"/>
  <bookViews>
    <workbookView xWindow="-108" yWindow="-108" windowWidth="23256" windowHeight="12576" activeTab="1" xr2:uid="{E12380B4-C294-4A83-BC80-6C362AB0B0F7}"/>
  </bookViews>
  <sheets>
    <sheet name="Fig 1" sheetId="13" r:id="rId1"/>
    <sheet name="Fig 2" sheetId="12" r:id="rId2"/>
    <sheet name="Fig 3" sheetId="8" r:id="rId3"/>
    <sheet name="Fig 4" sheetId="7" r:id="rId4"/>
    <sheet name="Fig 5" sheetId="10" r:id="rId5"/>
    <sheet name="Fig 6" sheetId="9" r:id="rId6"/>
    <sheet name="Fig 7" sheetId="4" r:id="rId7"/>
    <sheet name="Fig 8" sheetId="5" r:id="rId8"/>
    <sheet name="Fig 9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3" l="1"/>
  <c r="C4" i="13"/>
  <c r="C2" i="13"/>
  <c r="B3" i="13"/>
  <c r="B4" i="13"/>
  <c r="B2" i="13"/>
  <c r="C5" i="13" l="1"/>
  <c r="B5" i="13"/>
  <c r="C4" i="12"/>
  <c r="C3" i="12"/>
  <c r="C2" i="12"/>
  <c r="B3" i="12"/>
  <c r="B4" i="12"/>
  <c r="B2" i="12"/>
</calcChain>
</file>

<file path=xl/sharedStrings.xml><?xml version="1.0" encoding="utf-8"?>
<sst xmlns="http://schemas.openxmlformats.org/spreadsheetml/2006/main" count="119" uniqueCount="32">
  <si>
    <t>Import</t>
  </si>
  <si>
    <t>Paper</t>
  </si>
  <si>
    <t>Plastic</t>
  </si>
  <si>
    <t>Glass</t>
  </si>
  <si>
    <t>Imports</t>
  </si>
  <si>
    <t>Exports</t>
  </si>
  <si>
    <t>United Kingdom</t>
  </si>
  <si>
    <t>India</t>
  </si>
  <si>
    <t>United States</t>
  </si>
  <si>
    <t>Indonesia</t>
  </si>
  <si>
    <t>Switzerland</t>
  </si>
  <si>
    <t>Norway</t>
  </si>
  <si>
    <t>Vietnam</t>
  </si>
  <si>
    <t>Serbia</t>
  </si>
  <si>
    <t>China</t>
  </si>
  <si>
    <t>Other</t>
  </si>
  <si>
    <t>Malaysia</t>
  </si>
  <si>
    <t>Thailand</t>
  </si>
  <si>
    <t>Moldova</t>
  </si>
  <si>
    <t>EU</t>
  </si>
  <si>
    <t>Brazil</t>
  </si>
  <si>
    <t>Canada</t>
  </si>
  <si>
    <t>Algeria</t>
  </si>
  <si>
    <t>Israel</t>
  </si>
  <si>
    <t>Iceland</t>
  </si>
  <si>
    <t>Morocco</t>
  </si>
  <si>
    <t>Türkiye</t>
  </si>
  <si>
    <t>Table 1: Extra-EU trade in recyclable paper, 2023</t>
  </si>
  <si>
    <t>Table 2: Extra-EU trade in recyclable plastic, 2023</t>
  </si>
  <si>
    <t>Table 3: Extra-EU trade in recyclable glass, 2023</t>
  </si>
  <si>
    <t>Source: Eurostat (Comext DS-045409)</t>
  </si>
  <si>
    <t>(% of trade value)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</si>
</sst>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i/>
      <sz val="12"/>
      <color theme="1"/>
      <name val="Arial"/>
      <family val="2"/>
    </font>
    <font>
      <b/>
      <sz val="18"/>
      <color rgb="FF000000"/>
      <name val="Arial"/>
      <family val="2"/>
    </font>
    <font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3" fillId="0" borderId="0" xfId="0" applyNumberFormat="1" applyFont="1"/>
    <xf numFmtId="9" fontId="3" fillId="0" borderId="0" xfId="1" applyFont="1"/>
    <xf numFmtId="0" fontId="4" fillId="2" borderId="1" xfId="0" applyFont="1" applyFill="1" applyBorder="1"/>
    <xf numFmtId="0" fontId="5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 vertical="center" readingOrder="1"/>
    </xf>
    <xf numFmtId="0" fontId="6" fillId="0" borderId="0" xfId="0" applyFont="1" applyAlignment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165" fontId="3" fillId="0" borderId="0" xfId="1" applyNumberFormat="1" applyFont="1"/>
    <xf numFmtId="3" fontId="3" fillId="0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Extra-EU trade in recyclable products, 2023</a:t>
            </a:r>
          </a:p>
          <a:p>
            <a:pPr algn="l">
              <a:defRPr sz="1800" b="1"/>
            </a:pPr>
            <a:r>
              <a:rPr lang="en-US" sz="1600" b="0"/>
              <a:t>(</a:t>
            </a:r>
            <a:r>
              <a:rPr lang="en-IE" sz="1600" b="0" i="0" u="none" strike="noStrike" baseline="0">
                <a:effectLst/>
              </a:rPr>
              <a:t>1000 tonnes</a:t>
            </a:r>
            <a:r>
              <a:rPr lang="en-US" sz="1600" b="0"/>
              <a:t>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137847210318196"/>
          <c:w val="0.97066666666666668"/>
          <c:h val="0.728320317427255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1'!$A$2</c:f>
              <c:strCache>
                <c:ptCount val="1"/>
                <c:pt idx="0">
                  <c:v>Paper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1'!$B$1:$C$1</c:f>
              <c:strCache>
                <c:ptCount val="2"/>
                <c:pt idx="0">
                  <c:v>Imports</c:v>
                </c:pt>
                <c:pt idx="1">
                  <c:v>Exports</c:v>
                </c:pt>
              </c:strCache>
            </c:strRef>
          </c:cat>
          <c:val>
            <c:numRef>
              <c:f>'Fig 1'!$B$2:$C$2</c:f>
              <c:numCache>
                <c:formatCode>#,##0</c:formatCode>
                <c:ptCount val="2"/>
                <c:pt idx="0">
                  <c:v>1650.1179999999999</c:v>
                </c:pt>
                <c:pt idx="1">
                  <c:v>6956.28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F-44F6-9B85-B6CAA0EE1E46}"/>
            </c:ext>
          </c:extLst>
        </c:ser>
        <c:ser>
          <c:idx val="1"/>
          <c:order val="1"/>
          <c:tx>
            <c:strRef>
              <c:f>'Fig 1'!$A$3</c:f>
              <c:strCache>
                <c:ptCount val="1"/>
                <c:pt idx="0">
                  <c:v>Plastic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1'!$B$1:$C$1</c:f>
              <c:strCache>
                <c:ptCount val="2"/>
                <c:pt idx="0">
                  <c:v>Imports</c:v>
                </c:pt>
                <c:pt idx="1">
                  <c:v>Exports</c:v>
                </c:pt>
              </c:strCache>
            </c:strRef>
          </c:cat>
          <c:val>
            <c:numRef>
              <c:f>'Fig 1'!$B$3:$C$3</c:f>
              <c:numCache>
                <c:formatCode>#,##0</c:formatCode>
                <c:ptCount val="2"/>
                <c:pt idx="0">
                  <c:v>754.16099999999994</c:v>
                </c:pt>
                <c:pt idx="1">
                  <c:v>1326.8050000000001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F-44F6-9B85-B6CAA0EE1E46}"/>
            </c:ext>
          </c:extLst>
        </c:ser>
        <c:ser>
          <c:idx val="2"/>
          <c:order val="2"/>
          <c:tx>
            <c:strRef>
              <c:f>'Fig 1'!$A$4</c:f>
              <c:strCache>
                <c:ptCount val="1"/>
                <c:pt idx="0">
                  <c:v>Glass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1'!$B$1:$C$1</c:f>
              <c:strCache>
                <c:ptCount val="2"/>
                <c:pt idx="0">
                  <c:v>Imports</c:v>
                </c:pt>
                <c:pt idx="1">
                  <c:v>Exports</c:v>
                </c:pt>
              </c:strCache>
            </c:strRef>
          </c:cat>
          <c:val>
            <c:numRef>
              <c:f>'Fig 1'!$B$4:$C$4</c:f>
              <c:numCache>
                <c:formatCode>#,##0</c:formatCode>
                <c:ptCount val="2"/>
                <c:pt idx="0">
                  <c:v>817.17399999999998</c:v>
                </c:pt>
                <c:pt idx="1">
                  <c:v>242.80099999999999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7F-44F6-9B85-B6CAA0EE1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954560"/>
        <c:axId val="450955544"/>
      </c:barChart>
      <c:catAx>
        <c:axId val="45095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955544"/>
        <c:crosses val="autoZero"/>
        <c:auto val="1"/>
        <c:lblAlgn val="ctr"/>
        <c:lblOffset val="100"/>
        <c:tickMarkSkip val="1"/>
        <c:noMultiLvlLbl val="0"/>
      </c:catAx>
      <c:valAx>
        <c:axId val="4509555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9545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723779527559049"/>
          <c:y val="0.8722903833229082"/>
          <c:w val="0.22552440944881891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Extra-EU trade by recyclable products</a:t>
            </a:r>
          </a:p>
          <a:p>
            <a:pPr algn="l">
              <a:defRPr sz="1800" b="1"/>
            </a:pPr>
            <a:r>
              <a:rPr lang="en-US" sz="1600" b="0"/>
              <a:t>(weight, % </a:t>
            </a:r>
            <a:r>
              <a:rPr lang="en-GB" sz="1600" b="0" i="0" u="none" strike="noStrike" baseline="0">
                <a:effectLst/>
              </a:rPr>
              <a:t>growth rate, 2013-2023</a:t>
            </a:r>
            <a:r>
              <a:rPr lang="en-US" sz="1600" b="0"/>
              <a:t>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58320146883273E-2"/>
          <c:y val="0.1337427750805455"/>
          <c:w val="0.93307506662560646"/>
          <c:h val="0.707193781534494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2'!$A$2</c:f>
              <c:strCache>
                <c:ptCount val="1"/>
                <c:pt idx="0">
                  <c:v>Paper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2'!$B$1:$C$1</c:f>
              <c:strCache>
                <c:ptCount val="2"/>
                <c:pt idx="0">
                  <c:v>Imports</c:v>
                </c:pt>
                <c:pt idx="1">
                  <c:v>Exports</c:v>
                </c:pt>
              </c:strCache>
            </c:strRef>
          </c:cat>
          <c:val>
            <c:numRef>
              <c:f>'Fig 2'!$B$2:$C$2</c:f>
              <c:numCache>
                <c:formatCode>#,##0</c:formatCode>
                <c:ptCount val="2"/>
                <c:pt idx="0">
                  <c:v>-15.718499487962657</c:v>
                </c:pt>
                <c:pt idx="1">
                  <c:v>8.4370648409152196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8-4E34-8391-15AF488A1263}"/>
            </c:ext>
          </c:extLst>
        </c:ser>
        <c:ser>
          <c:idx val="1"/>
          <c:order val="1"/>
          <c:tx>
            <c:strRef>
              <c:f>'Fig 2'!$A$3</c:f>
              <c:strCache>
                <c:ptCount val="1"/>
                <c:pt idx="0">
                  <c:v>Plastic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2'!$B$1:$C$1</c:f>
              <c:strCache>
                <c:ptCount val="2"/>
                <c:pt idx="0">
                  <c:v>Imports</c:v>
                </c:pt>
                <c:pt idx="1">
                  <c:v>Exports</c:v>
                </c:pt>
              </c:strCache>
            </c:strRef>
          </c:cat>
          <c:val>
            <c:numRef>
              <c:f>'Fig 2'!$B$3:$C$3</c:f>
              <c:numCache>
                <c:formatCode>#,##0</c:formatCode>
                <c:ptCount val="2"/>
                <c:pt idx="0">
                  <c:v>37.277676752783641</c:v>
                </c:pt>
                <c:pt idx="1">
                  <c:v>-44.179135999946148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38-4E34-8391-15AF488A1263}"/>
            </c:ext>
          </c:extLst>
        </c:ser>
        <c:ser>
          <c:idx val="2"/>
          <c:order val="2"/>
          <c:tx>
            <c:strRef>
              <c:f>'Fig 2'!$A$4</c:f>
              <c:strCache>
                <c:ptCount val="1"/>
                <c:pt idx="0">
                  <c:v>Glass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2'!$B$1:$C$1</c:f>
              <c:strCache>
                <c:ptCount val="2"/>
                <c:pt idx="0">
                  <c:v>Imports</c:v>
                </c:pt>
                <c:pt idx="1">
                  <c:v>Exports</c:v>
                </c:pt>
              </c:strCache>
            </c:strRef>
          </c:cat>
          <c:val>
            <c:numRef>
              <c:f>'Fig 2'!$B$4:$C$4</c:f>
              <c:numCache>
                <c:formatCode>#,##0</c:formatCode>
                <c:ptCount val="2"/>
                <c:pt idx="0">
                  <c:v>10.522863352768773</c:v>
                </c:pt>
                <c:pt idx="1">
                  <c:v>15.031766260961831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38-4E34-8391-15AF488A1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954560"/>
        <c:axId val="450955544"/>
      </c:barChart>
      <c:catAx>
        <c:axId val="45095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955544"/>
        <c:crosses val="autoZero"/>
        <c:auto val="1"/>
        <c:lblAlgn val="ctr"/>
        <c:lblOffset val="100"/>
        <c:tickMarkSkip val="1"/>
        <c:noMultiLvlLbl val="0"/>
      </c:catAx>
      <c:valAx>
        <c:axId val="4509555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9545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7435153866720383"/>
          <c:y val="0.93867535847085737"/>
          <c:w val="0.22552440944881891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Extra-EU imports of recyclable products, 2013-2023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(weight, 2013 = 100)</a:t>
            </a:r>
          </a:p>
        </c:rich>
      </c:tx>
      <c:layout>
        <c:manualLayout>
          <c:xMode val="edge"/>
          <c:yMode val="edge"/>
          <c:x val="5.3315561479506833E-3"/>
          <c:y val="1.1001643316328431E-2"/>
        </c:manualLayout>
      </c:layout>
      <c:overlay val="0"/>
    </c:title>
    <c:autoTitleDeleted val="0"/>
    <c:plotArea>
      <c:layout>
        <c:manualLayout>
          <c:xMode val="edge"/>
          <c:yMode val="edge"/>
          <c:x val="1.4661779406864379E-2"/>
          <c:y val="0.16254927999875257"/>
          <c:w val="0.97067644118627128"/>
          <c:h val="0.61874021655045641"/>
        </c:manualLayout>
      </c:layout>
      <c:lineChart>
        <c:grouping val="standard"/>
        <c:varyColors val="0"/>
        <c:ser>
          <c:idx val="0"/>
          <c:order val="0"/>
          <c:tx>
            <c:strRef>
              <c:f>'Fig 3'!$B$7</c:f>
              <c:strCache>
                <c:ptCount val="1"/>
                <c:pt idx="0">
                  <c:v>Paper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'Fig 3'!$C$6:$M$6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 3'!$C$7:$M$7</c:f>
              <c:numCache>
                <c:formatCode>#,##0</c:formatCode>
                <c:ptCount val="11"/>
                <c:pt idx="0">
                  <c:v>100</c:v>
                </c:pt>
                <c:pt idx="1">
                  <c:v>100.48624394429646</c:v>
                </c:pt>
                <c:pt idx="2">
                  <c:v>107.83266466278319</c:v>
                </c:pt>
                <c:pt idx="3">
                  <c:v>118.65823230917351</c:v>
                </c:pt>
                <c:pt idx="4">
                  <c:v>127.05865828338523</c:v>
                </c:pt>
                <c:pt idx="5">
                  <c:v>136.65324217961913</c:v>
                </c:pt>
                <c:pt idx="6">
                  <c:v>126.87391623017929</c:v>
                </c:pt>
                <c:pt idx="7">
                  <c:v>113.93426002303531</c:v>
                </c:pt>
                <c:pt idx="8">
                  <c:v>123.04735004711766</c:v>
                </c:pt>
                <c:pt idx="9">
                  <c:v>120.67067954123496</c:v>
                </c:pt>
                <c:pt idx="10">
                  <c:v>84.28150051203734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17-4092-828D-75565E08B328}"/>
            </c:ext>
          </c:extLst>
        </c:ser>
        <c:ser>
          <c:idx val="4"/>
          <c:order val="1"/>
          <c:tx>
            <c:strRef>
              <c:f>'Fig 3'!$B$8</c:f>
              <c:strCache>
                <c:ptCount val="1"/>
                <c:pt idx="0">
                  <c:v>Plastic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numRef>
              <c:f>'Fig 3'!$C$6:$M$6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 3'!$C$8:$M$8</c:f>
              <c:numCache>
                <c:formatCode>#,##0</c:formatCode>
                <c:ptCount val="11"/>
                <c:pt idx="0">
                  <c:v>100</c:v>
                </c:pt>
                <c:pt idx="1">
                  <c:v>97.051162333513531</c:v>
                </c:pt>
                <c:pt idx="2">
                  <c:v>124.76532166904212</c:v>
                </c:pt>
                <c:pt idx="3">
                  <c:v>121.48683307576509</c:v>
                </c:pt>
                <c:pt idx="4">
                  <c:v>115.79612246049558</c:v>
                </c:pt>
                <c:pt idx="5">
                  <c:v>119.28539833882144</c:v>
                </c:pt>
                <c:pt idx="6">
                  <c:v>133.75090330906912</c:v>
                </c:pt>
                <c:pt idx="7">
                  <c:v>111.00407922543864</c:v>
                </c:pt>
                <c:pt idx="8">
                  <c:v>134.89221270220926</c:v>
                </c:pt>
                <c:pt idx="9">
                  <c:v>148.83766648645991</c:v>
                </c:pt>
                <c:pt idx="10">
                  <c:v>137.27767675278363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17-4092-828D-75565E08B328}"/>
            </c:ext>
          </c:extLst>
        </c:ser>
        <c:ser>
          <c:idx val="3"/>
          <c:order val="2"/>
          <c:tx>
            <c:strRef>
              <c:f>'Fig 3'!$B$9</c:f>
              <c:strCache>
                <c:ptCount val="1"/>
                <c:pt idx="0">
                  <c:v>Glass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numRef>
              <c:f>'Fig 3'!$C$6:$M$6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 3'!$C$9:$M$9</c:f>
              <c:numCache>
                <c:formatCode>#,##0</c:formatCode>
                <c:ptCount val="11"/>
                <c:pt idx="0">
                  <c:v>100</c:v>
                </c:pt>
                <c:pt idx="1">
                  <c:v>90.40576381816436</c:v>
                </c:pt>
                <c:pt idx="2">
                  <c:v>76.185027543682395</c:v>
                </c:pt>
                <c:pt idx="3">
                  <c:v>90.596331205849296</c:v>
                </c:pt>
                <c:pt idx="4">
                  <c:v>92.52283359774728</c:v>
                </c:pt>
                <c:pt idx="5">
                  <c:v>96.426962918480712</c:v>
                </c:pt>
                <c:pt idx="6">
                  <c:v>84.593390868724896</c:v>
                </c:pt>
                <c:pt idx="7">
                  <c:v>85.959281605580955</c:v>
                </c:pt>
                <c:pt idx="8">
                  <c:v>94.904452568466994</c:v>
                </c:pt>
                <c:pt idx="9">
                  <c:v>109.14764035917015</c:v>
                </c:pt>
                <c:pt idx="10">
                  <c:v>110.52286335276878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17-4092-828D-75565E08B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90304"/>
        <c:axId val="932798504"/>
      </c:lineChart>
      <c:catAx>
        <c:axId val="93279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798504"/>
        <c:crosses val="autoZero"/>
        <c:auto val="1"/>
        <c:lblAlgn val="ctr"/>
        <c:lblOffset val="100"/>
        <c:tickMarkSkip val="1"/>
        <c:noMultiLvlLbl val="0"/>
      </c:catAx>
      <c:valAx>
        <c:axId val="9327985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79030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5865063351586213"/>
          <c:y val="0.81154401566911227"/>
          <c:w val="0.28269862801638301"/>
          <c:h val="5.301665926004853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Extra-EU imports of recyclable products, 2013-2023</a:t>
            </a:r>
          </a:p>
          <a:p>
            <a:pPr algn="l">
              <a:defRPr sz="1800" b="1"/>
            </a:pPr>
            <a:r>
              <a:rPr lang="en-US" sz="1600" b="0"/>
              <a:t>(value,</a:t>
            </a:r>
            <a:r>
              <a:rPr lang="en-US" sz="1600" b="0" baseline="0"/>
              <a:t> </a:t>
            </a:r>
            <a:r>
              <a:rPr lang="en-US" sz="1600" b="0"/>
              <a:t>2013 = 100)</a:t>
            </a:r>
          </a:p>
        </c:rich>
      </c:tx>
      <c:layout>
        <c:manualLayout>
          <c:xMode val="edge"/>
          <c:yMode val="edge"/>
          <c:x val="5.3315561479506833E-3"/>
          <c:y val="1.1001643316328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1779406864379E-2"/>
          <c:y val="0.16254927999875257"/>
          <c:w val="0.97067644118627128"/>
          <c:h val="0.61874021655045641"/>
        </c:manualLayout>
      </c:layout>
      <c:lineChart>
        <c:grouping val="standard"/>
        <c:varyColors val="0"/>
        <c:ser>
          <c:idx val="0"/>
          <c:order val="0"/>
          <c:tx>
            <c:strRef>
              <c:f>'Fig 4'!$B$7</c:f>
              <c:strCache>
                <c:ptCount val="1"/>
                <c:pt idx="0">
                  <c:v>Paper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 4'!$C$6:$M$6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 4'!$C$7:$M$7</c:f>
              <c:numCache>
                <c:formatCode>#,##0</c:formatCode>
                <c:ptCount val="11"/>
                <c:pt idx="0">
                  <c:v>100</c:v>
                </c:pt>
                <c:pt idx="1">
                  <c:v>94.351202313570397</c:v>
                </c:pt>
                <c:pt idx="2">
                  <c:v>108.35864711495735</c:v>
                </c:pt>
                <c:pt idx="3">
                  <c:v>120.64220517639519</c:v>
                </c:pt>
                <c:pt idx="4">
                  <c:v>141.89230533884049</c:v>
                </c:pt>
                <c:pt idx="5">
                  <c:v>133.09476460004225</c:v>
                </c:pt>
                <c:pt idx="6">
                  <c:v>110.22749623024981</c:v>
                </c:pt>
                <c:pt idx="7">
                  <c:v>92.094451364758839</c:v>
                </c:pt>
                <c:pt idx="8">
                  <c:v>167.02907260502488</c:v>
                </c:pt>
                <c:pt idx="9">
                  <c:v>197.73377914727158</c:v>
                </c:pt>
                <c:pt idx="10">
                  <c:v>96.572987463304131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E-4E7E-BEBB-A4A0A7CE14E1}"/>
            </c:ext>
          </c:extLst>
        </c:ser>
        <c:ser>
          <c:idx val="4"/>
          <c:order val="1"/>
          <c:tx>
            <c:strRef>
              <c:f>'Fig 4'!$B$8</c:f>
              <c:strCache>
                <c:ptCount val="1"/>
                <c:pt idx="0">
                  <c:v>Plastic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 4'!$C$6:$M$6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 4'!$C$8:$M$8</c:f>
              <c:numCache>
                <c:formatCode>#,##0</c:formatCode>
                <c:ptCount val="11"/>
                <c:pt idx="0">
                  <c:v>100</c:v>
                </c:pt>
                <c:pt idx="1">
                  <c:v>110.59487850967906</c:v>
                </c:pt>
                <c:pt idx="2">
                  <c:v>116.9141607273052</c:v>
                </c:pt>
                <c:pt idx="3">
                  <c:v>111.99577424970614</c:v>
                </c:pt>
                <c:pt idx="4">
                  <c:v>120.79545285461337</c:v>
                </c:pt>
                <c:pt idx="5">
                  <c:v>137.52808487211155</c:v>
                </c:pt>
                <c:pt idx="6">
                  <c:v>154.50994688053328</c:v>
                </c:pt>
                <c:pt idx="7">
                  <c:v>112.52399303643965</c:v>
                </c:pt>
                <c:pt idx="8">
                  <c:v>170.69055306738883</c:v>
                </c:pt>
                <c:pt idx="9">
                  <c:v>314.74548782120911</c:v>
                </c:pt>
                <c:pt idx="10">
                  <c:v>182.03758537057152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E-4E7E-BEBB-A4A0A7CE14E1}"/>
            </c:ext>
          </c:extLst>
        </c:ser>
        <c:ser>
          <c:idx val="3"/>
          <c:order val="2"/>
          <c:tx>
            <c:strRef>
              <c:f>'Fig 4'!$B$9</c:f>
              <c:strCache>
                <c:ptCount val="1"/>
                <c:pt idx="0">
                  <c:v>Glass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numRef>
              <c:f>'Fig 4'!$C$6:$M$6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 4'!$C$9:$M$9</c:f>
              <c:numCache>
                <c:formatCode>#,##0</c:formatCode>
                <c:ptCount val="11"/>
                <c:pt idx="0">
                  <c:v>100</c:v>
                </c:pt>
                <c:pt idx="1">
                  <c:v>124.48979591836735</c:v>
                </c:pt>
                <c:pt idx="2">
                  <c:v>130.4686698800123</c:v>
                </c:pt>
                <c:pt idx="3">
                  <c:v>148.21043995487645</c:v>
                </c:pt>
                <c:pt idx="4">
                  <c:v>163.2191570095375</c:v>
                </c:pt>
                <c:pt idx="5">
                  <c:v>166.116295764537</c:v>
                </c:pt>
                <c:pt idx="6">
                  <c:v>160.29125217926367</c:v>
                </c:pt>
                <c:pt idx="7">
                  <c:v>148.7078248384781</c:v>
                </c:pt>
                <c:pt idx="8">
                  <c:v>183.30427648446312</c:v>
                </c:pt>
                <c:pt idx="9">
                  <c:v>249.55389190852219</c:v>
                </c:pt>
                <c:pt idx="10">
                  <c:v>379.07394113424272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E-4E7E-BEBB-A4A0A7CE1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90304"/>
        <c:axId val="932798504"/>
      </c:lineChart>
      <c:catAx>
        <c:axId val="93279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798504"/>
        <c:crosses val="autoZero"/>
        <c:auto val="1"/>
        <c:lblAlgn val="ctr"/>
        <c:lblOffset val="100"/>
        <c:tickMarkSkip val="1"/>
        <c:noMultiLvlLbl val="0"/>
      </c:catAx>
      <c:valAx>
        <c:axId val="9327985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790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865063351586213"/>
          <c:y val="0.81154401566911227"/>
          <c:w val="0.28269862801638301"/>
          <c:h val="5.301665926004853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Extra-EU exports of recyclable products, 2013-2023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(weight, 2013 = 100)</a:t>
            </a:r>
          </a:p>
        </c:rich>
      </c:tx>
      <c:layout>
        <c:manualLayout>
          <c:xMode val="edge"/>
          <c:yMode val="edge"/>
          <c:x val="5.3315561479506833E-3"/>
          <c:y val="1.1001643316328431E-2"/>
        </c:manualLayout>
      </c:layout>
      <c:overlay val="0"/>
    </c:title>
    <c:autoTitleDeleted val="0"/>
    <c:plotArea>
      <c:layout>
        <c:manualLayout>
          <c:xMode val="edge"/>
          <c:yMode val="edge"/>
          <c:x val="1.4661779406864379E-2"/>
          <c:y val="0.16254927999875257"/>
          <c:w val="0.97067644118627128"/>
          <c:h val="0.61874021655045641"/>
        </c:manualLayout>
      </c:layout>
      <c:lineChart>
        <c:grouping val="standard"/>
        <c:varyColors val="0"/>
        <c:ser>
          <c:idx val="0"/>
          <c:order val="0"/>
          <c:tx>
            <c:strRef>
              <c:f>'Fig 5'!$B$7</c:f>
              <c:strCache>
                <c:ptCount val="1"/>
                <c:pt idx="0">
                  <c:v>Paper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'Fig 5'!$C$6:$M$6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 5'!$C$7:$M$7</c:f>
              <c:numCache>
                <c:formatCode>#,##0</c:formatCode>
                <c:ptCount val="11"/>
                <c:pt idx="0">
                  <c:v>100</c:v>
                </c:pt>
                <c:pt idx="1">
                  <c:v>98.704294704989323</c:v>
                </c:pt>
                <c:pt idx="2">
                  <c:v>111.99807203042727</c:v>
                </c:pt>
                <c:pt idx="3">
                  <c:v>115.94683991788671</c:v>
                </c:pt>
                <c:pt idx="4">
                  <c:v>115.13814647112824</c:v>
                </c:pt>
                <c:pt idx="5">
                  <c:v>106.42898663593472</c:v>
                </c:pt>
                <c:pt idx="6">
                  <c:v>90.894365568159444</c:v>
                </c:pt>
                <c:pt idx="7">
                  <c:v>94.578910588072816</c:v>
                </c:pt>
                <c:pt idx="8">
                  <c:v>68.044839633866602</c:v>
                </c:pt>
                <c:pt idx="9">
                  <c:v>76.322419863698414</c:v>
                </c:pt>
                <c:pt idx="10">
                  <c:v>108.43706484091523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B6-4F95-9BA3-7E1F339FB6BC}"/>
            </c:ext>
          </c:extLst>
        </c:ser>
        <c:ser>
          <c:idx val="4"/>
          <c:order val="1"/>
          <c:tx>
            <c:strRef>
              <c:f>'Fig 5'!$B$8</c:f>
              <c:strCache>
                <c:ptCount val="1"/>
                <c:pt idx="0">
                  <c:v>Plastic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numRef>
              <c:f>'Fig 5'!$C$6:$M$6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 5'!$C$8:$M$8</c:f>
              <c:numCache>
                <c:formatCode>#,##0</c:formatCode>
                <c:ptCount val="11"/>
                <c:pt idx="0">
                  <c:v>100</c:v>
                </c:pt>
                <c:pt idx="1">
                  <c:v>114.71287366979988</c:v>
                </c:pt>
                <c:pt idx="2">
                  <c:v>106.28659706895289</c:v>
                </c:pt>
                <c:pt idx="3">
                  <c:v>109.76196706800205</c:v>
                </c:pt>
                <c:pt idx="4">
                  <c:v>90.71016089037056</c:v>
                </c:pt>
                <c:pt idx="5">
                  <c:v>67.020250763810637</c:v>
                </c:pt>
                <c:pt idx="6">
                  <c:v>64.020164096229621</c:v>
                </c:pt>
                <c:pt idx="7">
                  <c:v>66.938295206609624</c:v>
                </c:pt>
                <c:pt idx="8">
                  <c:v>47.836760348992676</c:v>
                </c:pt>
                <c:pt idx="9">
                  <c:v>46.979761016248908</c:v>
                </c:pt>
                <c:pt idx="10">
                  <c:v>55.820864000053852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B6-4F95-9BA3-7E1F339FB6BC}"/>
            </c:ext>
          </c:extLst>
        </c:ser>
        <c:ser>
          <c:idx val="3"/>
          <c:order val="2"/>
          <c:tx>
            <c:strRef>
              <c:f>'Fig 5'!$B$9</c:f>
              <c:strCache>
                <c:ptCount val="1"/>
                <c:pt idx="0">
                  <c:v>Glass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numRef>
              <c:f>'Fig 5'!$C$6:$M$6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 5'!$C$9:$M$9</c:f>
              <c:numCache>
                <c:formatCode>#,##0</c:formatCode>
                <c:ptCount val="11"/>
                <c:pt idx="0">
                  <c:v>100</c:v>
                </c:pt>
                <c:pt idx="1">
                  <c:v>115.08009077428187</c:v>
                </c:pt>
                <c:pt idx="2">
                  <c:v>107.44766028814676</c:v>
                </c:pt>
                <c:pt idx="3">
                  <c:v>119.16919738668612</c:v>
                </c:pt>
                <c:pt idx="4">
                  <c:v>123.34500386122338</c:v>
                </c:pt>
                <c:pt idx="5">
                  <c:v>132.33715349665752</c:v>
                </c:pt>
                <c:pt idx="6">
                  <c:v>143.76211073893865</c:v>
                </c:pt>
                <c:pt idx="7">
                  <c:v>161.01254068497627</c:v>
                </c:pt>
                <c:pt idx="8">
                  <c:v>169.68157935880001</c:v>
                </c:pt>
                <c:pt idx="9">
                  <c:v>162.16332737962696</c:v>
                </c:pt>
                <c:pt idx="10">
                  <c:v>115.03176626096183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B6-4F95-9BA3-7E1F339FB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90304"/>
        <c:axId val="932798504"/>
      </c:lineChart>
      <c:catAx>
        <c:axId val="93279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798504"/>
        <c:crosses val="autoZero"/>
        <c:auto val="1"/>
        <c:lblAlgn val="ctr"/>
        <c:lblOffset val="100"/>
        <c:tickMarkSkip val="1"/>
        <c:noMultiLvlLbl val="0"/>
      </c:catAx>
      <c:valAx>
        <c:axId val="9327985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79030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5865063351586213"/>
          <c:y val="0.81154401566911227"/>
          <c:w val="0.28269862801638301"/>
          <c:h val="5.301665926004853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Extra-EU exports of recyclable products, 2013-2023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(value, 2013 = 100)</a:t>
            </a:r>
          </a:p>
        </c:rich>
      </c:tx>
      <c:layout>
        <c:manualLayout>
          <c:xMode val="edge"/>
          <c:yMode val="edge"/>
          <c:x val="5.3315561479506833E-3"/>
          <c:y val="1.1001643316328431E-2"/>
        </c:manualLayout>
      </c:layout>
      <c:overlay val="0"/>
    </c:title>
    <c:autoTitleDeleted val="0"/>
    <c:plotArea>
      <c:layout>
        <c:manualLayout>
          <c:xMode val="edge"/>
          <c:yMode val="edge"/>
          <c:x val="1.4661779406864379E-2"/>
          <c:y val="0.16254927999875257"/>
          <c:w val="0.97067644118627128"/>
          <c:h val="0.61874021655045641"/>
        </c:manualLayout>
      </c:layout>
      <c:lineChart>
        <c:grouping val="standard"/>
        <c:varyColors val="0"/>
        <c:ser>
          <c:idx val="0"/>
          <c:order val="0"/>
          <c:tx>
            <c:strRef>
              <c:f>'Fig 6'!$B$7</c:f>
              <c:strCache>
                <c:ptCount val="1"/>
                <c:pt idx="0">
                  <c:v>Paper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'Fig 6'!$C$6:$M$6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 6'!$C$7:$M$7</c:f>
              <c:numCache>
                <c:formatCode>#,##0</c:formatCode>
                <c:ptCount val="11"/>
                <c:pt idx="0">
                  <c:v>100</c:v>
                </c:pt>
                <c:pt idx="1">
                  <c:v>95.60494364947462</c:v>
                </c:pt>
                <c:pt idx="2">
                  <c:v>115.33857959797888</c:v>
                </c:pt>
                <c:pt idx="3">
                  <c:v>128.02465637131576</c:v>
                </c:pt>
                <c:pt idx="4">
                  <c:v>150.64815170029217</c:v>
                </c:pt>
                <c:pt idx="5">
                  <c:v>117.32517229388158</c:v>
                </c:pt>
                <c:pt idx="6">
                  <c:v>74.204614221345508</c:v>
                </c:pt>
                <c:pt idx="7">
                  <c:v>71.980912473841897</c:v>
                </c:pt>
                <c:pt idx="8">
                  <c:v>105.93379014363909</c:v>
                </c:pt>
                <c:pt idx="9">
                  <c:v>115.17720684052189</c:v>
                </c:pt>
                <c:pt idx="10">
                  <c:v>106.29588883100041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82-4FDF-913B-BE74ED8DF4B7}"/>
            </c:ext>
          </c:extLst>
        </c:ser>
        <c:ser>
          <c:idx val="4"/>
          <c:order val="1"/>
          <c:tx>
            <c:strRef>
              <c:f>'Fig 6'!$B$8</c:f>
              <c:strCache>
                <c:ptCount val="1"/>
                <c:pt idx="0">
                  <c:v>Plastic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numRef>
              <c:f>'Fig 6'!$C$6:$M$6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 6'!$C$8:$M$8</c:f>
              <c:numCache>
                <c:formatCode>#,##0</c:formatCode>
                <c:ptCount val="11"/>
                <c:pt idx="0">
                  <c:v>100</c:v>
                </c:pt>
                <c:pt idx="1">
                  <c:v>110.56386901658396</c:v>
                </c:pt>
                <c:pt idx="2">
                  <c:v>99.32420369890886</c:v>
                </c:pt>
                <c:pt idx="3">
                  <c:v>85.541198628072038</c:v>
                </c:pt>
                <c:pt idx="4">
                  <c:v>71.167403823758562</c:v>
                </c:pt>
                <c:pt idx="5">
                  <c:v>47.765887893007594</c:v>
                </c:pt>
                <c:pt idx="6">
                  <c:v>44.386551700899837</c:v>
                </c:pt>
                <c:pt idx="7">
                  <c:v>39.628312034399876</c:v>
                </c:pt>
                <c:pt idx="8">
                  <c:v>39.490220697857808</c:v>
                </c:pt>
                <c:pt idx="9">
                  <c:v>49.963999304814159</c:v>
                </c:pt>
                <c:pt idx="10">
                  <c:v>45.86665910001809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82-4FDF-913B-BE74ED8DF4B7}"/>
            </c:ext>
          </c:extLst>
        </c:ser>
        <c:ser>
          <c:idx val="3"/>
          <c:order val="2"/>
          <c:tx>
            <c:strRef>
              <c:f>'Fig 6'!$B$9</c:f>
              <c:strCache>
                <c:ptCount val="1"/>
                <c:pt idx="0">
                  <c:v>Glass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numRef>
              <c:f>'Fig 6'!$C$6:$M$6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 6'!$C$9:$M$9</c:f>
              <c:numCache>
                <c:formatCode>#,##0</c:formatCode>
                <c:ptCount val="11"/>
                <c:pt idx="0">
                  <c:v>100</c:v>
                </c:pt>
                <c:pt idx="1">
                  <c:v>107.39421213825864</c:v>
                </c:pt>
                <c:pt idx="2">
                  <c:v>91.77448590536909</c:v>
                </c:pt>
                <c:pt idx="3">
                  <c:v>107.31295705981623</c:v>
                </c:pt>
                <c:pt idx="4">
                  <c:v>102.14388399274954</c:v>
                </c:pt>
                <c:pt idx="5">
                  <c:v>106.40665041565099</c:v>
                </c:pt>
                <c:pt idx="6">
                  <c:v>126.08288018001126</c:v>
                </c:pt>
                <c:pt idx="7">
                  <c:v>145.57784861553847</c:v>
                </c:pt>
                <c:pt idx="8">
                  <c:v>142.39639977498592</c:v>
                </c:pt>
                <c:pt idx="9">
                  <c:v>158.39739983748984</c:v>
                </c:pt>
                <c:pt idx="10">
                  <c:v>194.14338396149759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82-4FDF-913B-BE74ED8DF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90304"/>
        <c:axId val="932798504"/>
      </c:lineChart>
      <c:catAx>
        <c:axId val="93279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798504"/>
        <c:crosses val="autoZero"/>
        <c:auto val="1"/>
        <c:lblAlgn val="ctr"/>
        <c:lblOffset val="100"/>
        <c:tickMarkSkip val="1"/>
        <c:noMultiLvlLbl val="0"/>
      </c:catAx>
      <c:valAx>
        <c:axId val="9327985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79030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5865063351586213"/>
          <c:y val="0.81154401566911227"/>
          <c:w val="0.28269862801638301"/>
          <c:h val="5.301665926004853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  <a:endParaRPr lang="en-US" sz="1000" b="0"/>
          </a:p>
        </c:rich>
      </c:tx>
      <c:layout>
        <c:manualLayout>
          <c:xMode val="edge"/>
          <c:yMode val="edge"/>
          <c:x val="9.876543209876543E-3"/>
          <c:y val="1.007797535855670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256197806056506"/>
          <c:w val="0.49382716049382713"/>
          <c:h val="0.50389876792783539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822-460A-A523-A29026494607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822-460A-A523-A29026494607}"/>
              </c:ext>
            </c:extLst>
          </c:dPt>
          <c:dPt>
            <c:idx val="2"/>
            <c:bubble3D val="0"/>
            <c:spPr>
              <a:solidFill>
                <a:srgbClr val="2644A7">
                  <a:lumMod val="40000"/>
                  <a:lumOff val="6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A822-460A-A523-A29026494607}"/>
              </c:ext>
            </c:extLst>
          </c:dPt>
          <c:dPt>
            <c:idx val="3"/>
            <c:bubble3D val="0"/>
            <c:spPr>
              <a:solidFill>
                <a:srgbClr val="B09120">
                  <a:lumMod val="10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A822-460A-A523-A29026494607}"/>
              </c:ext>
            </c:extLst>
          </c:dPt>
          <c:dPt>
            <c:idx val="4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A822-460A-A523-A29026494607}"/>
              </c:ext>
            </c:extLst>
          </c:dPt>
          <c:dPt>
            <c:idx val="5"/>
            <c:bubble3D val="0"/>
            <c:spPr>
              <a:solidFill>
                <a:srgbClr val="B09120">
                  <a:lumMod val="40000"/>
                  <a:lumOff val="6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822-460A-A523-A29026494607}"/>
              </c:ext>
            </c:extLst>
          </c:dPt>
          <c:dPt>
            <c:idx val="6"/>
            <c:bubble3D val="0"/>
            <c:spPr>
              <a:solidFill>
                <a:srgbClr val="E04040">
                  <a:lumMod val="10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A822-460A-A523-A29026494607}"/>
              </c:ext>
            </c:extLst>
          </c:dPt>
          <c:dPt>
            <c:idx val="7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A822-460A-A523-A29026494607}"/>
              </c:ext>
            </c:extLst>
          </c:dPt>
          <c:dLbls>
            <c:dLbl>
              <c:idx val="4"/>
              <c:layout>
                <c:manualLayout>
                  <c:x val="-6.9845857418111751E-2"/>
                  <c:y val="3.34988240556223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22-460A-A523-A29026494607}"/>
                </c:ext>
              </c:extLst>
            </c:dLbl>
            <c:dLbl>
              <c:idx val="5"/>
              <c:layout>
                <c:manualLayout>
                  <c:x val="-4.5761078998073218E-2"/>
                  <c:y val="-4.811546505806996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22-460A-A523-A29026494607}"/>
                </c:ext>
              </c:extLst>
            </c:dLbl>
            <c:dLbl>
              <c:idx val="6"/>
              <c:layout>
                <c:manualLayout>
                  <c:x val="7.2254335260115606E-3"/>
                  <c:y val="-1.90771846442746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22-460A-A523-A29026494607}"/>
                </c:ext>
              </c:extLst>
            </c:dLbl>
            <c:dLbl>
              <c:idx val="7"/>
              <c:layout>
                <c:manualLayout>
                  <c:x val="2.6493256262042388E-2"/>
                  <c:y val="-9.571092587320698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822-460A-A523-A29026494607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7'!$A$3:$A$10</c:f>
              <c:strCache>
                <c:ptCount val="8"/>
                <c:pt idx="0">
                  <c:v>United Kingdom</c:v>
                </c:pt>
                <c:pt idx="1">
                  <c:v>United States</c:v>
                </c:pt>
                <c:pt idx="2">
                  <c:v>Switzerland</c:v>
                </c:pt>
                <c:pt idx="3">
                  <c:v>Norway</c:v>
                </c:pt>
                <c:pt idx="4">
                  <c:v>Serbia</c:v>
                </c:pt>
                <c:pt idx="5">
                  <c:v>Canada</c:v>
                </c:pt>
                <c:pt idx="6">
                  <c:v>Iceland</c:v>
                </c:pt>
                <c:pt idx="7">
                  <c:v>Other</c:v>
                </c:pt>
              </c:strCache>
            </c:strRef>
          </c:cat>
          <c:val>
            <c:numRef>
              <c:f>'Fig 7'!$B$3:$B$10</c:f>
              <c:numCache>
                <c:formatCode>#,##0</c:formatCode>
                <c:ptCount val="8"/>
                <c:pt idx="0">
                  <c:v>82.906000000000006</c:v>
                </c:pt>
                <c:pt idx="1">
                  <c:v>76.733000000000004</c:v>
                </c:pt>
                <c:pt idx="2">
                  <c:v>47.152999999999999</c:v>
                </c:pt>
                <c:pt idx="3">
                  <c:v>31.027999999999999</c:v>
                </c:pt>
                <c:pt idx="4">
                  <c:v>8.7319999999999993</c:v>
                </c:pt>
                <c:pt idx="5">
                  <c:v>4.1849999999999996</c:v>
                </c:pt>
                <c:pt idx="6">
                  <c:v>3.6909999999999998</c:v>
                </c:pt>
                <c:pt idx="7">
                  <c:v>10.713000000000022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822-460A-A523-A2902649460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layout>
        <c:manualLayout>
          <c:xMode val="edge"/>
          <c:yMode val="edge"/>
          <c:x val="9.876543209876543E-3"/>
          <c:y val="1.0250842970403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55111598990253"/>
          <c:w val="0.49382716049382713"/>
          <c:h val="0.51254214852018587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C2-412E-8E60-2E45CF352004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C2-412E-8E60-2E45CF352004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C2-412E-8E60-2E45CF352004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C2-412E-8E60-2E45CF352004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FC2-412E-8E60-2E45CF352004}"/>
              </c:ext>
            </c:extLst>
          </c:dPt>
          <c:dPt>
            <c:idx val="5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FC2-412E-8E60-2E45CF3520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9AA4-4424-8F33-BBC2D2A1E8FC}"/>
              </c:ext>
            </c:extLst>
          </c:dPt>
          <c:dPt>
            <c:idx val="7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F44-45B0-ABBD-C3EDB7EE2FBA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7'!$E$3:$E$10</c:f>
              <c:strCache>
                <c:ptCount val="8"/>
                <c:pt idx="0">
                  <c:v>India</c:v>
                </c:pt>
                <c:pt idx="1">
                  <c:v>Indonesia</c:v>
                </c:pt>
                <c:pt idx="2">
                  <c:v>Vietnam</c:v>
                </c:pt>
                <c:pt idx="3">
                  <c:v>Malaysia</c:v>
                </c:pt>
                <c:pt idx="4">
                  <c:v>Thailand</c:v>
                </c:pt>
                <c:pt idx="5">
                  <c:v>Türkiye</c:v>
                </c:pt>
                <c:pt idx="6">
                  <c:v>Switzerland</c:v>
                </c:pt>
                <c:pt idx="7">
                  <c:v>Other</c:v>
                </c:pt>
              </c:strCache>
            </c:strRef>
          </c:cat>
          <c:val>
            <c:numRef>
              <c:f>'Fig 7'!$F$3:$F$10</c:f>
              <c:numCache>
                <c:formatCode>#,##0</c:formatCode>
                <c:ptCount val="8"/>
                <c:pt idx="0">
                  <c:v>274.13400000000001</c:v>
                </c:pt>
                <c:pt idx="1">
                  <c:v>145.84399999999999</c:v>
                </c:pt>
                <c:pt idx="2">
                  <c:v>109.366</c:v>
                </c:pt>
                <c:pt idx="3">
                  <c:v>78.103999999999999</c:v>
                </c:pt>
                <c:pt idx="4">
                  <c:v>57.319000000000003</c:v>
                </c:pt>
                <c:pt idx="5">
                  <c:v>53.716999999999999</c:v>
                </c:pt>
                <c:pt idx="6">
                  <c:v>26.507999999999999</c:v>
                </c:pt>
                <c:pt idx="7">
                  <c:v>114.05599999999993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C2-412E-8E60-2E45CF3520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  <a:endParaRPr lang="en-US" sz="1000" b="0"/>
          </a:p>
        </c:rich>
      </c:tx>
      <c:layout>
        <c:manualLayout>
          <c:xMode val="edge"/>
          <c:yMode val="edge"/>
          <c:x val="9.876543209876543E-3"/>
          <c:y val="1.0077975358556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256197806056506"/>
          <c:w val="0.49382716049382713"/>
          <c:h val="0.50389876792783539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2F-40E9-A377-0FEDBB000C2D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2F-40E9-A377-0FEDBB000C2D}"/>
              </c:ext>
            </c:extLst>
          </c:dPt>
          <c:dPt>
            <c:idx val="2"/>
            <c:bubble3D val="0"/>
            <c:spPr>
              <a:solidFill>
                <a:srgbClr val="2644A7">
                  <a:lumMod val="40000"/>
                  <a:lumOff val="6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22F-40E9-A377-0FEDBB000C2D}"/>
              </c:ext>
            </c:extLst>
          </c:dPt>
          <c:dPt>
            <c:idx val="3"/>
            <c:bubble3D val="0"/>
            <c:spPr>
              <a:solidFill>
                <a:srgbClr val="B09120">
                  <a:lumMod val="10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22F-40E9-A377-0FEDBB000C2D}"/>
              </c:ext>
            </c:extLst>
          </c:dPt>
          <c:dPt>
            <c:idx val="4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22F-40E9-A377-0FEDBB000C2D}"/>
              </c:ext>
            </c:extLst>
          </c:dPt>
          <c:dPt>
            <c:idx val="5"/>
            <c:bubble3D val="0"/>
            <c:spPr>
              <a:solidFill>
                <a:srgbClr val="B09120">
                  <a:lumMod val="40000"/>
                  <a:lumOff val="6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22F-40E9-A377-0FEDBB000C2D}"/>
              </c:ext>
            </c:extLst>
          </c:dPt>
          <c:dPt>
            <c:idx val="6"/>
            <c:bubble3D val="0"/>
            <c:spPr>
              <a:solidFill>
                <a:srgbClr val="E04040">
                  <a:lumMod val="10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10E-440D-B1F1-B045E0DBB58C}"/>
              </c:ext>
            </c:extLst>
          </c:dPt>
          <c:dPt>
            <c:idx val="7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742-41B4-B2DC-B41F83A44C88}"/>
              </c:ext>
            </c:extLst>
          </c:dPt>
          <c:dLbls>
            <c:dLbl>
              <c:idx val="5"/>
              <c:layout>
                <c:manualLayout>
                  <c:x val="0"/>
                  <c:y val="4.759580294962808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2F-40E9-A377-0FEDBB000C2D}"/>
                </c:ext>
              </c:extLst>
            </c:dLbl>
            <c:dLbl>
              <c:idx val="6"/>
              <c:layout>
                <c:manualLayout>
                  <c:x val="0"/>
                  <c:y val="-1.18989507374070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0E-440D-B1F1-B045E0DBB58C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8'!$A$3:$A$10</c:f>
              <c:strCache>
                <c:ptCount val="8"/>
                <c:pt idx="0">
                  <c:v>United Kingdom</c:v>
                </c:pt>
                <c:pt idx="1">
                  <c:v>United States</c:v>
                </c:pt>
                <c:pt idx="2">
                  <c:v>Norway</c:v>
                </c:pt>
                <c:pt idx="3">
                  <c:v>China</c:v>
                </c:pt>
                <c:pt idx="4">
                  <c:v>Switzerland</c:v>
                </c:pt>
                <c:pt idx="5">
                  <c:v>Indonesia</c:v>
                </c:pt>
                <c:pt idx="6">
                  <c:v>Algeria</c:v>
                </c:pt>
                <c:pt idx="7">
                  <c:v>Other</c:v>
                </c:pt>
              </c:strCache>
            </c:strRef>
          </c:cat>
          <c:val>
            <c:numRef>
              <c:f>'Fig 8'!$B$3:$B$10</c:f>
              <c:numCache>
                <c:formatCode>#,##0</c:formatCode>
                <c:ptCount val="8"/>
                <c:pt idx="0">
                  <c:v>114.13800000000001</c:v>
                </c:pt>
                <c:pt idx="1">
                  <c:v>19.956</c:v>
                </c:pt>
                <c:pt idx="2">
                  <c:v>18.257000000000001</c:v>
                </c:pt>
                <c:pt idx="3">
                  <c:v>16.427</c:v>
                </c:pt>
                <c:pt idx="4">
                  <c:v>15.361000000000001</c:v>
                </c:pt>
                <c:pt idx="5">
                  <c:v>7.3179999999999996</c:v>
                </c:pt>
                <c:pt idx="6">
                  <c:v>4.2439999999999998</c:v>
                </c:pt>
                <c:pt idx="7">
                  <c:v>49.123999999999995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22F-40E9-A377-0FEDBB000C2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  <a:endParaRPr lang="en-US" sz="1000" b="0"/>
          </a:p>
        </c:rich>
      </c:tx>
      <c:layout>
        <c:manualLayout>
          <c:xMode val="edge"/>
          <c:yMode val="edge"/>
          <c:x val="9.876543209876543E-3"/>
          <c:y val="1.0250842970403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55111598990253"/>
          <c:w val="0.49382716049382713"/>
          <c:h val="0.51254214852018587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AD-42E4-8705-B093F1FBE78D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AD-42E4-8705-B093F1FBE78D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AD-42E4-8705-B093F1FBE78D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AD-42E4-8705-B093F1FBE78D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BAD-42E4-8705-B093F1FBE78D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BAD-42E4-8705-B093F1FBE78D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9B3-45C9-BBC1-9C3A675A4C6F}"/>
              </c:ext>
            </c:extLst>
          </c:dPt>
          <c:dPt>
            <c:idx val="7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BF2-4FF3-A88D-F548D921B694}"/>
              </c:ext>
            </c:extLst>
          </c:dPt>
          <c:dLbls>
            <c:dLbl>
              <c:idx val="5"/>
              <c:layout>
                <c:manualLayout>
                  <c:x val="-7.4074074074074077E-3"/>
                  <c:y val="1.26262626262626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AD-42E4-8705-B093F1FBE78D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8'!$E$3:$E$10</c:f>
              <c:strCache>
                <c:ptCount val="8"/>
                <c:pt idx="0">
                  <c:v>Türkiye</c:v>
                </c:pt>
                <c:pt idx="1">
                  <c:v>Malaysia</c:v>
                </c:pt>
                <c:pt idx="2">
                  <c:v>Indonesia</c:v>
                </c:pt>
                <c:pt idx="3">
                  <c:v>United Kingdom</c:v>
                </c:pt>
                <c:pt idx="4">
                  <c:v>Vietnam</c:v>
                </c:pt>
                <c:pt idx="5">
                  <c:v>United States</c:v>
                </c:pt>
                <c:pt idx="6">
                  <c:v>Switzerland</c:v>
                </c:pt>
                <c:pt idx="7">
                  <c:v>Other</c:v>
                </c:pt>
              </c:strCache>
            </c:strRef>
          </c:cat>
          <c:val>
            <c:numRef>
              <c:f>'Fig 8'!$F$3:$F$10</c:f>
              <c:numCache>
                <c:formatCode>#,##0</c:formatCode>
                <c:ptCount val="8"/>
                <c:pt idx="0">
                  <c:v>84.966999999999999</c:v>
                </c:pt>
                <c:pt idx="1">
                  <c:v>83.173000000000002</c:v>
                </c:pt>
                <c:pt idx="2">
                  <c:v>74.691000000000003</c:v>
                </c:pt>
                <c:pt idx="3">
                  <c:v>52.728999999999999</c:v>
                </c:pt>
                <c:pt idx="4">
                  <c:v>32.634</c:v>
                </c:pt>
                <c:pt idx="5">
                  <c:v>10.795999999999999</c:v>
                </c:pt>
                <c:pt idx="6">
                  <c:v>9.0739999999999998</c:v>
                </c:pt>
                <c:pt idx="7">
                  <c:v>39.762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AD-42E4-8705-B093F1FBE7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  <a:endParaRPr lang="en-US" sz="1000" b="0"/>
          </a:p>
        </c:rich>
      </c:tx>
      <c:layout>
        <c:manualLayout>
          <c:xMode val="edge"/>
          <c:yMode val="edge"/>
          <c:x val="9.876543209876543E-3"/>
          <c:y val="1.0077975358556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256197806056506"/>
          <c:w val="0.49382716049382713"/>
          <c:h val="0.50389876792783539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E6-4D0D-9148-FC6023DB16DE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E6-4D0D-9148-FC6023DB16DE}"/>
              </c:ext>
            </c:extLst>
          </c:dPt>
          <c:dPt>
            <c:idx val="2"/>
            <c:bubble3D val="0"/>
            <c:spPr>
              <a:solidFill>
                <a:srgbClr val="2644A7">
                  <a:lumMod val="40000"/>
                  <a:lumOff val="6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0E6-4D0D-9148-FC6023DB16DE}"/>
              </c:ext>
            </c:extLst>
          </c:dPt>
          <c:dPt>
            <c:idx val="3"/>
            <c:bubble3D val="0"/>
            <c:spPr>
              <a:solidFill>
                <a:srgbClr val="B09120">
                  <a:lumMod val="10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0E6-4D0D-9148-FC6023DB16DE}"/>
              </c:ext>
            </c:extLst>
          </c:dPt>
          <c:dPt>
            <c:idx val="4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0E6-4D0D-9148-FC6023DB16DE}"/>
              </c:ext>
            </c:extLst>
          </c:dPt>
          <c:dPt>
            <c:idx val="5"/>
            <c:bubble3D val="0"/>
            <c:spPr>
              <a:solidFill>
                <a:srgbClr val="B09120">
                  <a:lumMod val="40000"/>
                  <a:lumOff val="6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0E6-4D0D-9148-FC6023DB16DE}"/>
              </c:ext>
            </c:extLst>
          </c:dPt>
          <c:dPt>
            <c:idx val="6"/>
            <c:bubble3D val="0"/>
            <c:spPr>
              <a:solidFill>
                <a:srgbClr val="E04040">
                  <a:lumMod val="10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208-4C16-A467-322DF63C235E}"/>
              </c:ext>
            </c:extLst>
          </c:dPt>
          <c:dPt>
            <c:idx val="7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3C9-4D2C-B243-73176AF8DC93}"/>
              </c:ext>
            </c:extLst>
          </c:dPt>
          <c:dLbls>
            <c:dLbl>
              <c:idx val="6"/>
              <c:layout>
                <c:manualLayout>
                  <c:x val="0"/>
                  <c:y val="-1.6672417931945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08-4C16-A467-322DF63C235E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9'!$A$3:$A$10</c:f>
              <c:strCache>
                <c:ptCount val="8"/>
                <c:pt idx="0">
                  <c:v>United Kingdom</c:v>
                </c:pt>
                <c:pt idx="1">
                  <c:v>United States</c:v>
                </c:pt>
                <c:pt idx="2">
                  <c:v>Switzerland</c:v>
                </c:pt>
                <c:pt idx="3">
                  <c:v>Serbia</c:v>
                </c:pt>
                <c:pt idx="4">
                  <c:v>Norway</c:v>
                </c:pt>
                <c:pt idx="5">
                  <c:v>Thailand</c:v>
                </c:pt>
                <c:pt idx="6">
                  <c:v>Israel</c:v>
                </c:pt>
                <c:pt idx="7">
                  <c:v>Other</c:v>
                </c:pt>
              </c:strCache>
            </c:strRef>
          </c:cat>
          <c:val>
            <c:numRef>
              <c:f>'Fig 9'!$B$3:$B$10</c:f>
              <c:numCache>
                <c:formatCode>#,##0.0</c:formatCode>
                <c:ptCount val="8"/>
                <c:pt idx="0">
                  <c:v>26.762</c:v>
                </c:pt>
                <c:pt idx="1">
                  <c:v>21.727</c:v>
                </c:pt>
                <c:pt idx="2">
                  <c:v>9.0850000000000009</c:v>
                </c:pt>
                <c:pt idx="3">
                  <c:v>2.9220000000000002</c:v>
                </c:pt>
                <c:pt idx="4">
                  <c:v>2.4449999999999998</c:v>
                </c:pt>
                <c:pt idx="5">
                  <c:v>2.2789999999999999</c:v>
                </c:pt>
                <c:pt idx="6">
                  <c:v>2.157</c:v>
                </c:pt>
                <c:pt idx="7">
                  <c:v>6.5420000000000016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0E6-4D0D-9148-FC6023DB16D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  <a:endParaRPr lang="en-US" sz="1000" b="0"/>
          </a:p>
        </c:rich>
      </c:tx>
      <c:layout>
        <c:manualLayout>
          <c:xMode val="edge"/>
          <c:yMode val="edge"/>
          <c:x val="9.876543209876543E-3"/>
          <c:y val="1.0075818551168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251220701284905"/>
          <c:w val="0.49382716049382713"/>
          <c:h val="0.503790927558434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8F-4936-982B-679F68005AE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8F-4936-982B-679F68005AE4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8F-4936-982B-679F68005AE4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68F-4936-982B-679F68005AE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68F-4936-982B-679F68005AE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68F-4936-982B-679F68005AE4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CA2-4425-9406-00AB74AAC8E0}"/>
              </c:ext>
            </c:extLst>
          </c:dPt>
          <c:dPt>
            <c:idx val="7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260-4F05-A095-792B26B9B336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9'!$E$3:$E$10</c:f>
              <c:strCache>
                <c:ptCount val="8"/>
                <c:pt idx="0">
                  <c:v>United Kingdom</c:v>
                </c:pt>
                <c:pt idx="1">
                  <c:v>Moldova</c:v>
                </c:pt>
                <c:pt idx="2">
                  <c:v>Türkiye</c:v>
                </c:pt>
                <c:pt idx="3">
                  <c:v>Morocco</c:v>
                </c:pt>
                <c:pt idx="4">
                  <c:v>Brazil</c:v>
                </c:pt>
                <c:pt idx="5">
                  <c:v>Switzerland</c:v>
                </c:pt>
                <c:pt idx="6">
                  <c:v>United States</c:v>
                </c:pt>
                <c:pt idx="7">
                  <c:v>Other</c:v>
                </c:pt>
              </c:strCache>
            </c:strRef>
          </c:cat>
          <c:val>
            <c:numRef>
              <c:f>'Fig 9'!$F$3:$F$10</c:f>
              <c:numCache>
                <c:formatCode>#,##0.0</c:formatCode>
                <c:ptCount val="8"/>
                <c:pt idx="0">
                  <c:v>12.225</c:v>
                </c:pt>
                <c:pt idx="1">
                  <c:v>3.1040000000000001</c:v>
                </c:pt>
                <c:pt idx="2">
                  <c:v>2.7280000000000002</c:v>
                </c:pt>
                <c:pt idx="3">
                  <c:v>2.6720000000000002</c:v>
                </c:pt>
                <c:pt idx="4">
                  <c:v>2.3159999999999998</c:v>
                </c:pt>
                <c:pt idx="5">
                  <c:v>2.2040000000000002</c:v>
                </c:pt>
                <c:pt idx="6">
                  <c:v>1.784</c:v>
                </c:pt>
                <c:pt idx="7">
                  <c:v>4.0279999999999987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68F-4936-982B-679F68005A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14287</xdr:rowOff>
    </xdr:from>
    <xdr:to>
      <xdr:col>14</xdr:col>
      <xdr:colOff>0</xdr:colOff>
      <xdr:row>40</xdr:row>
      <xdr:rowOff>102003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03A820-A8DC-433A-B5A2-7FCA27557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(Comext DS-045409)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4E60E9D4-12B4-A553-3C26-91E27AE4714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14287</xdr:rowOff>
    </xdr:from>
    <xdr:to>
      <xdr:col>14</xdr:col>
      <xdr:colOff>0</xdr:colOff>
      <xdr:row>40</xdr:row>
      <xdr:rowOff>102003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CBD4AE-63BF-4AA4-ABF9-718708B15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(Comext DS-045409)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4E60E9D4-12B4-A553-3C26-91E27AE4714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12</xdr:row>
      <xdr:rowOff>0</xdr:rowOff>
    </xdr:from>
    <xdr:to>
      <xdr:col>15</xdr:col>
      <xdr:colOff>54609</xdr:colOff>
      <xdr:row>40</xdr:row>
      <xdr:rowOff>96927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0.94166</cdr:y>
    </cdr:from>
    <cdr:ext cx="7995000" cy="269366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C9358AA3-23F1-A647-9AC5-9E13F0190EFE}"/>
            </a:ext>
          </a:extLst>
        </cdr:cNvPr>
        <cdr:cNvSpPr txBox="1"/>
      </cdr:nvSpPr>
      <cdr:spPr>
        <a:xfrm xmlns:a="http://schemas.openxmlformats.org/drawingml/2006/main">
          <a:off x="0" y="4511349"/>
          <a:ext cx="7995000" cy="269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(Comext DS-045409)</a:t>
          </a:r>
        </a:p>
      </cdr:txBody>
    </cdr:sp>
  </cdr:absSizeAnchor>
  <cdr:absSizeAnchor xmlns:cdr="http://schemas.openxmlformats.org/drawingml/2006/chartDrawing">
    <cdr:from>
      <cdr:x>0.83941</cdr:x>
      <cdr:y>0.89108</cdr:y>
    </cdr:from>
    <cdr:ext cx="1530099" cy="502920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CCD8A493-0FE6-9DEC-72D6-3408EF99D1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4114571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12</xdr:row>
      <xdr:rowOff>0</xdr:rowOff>
    </xdr:from>
    <xdr:to>
      <xdr:col>15</xdr:col>
      <xdr:colOff>59054</xdr:colOff>
      <xdr:row>40</xdr:row>
      <xdr:rowOff>92482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0.94166</cdr:y>
    </cdr:from>
    <cdr:ext cx="7995000" cy="26936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E157D110-1AFF-E113-3B3A-18AFEE2DA681}"/>
            </a:ext>
          </a:extLst>
        </cdr:cNvPr>
        <cdr:cNvSpPr txBox="1"/>
      </cdr:nvSpPr>
      <cdr:spPr>
        <a:xfrm xmlns:a="http://schemas.openxmlformats.org/drawingml/2006/main">
          <a:off x="0" y="4507163"/>
          <a:ext cx="7995000" cy="269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(Comext DS-045409)</a:t>
          </a:r>
        </a:p>
      </cdr:txBody>
    </cdr:sp>
  </cdr:absSizeAnchor>
  <cdr:absSizeAnchor xmlns:cdr="http://schemas.openxmlformats.org/drawingml/2006/chartDrawing">
    <cdr:from>
      <cdr:x>0.83941</cdr:x>
      <cdr:y>0.89108</cdr:y>
    </cdr:from>
    <cdr:ext cx="1530099" cy="502920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A2E9F2FF-E5D6-33B5-AA0E-AA60B265C9D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4114571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12</xdr:row>
      <xdr:rowOff>0</xdr:rowOff>
    </xdr:from>
    <xdr:to>
      <xdr:col>15</xdr:col>
      <xdr:colOff>54609</xdr:colOff>
      <xdr:row>40</xdr:row>
      <xdr:rowOff>96927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0.94166</cdr:y>
    </cdr:from>
    <cdr:ext cx="7995000" cy="269366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7306B7AB-2D70-9CCD-600F-5B8A86916694}"/>
            </a:ext>
          </a:extLst>
        </cdr:cNvPr>
        <cdr:cNvSpPr txBox="1"/>
      </cdr:nvSpPr>
      <cdr:spPr>
        <a:xfrm xmlns:a="http://schemas.openxmlformats.org/drawingml/2006/main">
          <a:off x="0" y="4511349"/>
          <a:ext cx="7995000" cy="269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(Comext DS-045409)</a:t>
          </a:r>
        </a:p>
      </cdr:txBody>
    </cdr:sp>
  </cdr:absSizeAnchor>
  <cdr:absSizeAnchor xmlns:cdr="http://schemas.openxmlformats.org/drawingml/2006/chartDrawing">
    <cdr:from>
      <cdr:x>0.83941</cdr:x>
      <cdr:y>0.89108</cdr:y>
    </cdr:from>
    <cdr:ext cx="1530099" cy="502920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264B68B0-69D6-10E1-83D5-C87A7C1CC96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4114571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12</xdr:row>
      <xdr:rowOff>0</xdr:rowOff>
    </xdr:from>
    <xdr:to>
      <xdr:col>15</xdr:col>
      <xdr:colOff>54609</xdr:colOff>
      <xdr:row>40</xdr:row>
      <xdr:rowOff>96927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0.94166</cdr:y>
    </cdr:from>
    <cdr:ext cx="7995000" cy="269366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7BFD82C5-F251-5CCA-45E5-B9865055BBC4}"/>
            </a:ext>
          </a:extLst>
        </cdr:cNvPr>
        <cdr:cNvSpPr txBox="1"/>
      </cdr:nvSpPr>
      <cdr:spPr>
        <a:xfrm xmlns:a="http://schemas.openxmlformats.org/drawingml/2006/main">
          <a:off x="0" y="4511349"/>
          <a:ext cx="7995000" cy="269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(Comext DS-045409)</a:t>
          </a:r>
        </a:p>
      </cdr:txBody>
    </cdr:sp>
  </cdr:absSizeAnchor>
  <cdr:absSizeAnchor xmlns:cdr="http://schemas.openxmlformats.org/drawingml/2006/chartDrawing">
    <cdr:from>
      <cdr:x>0.83941</cdr:x>
      <cdr:y>0.89108</cdr:y>
    </cdr:from>
    <cdr:ext cx="1530099" cy="502920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B9FA8B1A-5197-3F3C-12AE-DE4A8E4DBE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4114571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47625</xdr:rowOff>
    </xdr:from>
    <xdr:to>
      <xdr:col>6</xdr:col>
      <xdr:colOff>205740</xdr:colOff>
      <xdr:row>46</xdr:row>
      <xdr:rowOff>160656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586740</xdr:colOff>
      <xdr:row>16</xdr:row>
      <xdr:rowOff>37878</xdr:rowOff>
    </xdr:from>
    <xdr:to>
      <xdr:col>14</xdr:col>
      <xdr:colOff>1397</xdr:colOff>
      <xdr:row>46</xdr:row>
      <xdr:rowOff>160655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0.95243</cdr:y>
    </cdr:from>
    <cdr:ext cx="3613500" cy="239808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9462AEAA-895D-29BE-9E9D-7F663AD19BC3}"/>
            </a:ext>
          </a:extLst>
        </cdr:cNvPr>
        <cdr:cNvSpPr txBox="1"/>
      </cdr:nvSpPr>
      <cdr:spPr>
        <a:xfrm xmlns:a="http://schemas.openxmlformats.org/drawingml/2006/main">
          <a:off x="0" y="4944487"/>
          <a:ext cx="3613500" cy="23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000" i="1">
              <a:latin typeface="Arial" panose="020B0604020202020204" pitchFamily="34" charset="0"/>
            </a:rPr>
            <a:t>Source:</a:t>
          </a:r>
          <a:r>
            <a:rPr lang="en-US" sz="1000">
              <a:latin typeface="Arial" panose="020B0604020202020204" pitchFamily="34" charset="0"/>
            </a:rPr>
            <a:t> Eurostat (Comext DS-045409)</a:t>
          </a:r>
        </a:p>
      </cdr:txBody>
    </cdr:sp>
  </cdr:absSizeAnchor>
  <cdr:absSizeAnchor xmlns:cdr="http://schemas.openxmlformats.org/drawingml/2006/chartDrawing">
    <cdr:from>
      <cdr:x>0</cdr:x>
      <cdr:y>0.95243</cdr:y>
    </cdr:from>
    <cdr:ext cx="3613500" cy="239808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064B7BE0-6AF0-10FA-FE7B-282C3C1A8CE0}"/>
            </a:ext>
          </a:extLst>
        </cdr:cNvPr>
        <cdr:cNvSpPr txBox="1"/>
      </cdr:nvSpPr>
      <cdr:spPr>
        <a:xfrm xmlns:a="http://schemas.openxmlformats.org/drawingml/2006/main">
          <a:off x="0" y="4966622"/>
          <a:ext cx="3613500" cy="23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000" i="1">
              <a:latin typeface="Arial" panose="020B0604020202020204" pitchFamily="34" charset="0"/>
            </a:rPr>
            <a:t>Source:</a:t>
          </a:r>
          <a:r>
            <a:rPr lang="en-US" sz="1000">
              <a:latin typeface="Arial" panose="020B0604020202020204" pitchFamily="34" charset="0"/>
            </a:rPr>
            <a:t> Eurostat (Comext DS-045409)</a:t>
          </a:r>
        </a:p>
      </cdr:txBody>
    </cdr:sp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6</xdr:col>
      <xdr:colOff>209550</xdr:colOff>
      <xdr:row>47</xdr:row>
      <xdr:rowOff>17845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628650</xdr:colOff>
      <xdr:row>15</xdr:row>
      <xdr:rowOff>247650</xdr:rowOff>
    </xdr:from>
    <xdr:to>
      <xdr:col>14</xdr:col>
      <xdr:colOff>142875</xdr:colOff>
      <xdr:row>47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</cdr:x>
      <cdr:y>0.95243</cdr:y>
    </cdr:from>
    <cdr:ext cx="3613500" cy="239808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064B7BE0-6AF0-10FA-FE7B-282C3C1A8CE0}"/>
            </a:ext>
          </a:extLst>
        </cdr:cNvPr>
        <cdr:cNvSpPr txBox="1"/>
      </cdr:nvSpPr>
      <cdr:spPr>
        <a:xfrm xmlns:a="http://schemas.openxmlformats.org/drawingml/2006/main">
          <a:off x="0" y="4966622"/>
          <a:ext cx="3613500" cy="23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000" i="1">
              <a:latin typeface="Arial" panose="020B0604020202020204" pitchFamily="34" charset="0"/>
            </a:rPr>
            <a:t>Source:</a:t>
          </a:r>
          <a:r>
            <a:rPr lang="en-US" sz="1000">
              <a:latin typeface="Arial" panose="020B0604020202020204" pitchFamily="34" charset="0"/>
            </a:rPr>
            <a:t> Eurostat (Comext DS-045409)</a:t>
          </a:r>
        </a:p>
      </cdr:txBody>
    </cdr:sp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6</xdr:col>
      <xdr:colOff>209550</xdr:colOff>
      <xdr:row>47</xdr:row>
      <xdr:rowOff>21020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619125</xdr:colOff>
      <xdr:row>15</xdr:row>
      <xdr:rowOff>252921</xdr:rowOff>
    </xdr:from>
    <xdr:to>
      <xdr:col>14</xdr:col>
      <xdr:colOff>82550</xdr:colOff>
      <xdr:row>47</xdr:row>
      <xdr:rowOff>21020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</cdr:x>
      <cdr:y>0.95243</cdr:y>
    </cdr:from>
    <cdr:ext cx="3613500" cy="239808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BE3B9927-5663-0559-706A-5B1556F234F5}"/>
            </a:ext>
          </a:extLst>
        </cdr:cNvPr>
        <cdr:cNvSpPr txBox="1"/>
      </cdr:nvSpPr>
      <cdr:spPr>
        <a:xfrm xmlns:a="http://schemas.openxmlformats.org/drawingml/2006/main">
          <a:off x="0" y="4969646"/>
          <a:ext cx="3613500" cy="23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000" i="1">
              <a:latin typeface="Arial" panose="020B0604020202020204" pitchFamily="34" charset="0"/>
            </a:rPr>
            <a:t>Source:</a:t>
          </a:r>
          <a:r>
            <a:rPr lang="en-US" sz="1000">
              <a:latin typeface="Arial" panose="020B0604020202020204" pitchFamily="34" charset="0"/>
            </a:rPr>
            <a:t> Eurostat (Comext DS-045409)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0CC48-7985-45DC-ADE9-B3ABCF471AC1}">
  <dimension ref="A1:C13"/>
  <sheetViews>
    <sheetView showGridLines="0" zoomScaleNormal="100" workbookViewId="0">
      <selection activeCell="C2" sqref="C2:C4"/>
    </sheetView>
  </sheetViews>
  <sheetFormatPr defaultColWidth="9.21875" defaultRowHeight="13.2" x14ac:dyDescent="0.25"/>
  <cols>
    <col min="1" max="3" width="10.5546875" style="1" customWidth="1"/>
    <col min="4" max="4" width="9.21875" style="1"/>
    <col min="5" max="5" width="60.77734375" style="1" customWidth="1"/>
    <col min="6" max="6" width="9.21875" style="1" customWidth="1"/>
    <col min="7" max="16384" width="9.21875" style="1"/>
  </cols>
  <sheetData>
    <row r="1" spans="1:3" x14ac:dyDescent="0.25">
      <c r="A1" s="6"/>
      <c r="B1" s="6" t="s">
        <v>4</v>
      </c>
      <c r="C1" s="6" t="s">
        <v>5</v>
      </c>
    </row>
    <row r="2" spans="1:3" x14ac:dyDescent="0.25">
      <c r="A2" s="2" t="s">
        <v>1</v>
      </c>
      <c r="B2" s="3">
        <f>+'Fig 3'!M2</f>
        <v>1650.1179999999999</v>
      </c>
      <c r="C2" s="3">
        <f>+'Fig 5'!M2</f>
        <v>6956.28</v>
      </c>
    </row>
    <row r="3" spans="1:3" x14ac:dyDescent="0.25">
      <c r="A3" s="2" t="s">
        <v>2</v>
      </c>
      <c r="B3" s="3">
        <f>+'Fig 3'!M3</f>
        <v>754.16099999999994</v>
      </c>
      <c r="C3" s="3">
        <f>+'Fig 5'!M3</f>
        <v>1326.8050000000001</v>
      </c>
    </row>
    <row r="4" spans="1:3" x14ac:dyDescent="0.25">
      <c r="A4" s="2" t="s">
        <v>3</v>
      </c>
      <c r="B4" s="3">
        <f>+'Fig 3'!M4</f>
        <v>817.17399999999998</v>
      </c>
      <c r="C4" s="3">
        <f>+'Fig 5'!M4</f>
        <v>242.80099999999999</v>
      </c>
    </row>
    <row r="5" spans="1:3" x14ac:dyDescent="0.25">
      <c r="B5" s="3">
        <f>SUM(B2:B4)</f>
        <v>3221.453</v>
      </c>
      <c r="C5" s="3">
        <f>SUM(C2:C4)</f>
        <v>8525.8859999999986</v>
      </c>
    </row>
    <row r="6" spans="1:3" x14ac:dyDescent="0.25">
      <c r="A6" s="7"/>
      <c r="B6" s="18"/>
      <c r="C6" s="18"/>
    </row>
    <row r="7" spans="1:3" x14ac:dyDescent="0.25">
      <c r="A7" s="8"/>
      <c r="B7" s="18"/>
      <c r="C7" s="18"/>
    </row>
    <row r="8" spans="1:3" x14ac:dyDescent="0.25">
      <c r="A8" s="9"/>
      <c r="B8" s="18"/>
      <c r="C8" s="18"/>
    </row>
    <row r="11" spans="1:3" x14ac:dyDescent="0.25">
      <c r="B11" s="3"/>
      <c r="C11" s="3"/>
    </row>
    <row r="12" spans="1:3" x14ac:dyDescent="0.25">
      <c r="B12" s="3"/>
      <c r="C12" s="3"/>
    </row>
    <row r="13" spans="1:3" x14ac:dyDescent="0.25">
      <c r="B13" s="3"/>
      <c r="C13" s="3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FA547-A2AF-4F7F-AF5A-7AF9D0A04A4C}">
  <dimension ref="A1:C13"/>
  <sheetViews>
    <sheetView showGridLines="0" tabSelected="1" zoomScaleNormal="100" workbookViewId="0">
      <selection activeCell="D5" sqref="D5"/>
    </sheetView>
  </sheetViews>
  <sheetFormatPr defaultColWidth="9.21875" defaultRowHeight="13.2" x14ac:dyDescent="0.25"/>
  <cols>
    <col min="1" max="3" width="10.5546875" style="1" customWidth="1"/>
    <col min="4" max="4" width="9.21875" style="1"/>
    <col min="5" max="5" width="60.77734375" style="1" customWidth="1"/>
    <col min="6" max="6" width="9.21875" style="1" customWidth="1"/>
    <col min="7" max="16384" width="9.21875" style="1"/>
  </cols>
  <sheetData>
    <row r="1" spans="1:3" x14ac:dyDescent="0.25">
      <c r="A1" s="6"/>
      <c r="B1" s="6" t="s">
        <v>4</v>
      </c>
      <c r="C1" s="6" t="s">
        <v>5</v>
      </c>
    </row>
    <row r="2" spans="1:3" x14ac:dyDescent="0.25">
      <c r="A2" s="2" t="s">
        <v>1</v>
      </c>
      <c r="B2" s="3">
        <f>('Fig 3'!M2/'Fig 3'!C2-1)*100</f>
        <v>-15.718499487962657</v>
      </c>
      <c r="C2" s="3">
        <f>('Fig 5'!M2/'Fig 5'!C2-1)*100</f>
        <v>8.4370648409152196</v>
      </c>
    </row>
    <row r="3" spans="1:3" x14ac:dyDescent="0.25">
      <c r="A3" s="2" t="s">
        <v>2</v>
      </c>
      <c r="B3" s="3">
        <f>('Fig 3'!M3/'Fig 3'!C3-1)*100</f>
        <v>37.277676752783641</v>
      </c>
      <c r="C3" s="3">
        <f>('Fig 5'!M3/'Fig 5'!C3-1)*100</f>
        <v>-44.179135999946148</v>
      </c>
    </row>
    <row r="4" spans="1:3" x14ac:dyDescent="0.25">
      <c r="A4" s="2" t="s">
        <v>3</v>
      </c>
      <c r="B4" s="3">
        <f>('Fig 3'!M4/'Fig 3'!C4-1)*100</f>
        <v>10.522863352768773</v>
      </c>
      <c r="C4" s="3">
        <f>('Fig 5'!M4/'Fig 5'!C4-1)*100</f>
        <v>15.031766260961831</v>
      </c>
    </row>
    <row r="5" spans="1:3" x14ac:dyDescent="0.25">
      <c r="B5" s="3"/>
      <c r="C5" s="3"/>
    </row>
    <row r="6" spans="1:3" x14ac:dyDescent="0.25">
      <c r="A6" s="7"/>
      <c r="B6" s="18"/>
      <c r="C6" s="18"/>
    </row>
    <row r="7" spans="1:3" x14ac:dyDescent="0.25">
      <c r="A7" s="8"/>
      <c r="B7" s="18"/>
      <c r="C7" s="18"/>
    </row>
    <row r="8" spans="1:3" x14ac:dyDescent="0.25">
      <c r="A8" s="9"/>
      <c r="B8" s="18"/>
      <c r="C8" s="18"/>
    </row>
    <row r="11" spans="1:3" x14ac:dyDescent="0.25">
      <c r="B11" s="3"/>
      <c r="C11" s="3"/>
    </row>
    <row r="12" spans="1:3" x14ac:dyDescent="0.25">
      <c r="B12" s="3"/>
      <c r="C12" s="3"/>
    </row>
    <row r="13" spans="1:3" x14ac:dyDescent="0.25">
      <c r="B13" s="3"/>
      <c r="C13" s="3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3"/>
  <sheetViews>
    <sheetView showGridLines="0" zoomScaleNormal="100" workbookViewId="0">
      <selection activeCell="B10" sqref="B10"/>
    </sheetView>
  </sheetViews>
  <sheetFormatPr defaultColWidth="9.21875" defaultRowHeight="13.2" x14ac:dyDescent="0.25"/>
  <cols>
    <col min="1" max="1" width="9.21875" style="1"/>
    <col min="2" max="2" width="16.44140625" style="1" customWidth="1"/>
    <col min="3" max="15" width="9.21875" style="1"/>
    <col min="16" max="16" width="10.77734375" style="1" bestFit="1" customWidth="1"/>
    <col min="17" max="26" width="10.5546875" style="1" customWidth="1"/>
    <col min="27" max="16384" width="9.21875" style="1"/>
  </cols>
  <sheetData>
    <row r="1" spans="1:26" x14ac:dyDescent="0.25">
      <c r="A1" s="1" t="s">
        <v>0</v>
      </c>
      <c r="C1" s="4">
        <v>2013</v>
      </c>
      <c r="D1" s="4">
        <v>2014</v>
      </c>
      <c r="E1" s="4">
        <v>2015</v>
      </c>
      <c r="F1" s="4">
        <v>2016</v>
      </c>
      <c r="G1" s="4">
        <v>2017</v>
      </c>
      <c r="H1" s="4">
        <v>2018</v>
      </c>
      <c r="I1" s="4">
        <v>2019</v>
      </c>
      <c r="J1" s="4">
        <v>2020</v>
      </c>
      <c r="K1" s="4">
        <v>2021</v>
      </c>
      <c r="L1" s="4">
        <v>2022</v>
      </c>
      <c r="M1" s="4">
        <v>2023</v>
      </c>
    </row>
    <row r="2" spans="1:26" x14ac:dyDescent="0.25">
      <c r="B2" s="2" t="s">
        <v>1</v>
      </c>
      <c r="C2" s="3">
        <v>1957.865</v>
      </c>
      <c r="D2" s="3">
        <v>1967.385</v>
      </c>
      <c r="E2" s="3">
        <v>2111.2179999999998</v>
      </c>
      <c r="F2" s="3">
        <v>2323.1680000000001</v>
      </c>
      <c r="G2" s="3">
        <v>2487.6370000000002</v>
      </c>
      <c r="H2" s="3">
        <v>2675.4859999999999</v>
      </c>
      <c r="I2" s="3">
        <v>2484.02</v>
      </c>
      <c r="J2" s="3">
        <v>2230.6790000000001</v>
      </c>
      <c r="K2" s="3">
        <v>2409.1010000000001</v>
      </c>
      <c r="L2" s="3">
        <v>2362.569</v>
      </c>
      <c r="M2" s="3">
        <v>1650.1179999999999</v>
      </c>
      <c r="N2" s="18"/>
    </row>
    <row r="3" spans="1:26" x14ac:dyDescent="0.25">
      <c r="B3" s="2" t="s">
        <v>2</v>
      </c>
      <c r="C3" s="3">
        <v>549.36900000000003</v>
      </c>
      <c r="D3" s="3">
        <v>533.16899999999998</v>
      </c>
      <c r="E3" s="3">
        <v>685.42200000000003</v>
      </c>
      <c r="F3" s="3">
        <v>667.41099999999994</v>
      </c>
      <c r="G3" s="3">
        <v>636.14800000000002</v>
      </c>
      <c r="H3" s="3">
        <v>655.31700000000001</v>
      </c>
      <c r="I3" s="3">
        <v>734.78599999999994</v>
      </c>
      <c r="J3" s="3">
        <v>609.822</v>
      </c>
      <c r="K3" s="3">
        <v>741.05600000000004</v>
      </c>
      <c r="L3" s="3">
        <v>817.66800000000001</v>
      </c>
      <c r="M3" s="3">
        <v>754.16099999999994</v>
      </c>
      <c r="N3" s="18"/>
    </row>
    <row r="4" spans="1:26" x14ac:dyDescent="0.25">
      <c r="B4" s="2" t="s">
        <v>3</v>
      </c>
      <c r="C4" s="3">
        <v>739.37099999999998</v>
      </c>
      <c r="D4" s="3">
        <v>668.43399999999997</v>
      </c>
      <c r="E4" s="3">
        <v>563.29</v>
      </c>
      <c r="F4" s="3">
        <v>669.84299999999996</v>
      </c>
      <c r="G4" s="3">
        <v>684.08699999999999</v>
      </c>
      <c r="H4" s="3">
        <v>712.95299999999997</v>
      </c>
      <c r="I4" s="3">
        <v>625.45899999999995</v>
      </c>
      <c r="J4" s="3">
        <v>635.55799999999999</v>
      </c>
      <c r="K4" s="3">
        <v>701.69600000000003</v>
      </c>
      <c r="L4" s="3">
        <v>807.00599999999997</v>
      </c>
      <c r="M4" s="3">
        <v>817.17399999999998</v>
      </c>
      <c r="N4" s="18"/>
    </row>
    <row r="5" spans="1:26" x14ac:dyDescent="0.25"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8"/>
      <c r="O5" s="18"/>
    </row>
    <row r="6" spans="1:26" x14ac:dyDescent="0.25">
      <c r="A6" s="1" t="s">
        <v>0</v>
      </c>
      <c r="C6" s="4">
        <v>2013</v>
      </c>
      <c r="D6" s="4">
        <v>2014</v>
      </c>
      <c r="E6" s="4">
        <v>2015</v>
      </c>
      <c r="F6" s="4">
        <v>2016</v>
      </c>
      <c r="G6" s="4">
        <v>2017</v>
      </c>
      <c r="H6" s="4">
        <v>2018</v>
      </c>
      <c r="I6" s="4">
        <v>2019</v>
      </c>
      <c r="J6" s="4">
        <v>2020</v>
      </c>
      <c r="K6" s="4">
        <v>2021</v>
      </c>
      <c r="L6" s="4">
        <v>2022</v>
      </c>
      <c r="M6" s="4">
        <v>2023</v>
      </c>
    </row>
    <row r="7" spans="1:26" ht="15" customHeight="1" x14ac:dyDescent="0.25">
      <c r="B7" s="2" t="s">
        <v>1</v>
      </c>
      <c r="C7" s="3">
        <v>100</v>
      </c>
      <c r="D7" s="3">
        <v>100.48624394429646</v>
      </c>
      <c r="E7" s="3">
        <v>107.83266466278319</v>
      </c>
      <c r="F7" s="3">
        <v>118.65823230917351</v>
      </c>
      <c r="G7" s="3">
        <v>127.05865828338523</v>
      </c>
      <c r="H7" s="3">
        <v>136.65324217961913</v>
      </c>
      <c r="I7" s="3">
        <v>126.87391623017929</v>
      </c>
      <c r="J7" s="3">
        <v>113.93426002303531</v>
      </c>
      <c r="K7" s="3">
        <v>123.04735004711766</v>
      </c>
      <c r="L7" s="3">
        <v>120.67067954123496</v>
      </c>
      <c r="M7" s="3">
        <v>84.28150051203734</v>
      </c>
      <c r="Z7" s="3"/>
    </row>
    <row r="8" spans="1:26" ht="15" customHeight="1" x14ac:dyDescent="0.25">
      <c r="B8" s="2" t="s">
        <v>2</v>
      </c>
      <c r="C8" s="3">
        <v>100</v>
      </c>
      <c r="D8" s="3">
        <v>97.051162333513531</v>
      </c>
      <c r="E8" s="3">
        <v>124.76532166904212</v>
      </c>
      <c r="F8" s="3">
        <v>121.48683307576509</v>
      </c>
      <c r="G8" s="3">
        <v>115.79612246049558</v>
      </c>
      <c r="H8" s="3">
        <v>119.28539833882144</v>
      </c>
      <c r="I8" s="3">
        <v>133.75090330906912</v>
      </c>
      <c r="J8" s="3">
        <v>111.00407922543864</v>
      </c>
      <c r="K8" s="3">
        <v>134.89221270220926</v>
      </c>
      <c r="L8" s="3">
        <v>148.83766648645991</v>
      </c>
      <c r="M8" s="3">
        <v>137.27767675278363</v>
      </c>
      <c r="Z8" s="3"/>
    </row>
    <row r="9" spans="1:26" ht="15" customHeight="1" x14ac:dyDescent="0.25">
      <c r="B9" s="2" t="s">
        <v>3</v>
      </c>
      <c r="C9" s="3">
        <v>100</v>
      </c>
      <c r="D9" s="3">
        <v>90.40576381816436</v>
      </c>
      <c r="E9" s="3">
        <v>76.185027543682395</v>
      </c>
      <c r="F9" s="3">
        <v>90.596331205849296</v>
      </c>
      <c r="G9" s="3">
        <v>92.52283359774728</v>
      </c>
      <c r="H9" s="3">
        <v>96.426962918480712</v>
      </c>
      <c r="I9" s="3">
        <v>84.593390868724896</v>
      </c>
      <c r="J9" s="3">
        <v>85.959281605580955</v>
      </c>
      <c r="K9" s="3">
        <v>94.904452568466994</v>
      </c>
      <c r="L9" s="3">
        <v>109.14764035917015</v>
      </c>
      <c r="M9" s="3">
        <v>110.52286335276878</v>
      </c>
      <c r="Z9" s="3"/>
    </row>
    <row r="10" spans="1:26" ht="15" customHeight="1" x14ac:dyDescent="0.25"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6" x14ac:dyDescent="0.3">
      <c r="B11" s="15" t="s">
        <v>30</v>
      </c>
      <c r="Q11" s="3"/>
      <c r="R11" s="3"/>
      <c r="S11" s="3"/>
      <c r="T11" s="3"/>
      <c r="Z11" s="5"/>
    </row>
    <row r="12" spans="1:26" x14ac:dyDescent="0.25">
      <c r="B12" s="8"/>
    </row>
    <row r="13" spans="1:26" x14ac:dyDescent="0.25">
      <c r="B13" s="9" t="s">
        <v>30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3"/>
  <sheetViews>
    <sheetView showGridLines="0" zoomScaleNormal="100" workbookViewId="0">
      <selection activeCell="B4" sqref="B4"/>
    </sheetView>
  </sheetViews>
  <sheetFormatPr defaultColWidth="9.21875" defaultRowHeight="13.2" x14ac:dyDescent="0.25"/>
  <cols>
    <col min="1" max="1" width="9.21875" style="1"/>
    <col min="2" max="2" width="16.44140625" style="1" customWidth="1"/>
    <col min="3" max="15" width="9.21875" style="1"/>
    <col min="16" max="16" width="10.77734375" style="1" bestFit="1" customWidth="1"/>
    <col min="17" max="17" width="14.77734375" style="1" customWidth="1"/>
    <col min="18" max="26" width="11.21875" style="1" customWidth="1"/>
    <col min="27" max="16384" width="9.21875" style="1"/>
  </cols>
  <sheetData>
    <row r="1" spans="1:20" x14ac:dyDescent="0.25">
      <c r="A1" s="1" t="s">
        <v>0</v>
      </c>
      <c r="C1" s="4">
        <v>2013</v>
      </c>
      <c r="D1" s="4">
        <v>2014</v>
      </c>
      <c r="E1" s="4">
        <v>2015</v>
      </c>
      <c r="F1" s="4">
        <v>2016</v>
      </c>
      <c r="G1" s="4">
        <v>2017</v>
      </c>
      <c r="H1" s="4">
        <v>2018</v>
      </c>
      <c r="I1" s="4">
        <v>2019</v>
      </c>
      <c r="J1" s="4">
        <v>2020</v>
      </c>
      <c r="K1" s="4">
        <v>2021</v>
      </c>
      <c r="L1" s="4">
        <v>2022</v>
      </c>
      <c r="M1" s="4">
        <v>2023</v>
      </c>
    </row>
    <row r="2" spans="1:20" x14ac:dyDescent="0.25">
      <c r="B2" s="2" t="s">
        <v>1</v>
      </c>
      <c r="C2" s="3">
        <v>274.55399999999997</v>
      </c>
      <c r="D2" s="3">
        <v>259.04500000000002</v>
      </c>
      <c r="E2" s="3">
        <v>297.50299999999999</v>
      </c>
      <c r="F2" s="3">
        <v>331.22800000000001</v>
      </c>
      <c r="G2" s="3">
        <v>389.57100000000003</v>
      </c>
      <c r="H2" s="3">
        <v>365.41699999999997</v>
      </c>
      <c r="I2" s="3">
        <v>302.63400000000001</v>
      </c>
      <c r="J2" s="3">
        <v>252.84899999999999</v>
      </c>
      <c r="K2" s="3">
        <v>458.58499999999998</v>
      </c>
      <c r="L2" s="3">
        <v>542.88599999999997</v>
      </c>
      <c r="M2" s="3">
        <v>265.14499999999998</v>
      </c>
    </row>
    <row r="3" spans="1:20" x14ac:dyDescent="0.25">
      <c r="B3" s="2" t="s">
        <v>2</v>
      </c>
      <c r="C3" s="3">
        <v>134.41399999999999</v>
      </c>
      <c r="D3" s="3">
        <v>148.655</v>
      </c>
      <c r="E3" s="3">
        <v>157.149</v>
      </c>
      <c r="F3" s="3">
        <v>150.53800000000001</v>
      </c>
      <c r="G3" s="3">
        <v>162.36600000000001</v>
      </c>
      <c r="H3" s="3">
        <v>184.857</v>
      </c>
      <c r="I3" s="3">
        <v>207.68299999999999</v>
      </c>
      <c r="J3" s="3">
        <v>151.24799999999999</v>
      </c>
      <c r="K3" s="3">
        <v>229.43199999999999</v>
      </c>
      <c r="L3" s="3">
        <v>423.06200000000001</v>
      </c>
      <c r="M3" s="3">
        <v>244.684</v>
      </c>
    </row>
    <row r="4" spans="1:20" x14ac:dyDescent="0.25">
      <c r="B4" s="2" t="s">
        <v>3</v>
      </c>
      <c r="C4" s="3">
        <v>19.501999999999999</v>
      </c>
      <c r="D4" s="3">
        <v>24.277999999999999</v>
      </c>
      <c r="E4" s="3">
        <v>25.443999999999999</v>
      </c>
      <c r="F4" s="3">
        <v>28.904</v>
      </c>
      <c r="G4" s="3">
        <v>31.831</v>
      </c>
      <c r="H4" s="3">
        <v>32.396000000000001</v>
      </c>
      <c r="I4" s="3">
        <v>31.26</v>
      </c>
      <c r="J4" s="3">
        <v>29.001000000000001</v>
      </c>
      <c r="K4" s="3">
        <v>35.747999999999998</v>
      </c>
      <c r="L4" s="3">
        <v>48.667999999999999</v>
      </c>
      <c r="M4" s="3">
        <v>73.927000000000007</v>
      </c>
    </row>
    <row r="6" spans="1:20" x14ac:dyDescent="0.25">
      <c r="A6" s="1" t="s">
        <v>0</v>
      </c>
      <c r="C6" s="4">
        <v>2013</v>
      </c>
      <c r="D6" s="4">
        <v>2014</v>
      </c>
      <c r="E6" s="4">
        <v>2015</v>
      </c>
      <c r="F6" s="4">
        <v>2016</v>
      </c>
      <c r="G6" s="4">
        <v>2017</v>
      </c>
      <c r="H6" s="4">
        <v>2018</v>
      </c>
      <c r="I6" s="4">
        <v>2019</v>
      </c>
      <c r="J6" s="4">
        <v>2020</v>
      </c>
      <c r="K6" s="4">
        <v>2021</v>
      </c>
      <c r="L6" s="4">
        <v>2022</v>
      </c>
      <c r="M6" s="4">
        <v>2023</v>
      </c>
    </row>
    <row r="7" spans="1:20" ht="15" customHeight="1" x14ac:dyDescent="0.25">
      <c r="B7" s="2" t="s">
        <v>1</v>
      </c>
      <c r="C7" s="3">
        <v>100</v>
      </c>
      <c r="D7" s="3">
        <v>94.351202313570397</v>
      </c>
      <c r="E7" s="3">
        <v>108.35864711495735</v>
      </c>
      <c r="F7" s="3">
        <v>120.64220517639519</v>
      </c>
      <c r="G7" s="3">
        <v>141.89230533884049</v>
      </c>
      <c r="H7" s="3">
        <v>133.09476460004225</v>
      </c>
      <c r="I7" s="3">
        <v>110.22749623024981</v>
      </c>
      <c r="J7" s="3">
        <v>92.094451364758839</v>
      </c>
      <c r="K7" s="3">
        <v>167.02907260502488</v>
      </c>
      <c r="L7" s="3">
        <v>197.73377914727158</v>
      </c>
      <c r="M7" s="3">
        <v>96.572987463304131</v>
      </c>
    </row>
    <row r="8" spans="1:20" ht="15" customHeight="1" x14ac:dyDescent="0.25">
      <c r="B8" s="2" t="s">
        <v>2</v>
      </c>
      <c r="C8" s="3">
        <v>100</v>
      </c>
      <c r="D8" s="3">
        <v>110.59487850967906</v>
      </c>
      <c r="E8" s="3">
        <v>116.9141607273052</v>
      </c>
      <c r="F8" s="3">
        <v>111.99577424970614</v>
      </c>
      <c r="G8" s="3">
        <v>120.79545285461337</v>
      </c>
      <c r="H8" s="3">
        <v>137.52808487211155</v>
      </c>
      <c r="I8" s="3">
        <v>154.50994688053328</v>
      </c>
      <c r="J8" s="3">
        <v>112.52399303643965</v>
      </c>
      <c r="K8" s="3">
        <v>170.69055306738883</v>
      </c>
      <c r="L8" s="3">
        <v>314.74548782120911</v>
      </c>
      <c r="M8" s="3">
        <v>182.03758537057152</v>
      </c>
    </row>
    <row r="9" spans="1:20" ht="15" customHeight="1" x14ac:dyDescent="0.25">
      <c r="B9" s="2" t="s">
        <v>3</v>
      </c>
      <c r="C9" s="3">
        <v>100</v>
      </c>
      <c r="D9" s="3">
        <v>124.48979591836735</v>
      </c>
      <c r="E9" s="3">
        <v>130.4686698800123</v>
      </c>
      <c r="F9" s="3">
        <v>148.21043995487645</v>
      </c>
      <c r="G9" s="3">
        <v>163.2191570095375</v>
      </c>
      <c r="H9" s="3">
        <v>166.116295764537</v>
      </c>
      <c r="I9" s="3">
        <v>160.29125217926367</v>
      </c>
      <c r="J9" s="3">
        <v>148.7078248384781</v>
      </c>
      <c r="K9" s="3">
        <v>183.30427648446312</v>
      </c>
      <c r="L9" s="3">
        <v>249.55389190852219</v>
      </c>
      <c r="M9" s="3">
        <v>379.07394113424272</v>
      </c>
    </row>
    <row r="10" spans="1:20" ht="15" customHeight="1" x14ac:dyDescent="0.25">
      <c r="Q10" s="3"/>
      <c r="R10" s="3"/>
      <c r="S10" s="3"/>
      <c r="T10" s="3"/>
    </row>
    <row r="11" spans="1:20" ht="15.6" x14ac:dyDescent="0.3">
      <c r="B11" s="15" t="s">
        <v>30</v>
      </c>
      <c r="Q11" s="3"/>
      <c r="R11" s="3"/>
      <c r="S11" s="3"/>
      <c r="T11" s="3"/>
    </row>
    <row r="12" spans="1:20" x14ac:dyDescent="0.25">
      <c r="B12" s="8"/>
    </row>
    <row r="13" spans="1:20" x14ac:dyDescent="0.25">
      <c r="B13" s="9" t="s">
        <v>30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3"/>
  <sheetViews>
    <sheetView showGridLines="0" topLeftCell="A3" zoomScaleNormal="100" workbookViewId="0">
      <selection activeCell="B4" sqref="B4"/>
    </sheetView>
  </sheetViews>
  <sheetFormatPr defaultColWidth="9.21875" defaultRowHeight="13.2" x14ac:dyDescent="0.25"/>
  <cols>
    <col min="1" max="1" width="9.21875" style="1"/>
    <col min="2" max="2" width="16.44140625" style="1" customWidth="1"/>
    <col min="3" max="15" width="9.21875" style="1"/>
    <col min="16" max="16" width="10.77734375" style="1" bestFit="1" customWidth="1"/>
    <col min="17" max="26" width="10.77734375" style="1" customWidth="1"/>
    <col min="27" max="16384" width="9.21875" style="1"/>
  </cols>
  <sheetData>
    <row r="1" spans="1:27" x14ac:dyDescent="0.25">
      <c r="A1" s="1" t="s">
        <v>0</v>
      </c>
      <c r="C1" s="4">
        <v>2013</v>
      </c>
      <c r="D1" s="4">
        <v>2014</v>
      </c>
      <c r="E1" s="4">
        <v>2015</v>
      </c>
      <c r="F1" s="4">
        <v>2016</v>
      </c>
      <c r="G1" s="4">
        <v>2017</v>
      </c>
      <c r="H1" s="4">
        <v>2018</v>
      </c>
      <c r="I1" s="4">
        <v>2019</v>
      </c>
      <c r="J1" s="4">
        <v>2020</v>
      </c>
      <c r="K1" s="4">
        <v>2021</v>
      </c>
      <c r="L1" s="4">
        <v>2022</v>
      </c>
      <c r="M1" s="4">
        <v>2023</v>
      </c>
    </row>
    <row r="2" spans="1:27" x14ac:dyDescent="0.25">
      <c r="B2" s="2" t="s">
        <v>1</v>
      </c>
      <c r="C2" s="3">
        <v>6415.0389999999998</v>
      </c>
      <c r="D2" s="3">
        <v>6331.9189999999999</v>
      </c>
      <c r="E2" s="3">
        <v>7184.72</v>
      </c>
      <c r="F2" s="3">
        <v>7438.0349999999999</v>
      </c>
      <c r="G2" s="3">
        <v>7386.1570000000002</v>
      </c>
      <c r="H2" s="3">
        <v>6827.4610000000002</v>
      </c>
      <c r="I2" s="3">
        <v>5830.9089999999997</v>
      </c>
      <c r="J2" s="3">
        <v>6067.2740000000003</v>
      </c>
      <c r="K2" s="3">
        <v>4365.1030000000001</v>
      </c>
      <c r="L2" s="3">
        <v>4896.1130000000003</v>
      </c>
      <c r="M2" s="3">
        <v>6956.28</v>
      </c>
    </row>
    <row r="3" spans="1:27" x14ac:dyDescent="0.25">
      <c r="B3" s="2" t="s">
        <v>2</v>
      </c>
      <c r="C3" s="3">
        <v>2376.8980000000001</v>
      </c>
      <c r="D3" s="3">
        <v>2726.6080000000002</v>
      </c>
      <c r="E3" s="3">
        <v>2526.3240000000001</v>
      </c>
      <c r="F3" s="3">
        <v>2608.9299999999998</v>
      </c>
      <c r="G3" s="3">
        <v>2156.0880000000002</v>
      </c>
      <c r="H3" s="3">
        <v>1593.0029999999999</v>
      </c>
      <c r="I3" s="3">
        <v>1521.694</v>
      </c>
      <c r="J3" s="3">
        <v>1591.0550000000001</v>
      </c>
      <c r="K3" s="3">
        <v>1137.0309999999999</v>
      </c>
      <c r="L3" s="3">
        <v>1116.6610000000001</v>
      </c>
      <c r="M3" s="3">
        <v>1326.8050000000001</v>
      </c>
    </row>
    <row r="4" spans="1:27" x14ac:dyDescent="0.25">
      <c r="B4" s="2" t="s">
        <v>3</v>
      </c>
      <c r="C4" s="3">
        <v>211.07300000000001</v>
      </c>
      <c r="D4" s="3">
        <v>242.90299999999999</v>
      </c>
      <c r="E4" s="3">
        <v>226.79300000000001</v>
      </c>
      <c r="F4" s="3">
        <v>251.53399999999999</v>
      </c>
      <c r="G4" s="3">
        <v>260.34800000000001</v>
      </c>
      <c r="H4" s="3">
        <v>279.32799999999997</v>
      </c>
      <c r="I4" s="3">
        <v>303.44299999999998</v>
      </c>
      <c r="J4" s="3">
        <v>339.85399999999998</v>
      </c>
      <c r="K4" s="3">
        <v>358.15199999999999</v>
      </c>
      <c r="L4" s="3">
        <v>342.28300000000002</v>
      </c>
      <c r="M4" s="3">
        <v>242.80099999999999</v>
      </c>
    </row>
    <row r="6" spans="1:27" x14ac:dyDescent="0.25">
      <c r="A6" s="1" t="s">
        <v>0</v>
      </c>
      <c r="C6" s="4">
        <v>2013</v>
      </c>
      <c r="D6" s="4">
        <v>2014</v>
      </c>
      <c r="E6" s="4">
        <v>2015</v>
      </c>
      <c r="F6" s="4">
        <v>2016</v>
      </c>
      <c r="G6" s="4">
        <v>2017</v>
      </c>
      <c r="H6" s="4">
        <v>2018</v>
      </c>
      <c r="I6" s="4">
        <v>2019</v>
      </c>
      <c r="J6" s="4">
        <v>2020</v>
      </c>
      <c r="K6" s="4">
        <v>2021</v>
      </c>
      <c r="L6" s="4">
        <v>2022</v>
      </c>
      <c r="M6" s="4">
        <v>2023</v>
      </c>
      <c r="N6" s="5"/>
    </row>
    <row r="7" spans="1:27" ht="15" customHeight="1" x14ac:dyDescent="0.25">
      <c r="B7" s="2" t="s">
        <v>1</v>
      </c>
      <c r="C7" s="3">
        <v>100</v>
      </c>
      <c r="D7" s="3">
        <v>98.704294704989323</v>
      </c>
      <c r="E7" s="3">
        <v>111.99807203042727</v>
      </c>
      <c r="F7" s="3">
        <v>115.94683991788671</v>
      </c>
      <c r="G7" s="3">
        <v>115.13814647112824</v>
      </c>
      <c r="H7" s="3">
        <v>106.42898663593472</v>
      </c>
      <c r="I7" s="3">
        <v>90.894365568159444</v>
      </c>
      <c r="J7" s="3">
        <v>94.578910588072816</v>
      </c>
      <c r="K7" s="3">
        <v>68.044839633866602</v>
      </c>
      <c r="L7" s="3">
        <v>76.322419863698414</v>
      </c>
      <c r="M7" s="3">
        <v>108.43706484091523</v>
      </c>
    </row>
    <row r="8" spans="1:27" ht="15" customHeight="1" x14ac:dyDescent="0.25">
      <c r="B8" s="2" t="s">
        <v>2</v>
      </c>
      <c r="C8" s="3">
        <v>100</v>
      </c>
      <c r="D8" s="3">
        <v>114.71287366979988</v>
      </c>
      <c r="E8" s="3">
        <v>106.28659706895289</v>
      </c>
      <c r="F8" s="3">
        <v>109.76196706800205</v>
      </c>
      <c r="G8" s="3">
        <v>90.71016089037056</v>
      </c>
      <c r="H8" s="3">
        <v>67.020250763810637</v>
      </c>
      <c r="I8" s="3">
        <v>64.020164096229621</v>
      </c>
      <c r="J8" s="3">
        <v>66.938295206609624</v>
      </c>
      <c r="K8" s="3">
        <v>47.836760348992676</v>
      </c>
      <c r="L8" s="3">
        <v>46.979761016248908</v>
      </c>
      <c r="M8" s="3">
        <v>55.820864000053852</v>
      </c>
    </row>
    <row r="9" spans="1:27" ht="15" customHeight="1" x14ac:dyDescent="0.25">
      <c r="B9" s="2" t="s">
        <v>3</v>
      </c>
      <c r="C9" s="3">
        <v>100</v>
      </c>
      <c r="D9" s="3">
        <v>115.08009077428187</v>
      </c>
      <c r="E9" s="3">
        <v>107.44766028814676</v>
      </c>
      <c r="F9" s="3">
        <v>119.16919738668612</v>
      </c>
      <c r="G9" s="3">
        <v>123.34500386122338</v>
      </c>
      <c r="H9" s="3">
        <v>132.33715349665752</v>
      </c>
      <c r="I9" s="3">
        <v>143.76211073893865</v>
      </c>
      <c r="J9" s="3">
        <v>161.01254068497627</v>
      </c>
      <c r="K9" s="3">
        <v>169.68157935880001</v>
      </c>
      <c r="L9" s="3">
        <v>162.16332737962696</v>
      </c>
      <c r="M9" s="3">
        <v>115.03176626096183</v>
      </c>
    </row>
    <row r="10" spans="1:27" ht="15" customHeight="1" x14ac:dyDescent="0.25"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5.6" x14ac:dyDescent="0.3">
      <c r="B11" s="15" t="s">
        <v>30</v>
      </c>
      <c r="Q11" s="3"/>
      <c r="R11" s="3"/>
      <c r="S11" s="3"/>
      <c r="T11" s="3"/>
      <c r="Z11" s="5"/>
    </row>
    <row r="12" spans="1:27" x14ac:dyDescent="0.25">
      <c r="B12" s="8"/>
    </row>
    <row r="13" spans="1:27" x14ac:dyDescent="0.25">
      <c r="B13" s="9" t="s">
        <v>30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3"/>
  <sheetViews>
    <sheetView showGridLines="0" zoomScaleNormal="100" workbookViewId="0">
      <selection activeCell="Q4" sqref="Q4"/>
    </sheetView>
  </sheetViews>
  <sheetFormatPr defaultColWidth="9.21875" defaultRowHeight="13.2" x14ac:dyDescent="0.25"/>
  <cols>
    <col min="1" max="1" width="9.21875" style="1"/>
    <col min="2" max="2" width="16.44140625" style="1" customWidth="1"/>
    <col min="3" max="15" width="9.21875" style="1"/>
    <col min="16" max="16" width="10.77734375" style="1" bestFit="1" customWidth="1"/>
    <col min="17" max="26" width="12" style="1" customWidth="1"/>
    <col min="27" max="16384" width="9.21875" style="1"/>
  </cols>
  <sheetData>
    <row r="1" spans="1:20" x14ac:dyDescent="0.25">
      <c r="A1" s="1" t="s">
        <v>0</v>
      </c>
      <c r="C1" s="4">
        <v>2013</v>
      </c>
      <c r="D1" s="4">
        <v>2014</v>
      </c>
      <c r="E1" s="4">
        <v>2015</v>
      </c>
      <c r="F1" s="4">
        <v>2016</v>
      </c>
      <c r="G1" s="4">
        <v>2017</v>
      </c>
      <c r="H1" s="4">
        <v>2018</v>
      </c>
      <c r="I1" s="4">
        <v>2019</v>
      </c>
      <c r="J1" s="4">
        <v>2020</v>
      </c>
      <c r="K1" s="4">
        <v>2021</v>
      </c>
      <c r="L1" s="4">
        <v>2022</v>
      </c>
      <c r="M1" s="4">
        <v>2023</v>
      </c>
    </row>
    <row r="2" spans="1:20" x14ac:dyDescent="0.25">
      <c r="B2" s="2" t="s">
        <v>1</v>
      </c>
      <c r="C2" s="3">
        <v>808.06700000000001</v>
      </c>
      <c r="D2" s="3">
        <v>772.55200000000002</v>
      </c>
      <c r="E2" s="3">
        <v>932.01300000000003</v>
      </c>
      <c r="F2" s="3">
        <v>1034.5250000000001</v>
      </c>
      <c r="G2" s="3">
        <v>1217.338</v>
      </c>
      <c r="H2" s="3">
        <v>948.06600000000003</v>
      </c>
      <c r="I2" s="3">
        <v>599.62300000000005</v>
      </c>
      <c r="J2" s="3">
        <v>581.654</v>
      </c>
      <c r="K2" s="3">
        <v>856.01599999999996</v>
      </c>
      <c r="L2" s="3">
        <v>930.70899999999995</v>
      </c>
      <c r="M2" s="3">
        <v>858.94200000000001</v>
      </c>
    </row>
    <row r="3" spans="1:20" x14ac:dyDescent="0.25">
      <c r="B3" s="2" t="s">
        <v>2</v>
      </c>
      <c r="C3" s="3">
        <v>845.81700000000001</v>
      </c>
      <c r="D3" s="3">
        <v>935.16800000000001</v>
      </c>
      <c r="E3" s="3">
        <v>840.101</v>
      </c>
      <c r="F3" s="3">
        <v>723.52200000000005</v>
      </c>
      <c r="G3" s="3">
        <v>601.94600000000003</v>
      </c>
      <c r="H3" s="3">
        <v>404.012</v>
      </c>
      <c r="I3" s="3">
        <v>375.42899999999997</v>
      </c>
      <c r="J3" s="3">
        <v>335.18299999999999</v>
      </c>
      <c r="K3" s="3">
        <v>334.01499999999999</v>
      </c>
      <c r="L3" s="3">
        <v>422.60399999999998</v>
      </c>
      <c r="M3" s="3">
        <v>387.94799999999998</v>
      </c>
    </row>
    <row r="4" spans="1:20" x14ac:dyDescent="0.25">
      <c r="B4" s="2" t="s">
        <v>3</v>
      </c>
      <c r="C4" s="3">
        <v>15.999000000000001</v>
      </c>
      <c r="D4" s="3">
        <v>17.181999999999999</v>
      </c>
      <c r="E4" s="3">
        <v>14.683</v>
      </c>
      <c r="F4" s="3">
        <v>17.169</v>
      </c>
      <c r="G4" s="3">
        <v>16.341999999999999</v>
      </c>
      <c r="H4" s="3">
        <v>17.024000000000001</v>
      </c>
      <c r="I4" s="3">
        <v>20.172000000000001</v>
      </c>
      <c r="J4" s="3">
        <v>23.291</v>
      </c>
      <c r="K4" s="3">
        <v>22.782</v>
      </c>
      <c r="L4" s="3">
        <v>25.341999999999999</v>
      </c>
      <c r="M4" s="3">
        <v>31.061</v>
      </c>
    </row>
    <row r="6" spans="1:20" x14ac:dyDescent="0.25">
      <c r="A6" s="1" t="s">
        <v>0</v>
      </c>
      <c r="C6" s="4">
        <v>2013</v>
      </c>
      <c r="D6" s="4">
        <v>2014</v>
      </c>
      <c r="E6" s="4">
        <v>2015</v>
      </c>
      <c r="F6" s="4">
        <v>2016</v>
      </c>
      <c r="G6" s="4">
        <v>2017</v>
      </c>
      <c r="H6" s="4">
        <v>2018</v>
      </c>
      <c r="I6" s="4">
        <v>2019</v>
      </c>
      <c r="J6" s="4">
        <v>2020</v>
      </c>
      <c r="K6" s="4">
        <v>2021</v>
      </c>
      <c r="L6" s="4">
        <v>2022</v>
      </c>
      <c r="M6" s="4">
        <v>2023</v>
      </c>
    </row>
    <row r="7" spans="1:20" ht="15" customHeight="1" x14ac:dyDescent="0.25">
      <c r="B7" s="2" t="s">
        <v>1</v>
      </c>
      <c r="C7" s="3">
        <v>100</v>
      </c>
      <c r="D7" s="3">
        <v>95.60494364947462</v>
      </c>
      <c r="E7" s="3">
        <v>115.33857959797888</v>
      </c>
      <c r="F7" s="3">
        <v>128.02465637131576</v>
      </c>
      <c r="G7" s="3">
        <v>150.64815170029217</v>
      </c>
      <c r="H7" s="3">
        <v>117.32517229388158</v>
      </c>
      <c r="I7" s="3">
        <v>74.204614221345508</v>
      </c>
      <c r="J7" s="3">
        <v>71.980912473841897</v>
      </c>
      <c r="K7" s="3">
        <v>105.93379014363909</v>
      </c>
      <c r="L7" s="3">
        <v>115.17720684052189</v>
      </c>
      <c r="M7" s="3">
        <v>106.29588883100041</v>
      </c>
    </row>
    <row r="8" spans="1:20" ht="15" customHeight="1" x14ac:dyDescent="0.25">
      <c r="B8" s="2" t="s">
        <v>2</v>
      </c>
      <c r="C8" s="3">
        <v>100</v>
      </c>
      <c r="D8" s="3">
        <v>110.56386901658396</v>
      </c>
      <c r="E8" s="3">
        <v>99.32420369890886</v>
      </c>
      <c r="F8" s="3">
        <v>85.541198628072038</v>
      </c>
      <c r="G8" s="3">
        <v>71.167403823758562</v>
      </c>
      <c r="H8" s="3">
        <v>47.765887893007594</v>
      </c>
      <c r="I8" s="3">
        <v>44.386551700899837</v>
      </c>
      <c r="J8" s="3">
        <v>39.628312034399876</v>
      </c>
      <c r="K8" s="3">
        <v>39.490220697857808</v>
      </c>
      <c r="L8" s="3">
        <v>49.963999304814159</v>
      </c>
      <c r="M8" s="3">
        <v>45.86665910001809</v>
      </c>
    </row>
    <row r="9" spans="1:20" ht="15" customHeight="1" x14ac:dyDescent="0.25">
      <c r="B9" s="2" t="s">
        <v>3</v>
      </c>
      <c r="C9" s="3">
        <v>100</v>
      </c>
      <c r="D9" s="3">
        <v>107.39421213825864</v>
      </c>
      <c r="E9" s="3">
        <v>91.77448590536909</v>
      </c>
      <c r="F9" s="3">
        <v>107.31295705981623</v>
      </c>
      <c r="G9" s="3">
        <v>102.14388399274954</v>
      </c>
      <c r="H9" s="3">
        <v>106.40665041565099</v>
      </c>
      <c r="I9" s="3">
        <v>126.08288018001126</v>
      </c>
      <c r="J9" s="3">
        <v>145.57784861553847</v>
      </c>
      <c r="K9" s="3">
        <v>142.39639977498592</v>
      </c>
      <c r="L9" s="3">
        <v>158.39739983748984</v>
      </c>
      <c r="M9" s="3">
        <v>194.14338396149759</v>
      </c>
    </row>
    <row r="10" spans="1:20" ht="15" customHeight="1" x14ac:dyDescent="0.25">
      <c r="Q10" s="3"/>
      <c r="R10" s="3"/>
      <c r="S10" s="3"/>
      <c r="T10" s="3"/>
    </row>
    <row r="11" spans="1:20" ht="15.6" x14ac:dyDescent="0.3">
      <c r="B11" s="15" t="s">
        <v>30</v>
      </c>
      <c r="Q11" s="3"/>
      <c r="R11" s="3"/>
      <c r="S11" s="3"/>
      <c r="T11" s="3"/>
    </row>
    <row r="12" spans="1:20" x14ac:dyDescent="0.25">
      <c r="B12" s="8"/>
    </row>
    <row r="13" spans="1:20" x14ac:dyDescent="0.25">
      <c r="B13" s="9" t="s">
        <v>30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6"/>
  <sheetViews>
    <sheetView showGridLines="0" topLeftCell="A4" zoomScaleNormal="100" workbookViewId="0">
      <selection activeCell="A15" sqref="A15:N47"/>
    </sheetView>
  </sheetViews>
  <sheetFormatPr defaultColWidth="9.21875" defaultRowHeight="13.2" x14ac:dyDescent="0.25"/>
  <cols>
    <col min="1" max="1" width="17" style="1" bestFit="1" customWidth="1"/>
    <col min="2" max="2" width="10.77734375" style="1" bestFit="1" customWidth="1"/>
    <col min="3" max="4" width="9.21875" style="1"/>
    <col min="5" max="5" width="17" style="1" bestFit="1" customWidth="1"/>
    <col min="6" max="6" width="10.77734375" style="1" bestFit="1" customWidth="1"/>
    <col min="7" max="8" width="9.21875" style="1"/>
    <col min="9" max="9" width="10.77734375" style="1" bestFit="1" customWidth="1"/>
    <col min="10" max="10" width="9.21875" style="1" customWidth="1"/>
    <col min="11" max="16384" width="9.21875" style="1"/>
  </cols>
  <sheetData>
    <row r="1" spans="1:11" x14ac:dyDescent="0.25">
      <c r="B1" s="1" t="s">
        <v>4</v>
      </c>
      <c r="F1" s="1" t="s">
        <v>5</v>
      </c>
      <c r="I1" s="2"/>
      <c r="J1" s="3"/>
      <c r="K1" s="3"/>
    </row>
    <row r="2" spans="1:11" x14ac:dyDescent="0.25">
      <c r="A2" s="10" t="s">
        <v>19</v>
      </c>
      <c r="B2" s="11">
        <v>265.14100000000002</v>
      </c>
      <c r="C2" s="10"/>
      <c r="D2" s="10"/>
      <c r="E2" s="10" t="s">
        <v>19</v>
      </c>
      <c r="F2" s="11">
        <v>859.048</v>
      </c>
      <c r="H2" s="2"/>
      <c r="I2" s="3"/>
      <c r="J2" s="3"/>
      <c r="K2" s="3"/>
    </row>
    <row r="3" spans="1:11" x14ac:dyDescent="0.25">
      <c r="A3" s="10" t="s">
        <v>6</v>
      </c>
      <c r="B3" s="11">
        <v>82.906000000000006</v>
      </c>
      <c r="C3" s="10"/>
      <c r="D3" s="10"/>
      <c r="E3" s="10" t="s">
        <v>7</v>
      </c>
      <c r="F3" s="11">
        <v>274.13400000000001</v>
      </c>
      <c r="G3" s="5"/>
      <c r="H3" s="2"/>
      <c r="I3" s="3"/>
      <c r="J3" s="3"/>
      <c r="K3" s="3"/>
    </row>
    <row r="4" spans="1:11" x14ac:dyDescent="0.25">
      <c r="A4" s="10" t="s">
        <v>8</v>
      </c>
      <c r="B4" s="11">
        <v>76.733000000000004</v>
      </c>
      <c r="C4" s="10"/>
      <c r="D4" s="10"/>
      <c r="E4" s="10" t="s">
        <v>9</v>
      </c>
      <c r="F4" s="11">
        <v>145.84399999999999</v>
      </c>
      <c r="H4" s="2"/>
      <c r="I4" s="3"/>
      <c r="J4" s="3"/>
      <c r="K4" s="3"/>
    </row>
    <row r="5" spans="1:11" x14ac:dyDescent="0.25">
      <c r="A5" s="10" t="s">
        <v>10</v>
      </c>
      <c r="B5" s="11">
        <v>47.152999999999999</v>
      </c>
      <c r="C5" s="10"/>
      <c r="D5" s="10"/>
      <c r="E5" s="10" t="s">
        <v>12</v>
      </c>
      <c r="F5" s="11">
        <v>109.366</v>
      </c>
      <c r="H5" s="2"/>
      <c r="I5" s="3"/>
      <c r="J5" s="3"/>
      <c r="K5" s="3"/>
    </row>
    <row r="6" spans="1:11" x14ac:dyDescent="0.25">
      <c r="A6" s="10" t="s">
        <v>11</v>
      </c>
      <c r="B6" s="11">
        <v>31.027999999999999</v>
      </c>
      <c r="C6" s="10"/>
      <c r="D6" s="10"/>
      <c r="E6" s="10" t="s">
        <v>16</v>
      </c>
      <c r="F6" s="11">
        <v>78.103999999999999</v>
      </c>
      <c r="H6" s="2"/>
      <c r="I6" s="3"/>
      <c r="J6" s="3"/>
      <c r="K6" s="3"/>
    </row>
    <row r="7" spans="1:11" x14ac:dyDescent="0.25">
      <c r="A7" s="10" t="s">
        <v>13</v>
      </c>
      <c r="B7" s="11">
        <v>8.7319999999999993</v>
      </c>
      <c r="C7" s="10"/>
      <c r="D7" s="10"/>
      <c r="E7" s="10" t="s">
        <v>17</v>
      </c>
      <c r="F7" s="11">
        <v>57.319000000000003</v>
      </c>
      <c r="H7" s="2"/>
      <c r="I7" s="3"/>
    </row>
    <row r="8" spans="1:11" x14ac:dyDescent="0.25">
      <c r="A8" s="10" t="s">
        <v>21</v>
      </c>
      <c r="B8" s="11">
        <v>4.1849999999999996</v>
      </c>
      <c r="C8" s="10"/>
      <c r="D8" s="10"/>
      <c r="E8" s="10" t="s">
        <v>26</v>
      </c>
      <c r="F8" s="11">
        <v>53.716999999999999</v>
      </c>
      <c r="H8" s="2"/>
      <c r="I8" s="3"/>
    </row>
    <row r="9" spans="1:11" x14ac:dyDescent="0.25">
      <c r="A9" s="10" t="s">
        <v>24</v>
      </c>
      <c r="B9" s="11">
        <v>3.6909999999999998</v>
      </c>
      <c r="C9" s="10"/>
      <c r="D9" s="10"/>
      <c r="E9" s="10" t="s">
        <v>10</v>
      </c>
      <c r="F9" s="11">
        <v>26.507999999999999</v>
      </c>
      <c r="H9" s="2"/>
      <c r="I9" s="3"/>
    </row>
    <row r="10" spans="1:11" x14ac:dyDescent="0.25">
      <c r="A10" s="10" t="s">
        <v>15</v>
      </c>
      <c r="B10" s="11">
        <v>10.713000000000022</v>
      </c>
      <c r="C10" s="10"/>
      <c r="D10" s="10"/>
      <c r="E10" s="10" t="s">
        <v>15</v>
      </c>
      <c r="F10" s="11">
        <v>114.05599999999993</v>
      </c>
      <c r="I10" s="3"/>
    </row>
    <row r="12" spans="1:11" ht="15.6" x14ac:dyDescent="0.3">
      <c r="A12" s="15" t="s">
        <v>30</v>
      </c>
      <c r="E12" s="7"/>
    </row>
    <row r="13" spans="1:11" x14ac:dyDescent="0.25">
      <c r="A13" s="8"/>
      <c r="E13" s="8"/>
    </row>
    <row r="14" spans="1:11" x14ac:dyDescent="0.25">
      <c r="A14" s="9"/>
      <c r="E14" s="9"/>
    </row>
    <row r="15" spans="1:11" ht="22.8" x14ac:dyDescent="0.25">
      <c r="A15" s="16" t="s">
        <v>27</v>
      </c>
    </row>
    <row r="16" spans="1:11" ht="20.399999999999999" x14ac:dyDescent="0.25">
      <c r="A16" s="17" t="s">
        <v>31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6"/>
  <sheetViews>
    <sheetView showGridLines="0" topLeftCell="A4" zoomScaleNormal="100" workbookViewId="0">
      <selection activeCell="A15" sqref="A15:N47"/>
    </sheetView>
  </sheetViews>
  <sheetFormatPr defaultColWidth="9.21875" defaultRowHeight="13.2" x14ac:dyDescent="0.25"/>
  <cols>
    <col min="1" max="1" width="17" style="1" bestFit="1" customWidth="1"/>
    <col min="2" max="2" width="10.77734375" style="12" bestFit="1" customWidth="1"/>
    <col min="3" max="4" width="9.21875" style="1"/>
    <col min="5" max="5" width="17" style="1" bestFit="1" customWidth="1"/>
    <col min="6" max="6" width="10.77734375" style="12" bestFit="1" customWidth="1"/>
    <col min="7" max="16384" width="9.21875" style="1"/>
  </cols>
  <sheetData>
    <row r="1" spans="1:10" x14ac:dyDescent="0.25">
      <c r="B1" s="12" t="s">
        <v>4</v>
      </c>
      <c r="F1" s="12" t="s">
        <v>5</v>
      </c>
      <c r="H1" s="2"/>
      <c r="I1" s="3"/>
      <c r="J1" s="3"/>
    </row>
    <row r="2" spans="1:10" x14ac:dyDescent="0.25">
      <c r="A2" s="10" t="s">
        <v>19</v>
      </c>
      <c r="B2" s="11">
        <v>244.82499999999999</v>
      </c>
      <c r="C2" s="10"/>
      <c r="D2" s="10"/>
      <c r="E2" s="10" t="s">
        <v>19</v>
      </c>
      <c r="F2" s="11">
        <v>387.82600000000002</v>
      </c>
      <c r="H2" s="2"/>
      <c r="I2" s="3"/>
      <c r="J2" s="3"/>
    </row>
    <row r="3" spans="1:10" x14ac:dyDescent="0.25">
      <c r="A3" s="10" t="s">
        <v>6</v>
      </c>
      <c r="B3" s="11">
        <v>114.13800000000001</v>
      </c>
      <c r="C3" s="10"/>
      <c r="D3" s="10"/>
      <c r="E3" s="10" t="s">
        <v>26</v>
      </c>
      <c r="F3" s="11">
        <v>84.966999999999999</v>
      </c>
      <c r="H3" s="2"/>
      <c r="I3" s="3"/>
      <c r="J3" s="3"/>
    </row>
    <row r="4" spans="1:10" x14ac:dyDescent="0.25">
      <c r="A4" s="10" t="s">
        <v>8</v>
      </c>
      <c r="B4" s="11">
        <v>19.956</v>
      </c>
      <c r="C4" s="10"/>
      <c r="D4" s="10"/>
      <c r="E4" s="10" t="s">
        <v>16</v>
      </c>
      <c r="F4" s="11">
        <v>83.173000000000002</v>
      </c>
      <c r="H4" s="2"/>
      <c r="I4" s="3"/>
      <c r="J4" s="3"/>
    </row>
    <row r="5" spans="1:10" x14ac:dyDescent="0.25">
      <c r="A5" s="10" t="s">
        <v>11</v>
      </c>
      <c r="B5" s="11">
        <v>18.257000000000001</v>
      </c>
      <c r="C5" s="10"/>
      <c r="D5" s="10"/>
      <c r="E5" s="10" t="s">
        <v>9</v>
      </c>
      <c r="F5" s="11">
        <v>74.691000000000003</v>
      </c>
      <c r="H5" s="2"/>
      <c r="I5" s="3"/>
      <c r="J5" s="3"/>
    </row>
    <row r="6" spans="1:10" x14ac:dyDescent="0.25">
      <c r="A6" s="10" t="s">
        <v>14</v>
      </c>
      <c r="B6" s="11">
        <v>16.427</v>
      </c>
      <c r="C6" s="10"/>
      <c r="D6" s="10"/>
      <c r="E6" s="10" t="s">
        <v>6</v>
      </c>
      <c r="F6" s="11">
        <v>52.728999999999999</v>
      </c>
      <c r="H6" s="2"/>
      <c r="I6" s="3"/>
    </row>
    <row r="7" spans="1:10" x14ac:dyDescent="0.25">
      <c r="A7" s="10" t="s">
        <v>10</v>
      </c>
      <c r="B7" s="11">
        <v>15.361000000000001</v>
      </c>
      <c r="C7" s="10"/>
      <c r="D7" s="10"/>
      <c r="E7" s="10" t="s">
        <v>12</v>
      </c>
      <c r="F7" s="11">
        <v>32.634</v>
      </c>
      <c r="I7" s="3"/>
    </row>
    <row r="8" spans="1:10" x14ac:dyDescent="0.25">
      <c r="A8" s="10" t="s">
        <v>9</v>
      </c>
      <c r="B8" s="11">
        <v>7.3179999999999996</v>
      </c>
      <c r="C8" s="10"/>
      <c r="D8" s="10"/>
      <c r="E8" s="10" t="s">
        <v>8</v>
      </c>
      <c r="F8" s="11">
        <v>10.795999999999999</v>
      </c>
      <c r="I8" s="3"/>
    </row>
    <row r="9" spans="1:10" x14ac:dyDescent="0.25">
      <c r="A9" s="10" t="s">
        <v>22</v>
      </c>
      <c r="B9" s="11">
        <v>4.2439999999999998</v>
      </c>
      <c r="C9" s="10"/>
      <c r="D9" s="10"/>
      <c r="E9" s="10" t="s">
        <v>10</v>
      </c>
      <c r="F9" s="11">
        <v>9.0739999999999998</v>
      </c>
      <c r="I9" s="3"/>
    </row>
    <row r="10" spans="1:10" x14ac:dyDescent="0.25">
      <c r="A10" s="10" t="s">
        <v>15</v>
      </c>
      <c r="B10" s="11">
        <v>49.123999999999995</v>
      </c>
      <c r="C10" s="10"/>
      <c r="D10" s="10"/>
      <c r="E10" s="10" t="s">
        <v>15</v>
      </c>
      <c r="F10" s="11">
        <v>39.762</v>
      </c>
      <c r="I10" s="3"/>
    </row>
    <row r="12" spans="1:10" ht="15.6" x14ac:dyDescent="0.3">
      <c r="A12" s="15" t="s">
        <v>30</v>
      </c>
      <c r="E12" s="7"/>
    </row>
    <row r="13" spans="1:10" x14ac:dyDescent="0.25">
      <c r="A13" s="8"/>
      <c r="E13" s="8"/>
    </row>
    <row r="14" spans="1:10" x14ac:dyDescent="0.25">
      <c r="A14" s="9"/>
      <c r="E14" s="9"/>
    </row>
    <row r="15" spans="1:10" ht="22.8" x14ac:dyDescent="0.25">
      <c r="A15" s="16" t="s">
        <v>28</v>
      </c>
    </row>
    <row r="16" spans="1:10" ht="20.399999999999999" x14ac:dyDescent="0.25">
      <c r="A16" s="17" t="s">
        <v>31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6"/>
  <sheetViews>
    <sheetView showGridLines="0" topLeftCell="A9" zoomScaleNormal="100" workbookViewId="0">
      <selection activeCell="A15" sqref="A15:N47"/>
    </sheetView>
  </sheetViews>
  <sheetFormatPr defaultColWidth="9.21875" defaultRowHeight="13.2" x14ac:dyDescent="0.25"/>
  <cols>
    <col min="1" max="1" width="17" style="1" bestFit="1" customWidth="1"/>
    <col min="2" max="2" width="10.77734375" style="1" bestFit="1" customWidth="1"/>
    <col min="3" max="4" width="9.21875" style="1"/>
    <col min="5" max="5" width="17" style="1" bestFit="1" customWidth="1"/>
    <col min="6" max="6" width="10.77734375" style="1" bestFit="1" customWidth="1"/>
    <col min="7" max="9" width="9.21875" style="1"/>
    <col min="10" max="10" width="9.21875" style="1" customWidth="1"/>
    <col min="11" max="13" width="9.21875" style="1"/>
    <col min="14" max="14" width="9.77734375" style="1" bestFit="1" customWidth="1"/>
    <col min="15" max="16384" width="9.21875" style="1"/>
  </cols>
  <sheetData>
    <row r="1" spans="1:14" x14ac:dyDescent="0.25">
      <c r="B1" s="1" t="s">
        <v>4</v>
      </c>
      <c r="F1" s="1" t="s">
        <v>5</v>
      </c>
      <c r="I1" s="2"/>
      <c r="J1" s="3"/>
      <c r="L1" s="2"/>
      <c r="M1" s="3"/>
      <c r="N1" s="3"/>
    </row>
    <row r="2" spans="1:14" x14ac:dyDescent="0.25">
      <c r="A2" s="13" t="s">
        <v>19</v>
      </c>
      <c r="B2" s="14">
        <v>73.918999999999997</v>
      </c>
      <c r="C2" s="10"/>
      <c r="D2" s="10"/>
      <c r="E2" s="13" t="s">
        <v>19</v>
      </c>
      <c r="F2" s="14">
        <v>31.061</v>
      </c>
      <c r="H2" s="2"/>
      <c r="I2" s="2"/>
      <c r="J2" s="3"/>
      <c r="L2" s="2"/>
      <c r="M2" s="3"/>
      <c r="N2" s="3"/>
    </row>
    <row r="3" spans="1:14" x14ac:dyDescent="0.25">
      <c r="A3" s="13" t="s">
        <v>6</v>
      </c>
      <c r="B3" s="14">
        <v>26.762</v>
      </c>
      <c r="C3" s="3"/>
      <c r="E3" s="13" t="s">
        <v>6</v>
      </c>
      <c r="F3" s="14">
        <v>12.225</v>
      </c>
      <c r="H3" s="2"/>
      <c r="I3" s="2"/>
      <c r="J3" s="3"/>
      <c r="L3" s="2"/>
      <c r="M3" s="3"/>
      <c r="N3" s="3"/>
    </row>
    <row r="4" spans="1:14" x14ac:dyDescent="0.25">
      <c r="A4" s="13" t="s">
        <v>8</v>
      </c>
      <c r="B4" s="14">
        <v>21.727</v>
      </c>
      <c r="C4" s="3"/>
      <c r="E4" s="13" t="s">
        <v>18</v>
      </c>
      <c r="F4" s="14">
        <v>3.1040000000000001</v>
      </c>
      <c r="H4" s="2"/>
      <c r="I4" s="2"/>
      <c r="J4" s="3"/>
      <c r="L4" s="2"/>
      <c r="M4" s="3"/>
      <c r="N4" s="3"/>
    </row>
    <row r="5" spans="1:14" x14ac:dyDescent="0.25">
      <c r="A5" s="13" t="s">
        <v>10</v>
      </c>
      <c r="B5" s="14">
        <v>9.0850000000000009</v>
      </c>
      <c r="C5" s="3"/>
      <c r="E5" s="13" t="s">
        <v>26</v>
      </c>
      <c r="F5" s="14">
        <v>2.7280000000000002</v>
      </c>
      <c r="H5" s="2"/>
      <c r="I5" s="2"/>
      <c r="J5" s="3"/>
      <c r="L5" s="2"/>
      <c r="M5" s="3"/>
      <c r="N5" s="3"/>
    </row>
    <row r="6" spans="1:14" x14ac:dyDescent="0.25">
      <c r="A6" s="13" t="s">
        <v>13</v>
      </c>
      <c r="B6" s="14">
        <v>2.9220000000000002</v>
      </c>
      <c r="C6" s="3"/>
      <c r="E6" s="13" t="s">
        <v>25</v>
      </c>
      <c r="F6" s="14">
        <v>2.6720000000000002</v>
      </c>
      <c r="H6" s="2"/>
      <c r="I6" s="2"/>
      <c r="J6" s="3"/>
      <c r="L6" s="2"/>
      <c r="M6" s="3"/>
      <c r="N6" s="3"/>
    </row>
    <row r="7" spans="1:14" x14ac:dyDescent="0.25">
      <c r="A7" s="13" t="s">
        <v>11</v>
      </c>
      <c r="B7" s="14">
        <v>2.4449999999999998</v>
      </c>
      <c r="C7" s="3"/>
      <c r="E7" s="13" t="s">
        <v>20</v>
      </c>
      <c r="F7" s="14">
        <v>2.3159999999999998</v>
      </c>
      <c r="H7" s="2"/>
      <c r="I7" s="3"/>
    </row>
    <row r="8" spans="1:14" x14ac:dyDescent="0.25">
      <c r="A8" s="13" t="s">
        <v>17</v>
      </c>
      <c r="B8" s="14">
        <v>2.2789999999999999</v>
      </c>
      <c r="C8" s="3"/>
      <c r="E8" s="13" t="s">
        <v>10</v>
      </c>
      <c r="F8" s="14">
        <v>2.2040000000000002</v>
      </c>
      <c r="H8" s="2"/>
      <c r="I8" s="3"/>
    </row>
    <row r="9" spans="1:14" x14ac:dyDescent="0.25">
      <c r="A9" s="13" t="s">
        <v>23</v>
      </c>
      <c r="B9" s="14">
        <v>2.157</v>
      </c>
      <c r="C9" s="3"/>
      <c r="E9" s="13" t="s">
        <v>8</v>
      </c>
      <c r="F9" s="14">
        <v>1.784</v>
      </c>
      <c r="H9" s="2"/>
      <c r="I9" s="3"/>
    </row>
    <row r="10" spans="1:14" x14ac:dyDescent="0.25">
      <c r="A10" s="13" t="s">
        <v>15</v>
      </c>
      <c r="B10" s="14">
        <v>6.5420000000000016</v>
      </c>
      <c r="E10" s="13" t="s">
        <v>15</v>
      </c>
      <c r="F10" s="14">
        <v>4.0279999999999987</v>
      </c>
      <c r="I10" s="3"/>
    </row>
    <row r="12" spans="1:14" ht="15.6" x14ac:dyDescent="0.3">
      <c r="A12" s="15" t="s">
        <v>30</v>
      </c>
      <c r="E12" s="7"/>
    </row>
    <row r="13" spans="1:14" x14ac:dyDescent="0.25">
      <c r="A13" s="8"/>
      <c r="E13" s="8"/>
    </row>
    <row r="14" spans="1:14" x14ac:dyDescent="0.25">
      <c r="A14" s="9"/>
      <c r="E14" s="9"/>
    </row>
    <row r="15" spans="1:14" ht="22.8" x14ac:dyDescent="0.25">
      <c r="A15" s="16" t="s">
        <v>29</v>
      </c>
    </row>
    <row r="16" spans="1:14" ht="20.399999999999999" x14ac:dyDescent="0.25">
      <c r="A16" s="17" t="s">
        <v>31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 1</vt:lpstr>
      <vt:lpstr>Fig 2</vt:lpstr>
      <vt:lpstr>Fig 3</vt:lpstr>
      <vt:lpstr>Fig 4</vt:lpstr>
      <vt:lpstr>Fig 5</vt:lpstr>
      <vt:lpstr>Fig 6</vt:lpstr>
      <vt:lpstr>Fig 7</vt:lpstr>
      <vt:lpstr>Fig 8</vt:lpstr>
      <vt:lpstr>Fig 9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ROODHUIJZEN Anton (ESTAT)</dc:creator>
  <cp:lastModifiedBy>ROODHUIJZEN Anton (ESTAT)</cp:lastModifiedBy>
  <dcterms:created xsi:type="dcterms:W3CDTF">2021-10-28T13:19:36Z</dcterms:created>
  <dcterms:modified xsi:type="dcterms:W3CDTF">2024-10-08T11:20:33Z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2023-08-31T13:20:55Z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f8e2dd99-5fdb-4fa9-812b-bf5cdc195189</vt:lpwstr>
  </property>
  <property fmtid="{D5CDD505-2E9C-101B-9397-08002B2CF9AE}" pid="8" name="MSIP_Label_6bd9ddd1-4d20-43f6-abfa-fc3c07406f94_ContentBits">
    <vt:lpwstr>0</vt:lpwstr>
  </property>
</Properties>
</file>