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25230" windowHeight="12450" tabRatio="859" activeTab="1"/>
  </bookViews>
  <sheets>
    <sheet name="ToC" sheetId="11" r:id="rId1"/>
    <sheet name="Map 1" sheetId="9" r:id="rId2"/>
    <sheet name="Figure 1" sheetId="13" r:id="rId3"/>
  </sheets>
  <calcPr calcId="145621"/>
</workbook>
</file>

<file path=xl/calcChain.xml><?xml version="1.0" encoding="utf-8"?>
<calcChain xmlns="http://schemas.openxmlformats.org/spreadsheetml/2006/main">
  <c r="N225" i="9" l="1"/>
  <c r="N219" i="9"/>
  <c r="N218" i="9"/>
  <c r="N207" i="9"/>
  <c r="N206" i="9"/>
  <c r="N190" i="9"/>
  <c r="N189" i="9"/>
  <c r="N187" i="9"/>
  <c r="N186" i="9"/>
  <c r="N185" i="9"/>
  <c r="N184" i="9"/>
  <c r="N182" i="9"/>
  <c r="N181" i="9"/>
  <c r="N179" i="9"/>
  <c r="N175" i="9"/>
  <c r="N157" i="9"/>
  <c r="N154" i="9"/>
  <c r="N152" i="9"/>
  <c r="N147" i="9"/>
  <c r="N142" i="9"/>
  <c r="N140" i="9"/>
  <c r="N139" i="9"/>
  <c r="N125" i="9"/>
  <c r="N122" i="9"/>
  <c r="N121" i="9"/>
  <c r="N120" i="9"/>
  <c r="N119" i="9"/>
  <c r="N118" i="9"/>
  <c r="N116" i="9"/>
  <c r="N112" i="9"/>
  <c r="N110" i="9"/>
  <c r="N100" i="9"/>
  <c r="N99" i="9"/>
  <c r="N87" i="9"/>
  <c r="N79" i="9"/>
  <c r="N60" i="9"/>
  <c r="N59" i="9"/>
  <c r="N57" i="9"/>
  <c r="N54" i="9"/>
  <c r="N48" i="9"/>
  <c r="N42" i="9"/>
  <c r="N41" i="9"/>
  <c r="N40" i="9"/>
  <c r="N39" i="9"/>
  <c r="N37" i="9"/>
  <c r="N36" i="9"/>
  <c r="N35" i="9"/>
  <c r="N30" i="9"/>
  <c r="N29" i="9"/>
  <c r="N27" i="9"/>
  <c r="N12" i="9"/>
  <c r="N9" i="9"/>
  <c r="N8" i="9"/>
  <c r="N7" i="9"/>
  <c r="N6" i="9"/>
  <c r="N4" i="9"/>
  <c r="N3" i="9"/>
  <c r="N271" i="9"/>
  <c r="N254" i="9"/>
  <c r="N242" i="9"/>
  <c r="N240" i="9"/>
  <c r="N236" i="9"/>
  <c r="N235" i="9"/>
  <c r="N233" i="9"/>
  <c r="N231" i="9"/>
  <c r="N229" i="9"/>
  <c r="N226" i="9"/>
  <c r="N224" i="9"/>
  <c r="N222" i="9"/>
  <c r="N210" i="9"/>
  <c r="N193" i="9"/>
  <c r="N192" i="9"/>
  <c r="N191" i="9"/>
  <c r="N188" i="9"/>
  <c r="N176" i="9"/>
  <c r="N173" i="9"/>
  <c r="N169" i="9"/>
  <c r="N168" i="9"/>
  <c r="N165" i="9"/>
  <c r="N156" i="9"/>
  <c r="N155" i="9"/>
  <c r="N153" i="9"/>
  <c r="N151" i="9"/>
  <c r="N149" i="9"/>
  <c r="N148" i="9"/>
  <c r="N145" i="9"/>
  <c r="N144" i="9"/>
  <c r="N134" i="9"/>
  <c r="N126" i="9"/>
  <c r="N124" i="9"/>
  <c r="N108" i="9"/>
  <c r="N101" i="9"/>
  <c r="N98" i="9"/>
  <c r="N97" i="9"/>
  <c r="N95" i="9"/>
  <c r="N94" i="9"/>
  <c r="N93" i="9"/>
  <c r="N92" i="9"/>
  <c r="N88" i="9"/>
  <c r="N84" i="9"/>
  <c r="N81" i="9"/>
  <c r="N78" i="9"/>
  <c r="N76" i="9"/>
  <c r="N75" i="9"/>
  <c r="N74" i="9"/>
  <c r="N73" i="9"/>
  <c r="N68" i="9"/>
  <c r="N63" i="9"/>
  <c r="N61" i="9"/>
  <c r="N58" i="9"/>
  <c r="N56" i="9"/>
  <c r="N55" i="9"/>
  <c r="N53" i="9"/>
  <c r="N52" i="9"/>
  <c r="N51" i="9"/>
  <c r="N49" i="9"/>
  <c r="N47" i="9"/>
  <c r="N38" i="9"/>
  <c r="N34" i="9"/>
  <c r="N32" i="9"/>
  <c r="N31" i="9"/>
  <c r="N28" i="9"/>
  <c r="N26" i="9"/>
  <c r="N25" i="9"/>
  <c r="N24" i="9"/>
  <c r="N23" i="9"/>
  <c r="N22" i="9"/>
  <c r="N21" i="9"/>
  <c r="N20" i="9"/>
  <c r="N18" i="9"/>
  <c r="N17" i="9"/>
  <c r="N266" i="9"/>
  <c r="N265" i="9"/>
  <c r="N264" i="9"/>
  <c r="N263" i="9"/>
  <c r="N262" i="9"/>
  <c r="N261" i="9"/>
  <c r="N260" i="9"/>
  <c r="N259" i="9"/>
  <c r="N256" i="9"/>
  <c r="N255" i="9"/>
  <c r="N252" i="9"/>
  <c r="N249" i="9"/>
  <c r="N234" i="9"/>
  <c r="N232" i="9"/>
  <c r="N230" i="9"/>
  <c r="N227" i="9"/>
  <c r="N216" i="9"/>
  <c r="N212" i="9"/>
  <c r="N211" i="9"/>
  <c r="N200" i="9"/>
  <c r="N199" i="9"/>
  <c r="N198" i="9"/>
  <c r="N195" i="9"/>
  <c r="N194" i="9"/>
  <c r="N172" i="9"/>
  <c r="N171" i="9"/>
  <c r="N170" i="9"/>
  <c r="N166" i="9"/>
  <c r="N164" i="9"/>
  <c r="N161" i="9"/>
  <c r="N160" i="9"/>
  <c r="N158" i="9"/>
  <c r="N150" i="9"/>
  <c r="N146" i="9"/>
  <c r="N141" i="9"/>
  <c r="N138" i="9"/>
  <c r="N136" i="9"/>
  <c r="N133" i="9"/>
  <c r="N123" i="9"/>
  <c r="N115" i="9"/>
  <c r="N113" i="9"/>
  <c r="N109" i="9"/>
  <c r="N107" i="9"/>
  <c r="N96" i="9"/>
  <c r="N90" i="9"/>
  <c r="N89" i="9"/>
  <c r="N83" i="9"/>
  <c r="N80" i="9"/>
  <c r="N77" i="9"/>
  <c r="N70" i="9"/>
  <c r="N69" i="9"/>
  <c r="N64" i="9"/>
  <c r="N62" i="9"/>
  <c r="N46" i="9"/>
  <c r="N33" i="9"/>
  <c r="N11" i="9"/>
  <c r="N10" i="9"/>
  <c r="N273" i="9"/>
  <c r="N272" i="9"/>
  <c r="N270" i="9"/>
  <c r="N269" i="9"/>
  <c r="N268" i="9"/>
  <c r="N267" i="9"/>
  <c r="N258" i="9"/>
  <c r="N257" i="9"/>
  <c r="N253" i="9"/>
  <c r="N251" i="9"/>
  <c r="N250" i="9"/>
  <c r="N248" i="9"/>
  <c r="N247" i="9"/>
  <c r="N246" i="9"/>
  <c r="N245" i="9"/>
  <c r="N244" i="9"/>
  <c r="N243" i="9"/>
  <c r="N241" i="9"/>
  <c r="N239" i="9"/>
  <c r="N238" i="9"/>
  <c r="N237" i="9"/>
  <c r="N223" i="9"/>
  <c r="N221" i="9"/>
  <c r="N220" i="9"/>
  <c r="N217" i="9"/>
  <c r="N215" i="9"/>
  <c r="N214" i="9"/>
  <c r="N213" i="9"/>
  <c r="N202" i="9"/>
  <c r="N201" i="9"/>
  <c r="N197" i="9"/>
  <c r="N196" i="9"/>
  <c r="N180" i="9"/>
  <c r="N174" i="9"/>
  <c r="N167" i="9"/>
  <c r="N163" i="9"/>
  <c r="N162" i="9"/>
  <c r="N159" i="9"/>
  <c r="N135" i="9"/>
  <c r="N114" i="9"/>
  <c r="N111" i="9"/>
  <c r="N106" i="9"/>
  <c r="N105" i="9"/>
  <c r="N82" i="9"/>
  <c r="N72" i="9"/>
  <c r="N71" i="9"/>
  <c r="N67" i="9"/>
  <c r="N66" i="9"/>
  <c r="N65" i="9"/>
  <c r="N50" i="9"/>
  <c r="N45" i="9"/>
  <c r="N44" i="9"/>
  <c r="N43" i="9"/>
  <c r="N19" i="9"/>
  <c r="N16" i="9"/>
  <c r="N15" i="9"/>
  <c r="N14" i="9"/>
  <c r="N13" i="9"/>
  <c r="N2" i="9"/>
</calcChain>
</file>

<file path=xl/sharedStrings.xml><?xml version="1.0" encoding="utf-8"?>
<sst xmlns="http://schemas.openxmlformats.org/spreadsheetml/2006/main" count="656" uniqueCount="612">
  <si>
    <t>Focus on land use and land cover</t>
  </si>
  <si>
    <t>Belgium</t>
  </si>
  <si>
    <t>Bulgaria</t>
  </si>
  <si>
    <t>Czech Republic</t>
  </si>
  <si>
    <t>Denmark</t>
  </si>
  <si>
    <t>Germany</t>
  </si>
  <si>
    <t>Estonia</t>
  </si>
  <si>
    <t>Ireland</t>
  </si>
  <si>
    <t>Greece</t>
  </si>
  <si>
    <t>Spain</t>
  </si>
  <si>
    <t>France</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</si>
  <si>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</si>
  <si>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</si>
  <si>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</si>
  <si>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</si>
  <si>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</si>
  <si>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</si>
  <si>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</si>
  <si>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</si>
  <si>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</si>
  <si>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</si>
  <si>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</si>
  <si>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</si>
  <si>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</si>
  <si>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</si>
  <si>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</si>
  <si>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</si>
  <si>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</si>
  <si>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t>
  </si>
  <si>
    <t>NUTS</t>
  </si>
  <si>
    <t>Region name</t>
  </si>
  <si>
    <t>Value</t>
  </si>
  <si>
    <t>Flag</t>
  </si>
  <si>
    <t>Class</t>
  </si>
  <si>
    <t>BE10</t>
  </si>
  <si>
    <t>Région de Bruxelles-Capitale / 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</si>
  <si>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</si>
  <si>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</si>
  <si>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</si>
  <si>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</si>
  <si>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</si>
  <si>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</si>
  <si>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</si>
  <si>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</si>
  <si>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</si>
  <si>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</si>
  <si>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</si>
  <si>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</si>
  <si>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</si>
  <si>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</si>
  <si>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</si>
  <si>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</si>
  <si>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</si>
  <si>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</si>
  <si>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</si>
  <si>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</si>
  <si>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BG31</t>
  </si>
  <si>
    <t>Severozapaden</t>
  </si>
  <si>
    <t>BG32</t>
  </si>
  <si>
    <t>Severen tsentralen</t>
  </si>
  <si>
    <t>BG33</t>
  </si>
  <si>
    <t>Severoiztochen</t>
  </si>
  <si>
    <t>BG34</t>
  </si>
  <si>
    <t>Yugoiztochen</t>
  </si>
  <si>
    <t>BG41</t>
  </si>
  <si>
    <t>Yugozapaden</t>
  </si>
  <si>
    <t>BG42</t>
  </si>
  <si>
    <t>Yuzhen tsentralen</t>
  </si>
  <si>
    <t>CZ01</t>
  </si>
  <si>
    <t>Praha</t>
  </si>
  <si>
    <t>CZ02</t>
  </si>
  <si>
    <t>Střední Čechy</t>
  </si>
  <si>
    <t>CZ03</t>
  </si>
  <si>
    <t>Jihozápad</t>
  </si>
  <si>
    <t>CZ04</t>
  </si>
  <si>
    <t>Severozápad</t>
  </si>
  <si>
    <t>CZ05</t>
  </si>
  <si>
    <t>Severovýchod</t>
  </si>
  <si>
    <t>CZ06</t>
  </si>
  <si>
    <t>Jihovýchod</t>
  </si>
  <si>
    <t>CZ07</t>
  </si>
  <si>
    <t>Střední Morava</t>
  </si>
  <si>
    <t>CZ08</t>
  </si>
  <si>
    <t>Moravskoslezsko</t>
  </si>
  <si>
    <t>DK01</t>
  </si>
  <si>
    <t>Hovedstaden</t>
  </si>
  <si>
    <t>DK02</t>
  </si>
  <si>
    <t>Sjælland</t>
  </si>
  <si>
    <t>DK03</t>
  </si>
  <si>
    <t>Syddanmark</t>
  </si>
  <si>
    <t>DK04</t>
  </si>
  <si>
    <t>Midtjylland</t>
  </si>
  <si>
    <t>DK05</t>
  </si>
  <si>
    <t>Nordjylland</t>
  </si>
  <si>
    <t>DE11</t>
  </si>
  <si>
    <t>Stuttgart</t>
  </si>
  <si>
    <t>DE12</t>
  </si>
  <si>
    <t>Karlsruhe</t>
  </si>
  <si>
    <t>DE13</t>
  </si>
  <si>
    <t>Freiburg</t>
  </si>
  <si>
    <t>DE14</t>
  </si>
  <si>
    <t>Tübingen</t>
  </si>
  <si>
    <t>DE21</t>
  </si>
  <si>
    <t>Oberbayern</t>
  </si>
  <si>
    <t>DE22</t>
  </si>
  <si>
    <t>Niederbayern</t>
  </si>
  <si>
    <t>DE23</t>
  </si>
  <si>
    <t>Oberpfalz</t>
  </si>
  <si>
    <t>DE24</t>
  </si>
  <si>
    <t>Oberfranken</t>
  </si>
  <si>
    <t>DE25</t>
  </si>
  <si>
    <t>Mittelfranken</t>
  </si>
  <si>
    <t>DE26</t>
  </si>
  <si>
    <t>Unterfranken</t>
  </si>
  <si>
    <t>DE27</t>
  </si>
  <si>
    <t>Schwaben</t>
  </si>
  <si>
    <t>DE30</t>
  </si>
  <si>
    <t>Berlin</t>
  </si>
  <si>
    <t>DE40</t>
  </si>
  <si>
    <t>Brandenburg</t>
  </si>
  <si>
    <t>DE50</t>
  </si>
  <si>
    <t>Bremen</t>
  </si>
  <si>
    <t>DE60</t>
  </si>
  <si>
    <t>Hamburg</t>
  </si>
  <si>
    <t>DE71</t>
  </si>
  <si>
    <t>Darmstadt</t>
  </si>
  <si>
    <t>DE72</t>
  </si>
  <si>
    <t>Gießen</t>
  </si>
  <si>
    <t>DE73</t>
  </si>
  <si>
    <t>Kassel</t>
  </si>
  <si>
    <t>DE80</t>
  </si>
  <si>
    <t>Mecklenburg-Vorpommern</t>
  </si>
  <si>
    <t>DE91</t>
  </si>
  <si>
    <t>Braunschweig</t>
  </si>
  <si>
    <t>DE92</t>
  </si>
  <si>
    <t>Hannover</t>
  </si>
  <si>
    <t>DE93</t>
  </si>
  <si>
    <t>Lüneburg</t>
  </si>
  <si>
    <t>DE94</t>
  </si>
  <si>
    <t>Weser-Ems</t>
  </si>
  <si>
    <t>DEA1</t>
  </si>
  <si>
    <t>Düsseldorf</t>
  </si>
  <si>
    <t>DEA2</t>
  </si>
  <si>
    <t>Köln</t>
  </si>
  <si>
    <t>DEA3</t>
  </si>
  <si>
    <t>Münster</t>
  </si>
  <si>
    <t>DEA4</t>
  </si>
  <si>
    <t>Detmold</t>
  </si>
  <si>
    <t>DEA5</t>
  </si>
  <si>
    <t>Arnsberg</t>
  </si>
  <si>
    <t>DEB1</t>
  </si>
  <si>
    <t>Koblenz</t>
  </si>
  <si>
    <t>DEB2</t>
  </si>
  <si>
    <t>Trier</t>
  </si>
  <si>
    <t>DEB3</t>
  </si>
  <si>
    <t>Rheinhessen-Pfalz</t>
  </si>
  <si>
    <t>DEC0</t>
  </si>
  <si>
    <t>Saarland</t>
  </si>
  <si>
    <t>DED2</t>
  </si>
  <si>
    <t>Dresden</t>
  </si>
  <si>
    <t>DED4</t>
  </si>
  <si>
    <t>Chemnitz</t>
  </si>
  <si>
    <t>DED5</t>
  </si>
  <si>
    <t>Leipzig</t>
  </si>
  <si>
    <t>DEE0</t>
  </si>
  <si>
    <t>Sachsen-Anhalt</t>
  </si>
  <si>
    <t>DEF0</t>
  </si>
  <si>
    <t>Schleswig-Holstein</t>
  </si>
  <si>
    <t>DEG0</t>
  </si>
  <si>
    <t>Thüringen</t>
  </si>
  <si>
    <t>EE00</t>
  </si>
  <si>
    <t>Eesti</t>
  </si>
  <si>
    <t>IE01</t>
  </si>
  <si>
    <t>Border, Midland and Western</t>
  </si>
  <si>
    <t>IE02</t>
  </si>
  <si>
    <t>Southern and Eastern</t>
  </si>
  <si>
    <t>EL11</t>
  </si>
  <si>
    <t>Anatoliki Makedonia, Thraki</t>
  </si>
  <si>
    <t>EL12</t>
  </si>
  <si>
    <t>Kentriki Makedonia</t>
  </si>
  <si>
    <t>EL13</t>
  </si>
  <si>
    <t>Dytiki Makedonia</t>
  </si>
  <si>
    <t>EL14</t>
  </si>
  <si>
    <t>Thessalia</t>
  </si>
  <si>
    <t>EL21</t>
  </si>
  <si>
    <t>Ipeiros</t>
  </si>
  <si>
    <t>EL22</t>
  </si>
  <si>
    <t>Ionia Nisia</t>
  </si>
  <si>
    <t>EL23</t>
  </si>
  <si>
    <t>Dytiki Ellada</t>
  </si>
  <si>
    <t>EL24</t>
  </si>
  <si>
    <t>Sterea Ellada</t>
  </si>
  <si>
    <t>EL25</t>
  </si>
  <si>
    <t>Peloponnisos</t>
  </si>
  <si>
    <t>EL30</t>
  </si>
  <si>
    <t>Attiki</t>
  </si>
  <si>
    <t>EL41</t>
  </si>
  <si>
    <t>Voreio Aigaio</t>
  </si>
  <si>
    <t>EL42</t>
  </si>
  <si>
    <t>Notio Aigaio</t>
  </si>
  <si>
    <t>EL43</t>
  </si>
  <si>
    <t>Kriti</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</si>
  <si>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</si>
  <si>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</si>
  <si>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</si>
  <si>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</si>
  <si>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</si>
  <si>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</si>
  <si>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</si>
  <si>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</si>
  <si>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</si>
  <si>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</si>
  <si>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</si>
  <si>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</si>
  <si>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</si>
  <si>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</si>
  <si>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</si>
  <si>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</si>
  <si>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</si>
  <si>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</si>
  <si>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</si>
  <si>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</si>
  <si>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</si>
  <si>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</si>
  <si>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</si>
  <si>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</si>
  <si>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</si>
  <si>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</si>
  <si>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</si>
  <si>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</si>
  <si>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</si>
  <si>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</si>
  <si>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</si>
  <si>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</si>
  <si>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</si>
  <si>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</si>
  <si>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</si>
  <si>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</si>
  <si>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</si>
  <si>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</si>
  <si>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</si>
  <si>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</si>
  <si>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</si>
  <si>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</si>
  <si>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</si>
  <si>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</si>
  <si>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</si>
  <si>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</si>
  <si>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</si>
  <si>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</si>
  <si>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</si>
  <si>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</si>
  <si>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</si>
  <si>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</si>
  <si>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</si>
  <si>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</si>
  <si>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</si>
  <si>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</si>
  <si>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</si>
  <si>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</si>
  <si>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</si>
  <si>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</si>
  <si>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</si>
  <si>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</si>
  <si>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</si>
  <si>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</si>
  <si>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</si>
  <si>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</si>
  <si>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</si>
  <si>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</si>
  <si>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</si>
  <si>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</si>
  <si>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</si>
  <si>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</si>
  <si>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</si>
  <si>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</si>
  <si>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</si>
  <si>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</si>
  <si>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</si>
  <si>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</si>
  <si>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</si>
  <si>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</si>
  <si>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</si>
  <si>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</si>
  <si>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</si>
  <si>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Guadeloupe</t>
  </si>
  <si>
    <t>FR92</t>
  </si>
  <si>
    <t>Martinique</t>
  </si>
  <si>
    <t>FR93</t>
  </si>
  <si>
    <t>Guyane</t>
  </si>
  <si>
    <t>FR94</t>
  </si>
  <si>
    <t>Réunion</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</si>
  <si>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</si>
  <si>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</si>
  <si>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</si>
  <si>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</si>
  <si>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</si>
  <si>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</si>
  <si>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</si>
  <si>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</si>
  <si>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</si>
  <si>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</si>
  <si>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</si>
  <si>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</si>
  <si>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</si>
  <si>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</si>
  <si>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</si>
  <si>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</si>
  <si>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</si>
  <si>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</si>
  <si>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</si>
  <si>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</si>
  <si>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</si>
  <si>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</si>
  <si>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</si>
  <si>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</si>
  <si>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</si>
  <si>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</si>
  <si>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</si>
  <si>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</si>
  <si>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</si>
  <si>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</si>
  <si>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</si>
  <si>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</si>
  <si>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</si>
  <si>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</si>
  <si>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</si>
  <si>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</si>
  <si>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</si>
  <si>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</si>
  <si>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</si>
  <si>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</si>
  <si>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</si>
  <si>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</si>
  <si>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CY00</t>
  </si>
  <si>
    <t>Kýpros</t>
  </si>
  <si>
    <t>LV00</t>
  </si>
  <si>
    <t>Latvija</t>
  </si>
  <si>
    <t>LT00</t>
  </si>
  <si>
    <t>Lietuva</t>
  </si>
  <si>
    <t>LU00</t>
  </si>
  <si>
    <t>HU10</t>
  </si>
  <si>
    <t>Közép-Magyarország</t>
  </si>
  <si>
    <t>HU21</t>
  </si>
  <si>
    <t>Közép-Dunántúl</t>
  </si>
  <si>
    <t>HU22</t>
  </si>
  <si>
    <t>Nyugat-Dunántúl</t>
  </si>
  <si>
    <t>HU23</t>
  </si>
  <si>
    <t>Dél-Dunántúl</t>
  </si>
  <si>
    <t>HU31</t>
  </si>
  <si>
    <t>Észak-Magyarország</t>
  </si>
  <si>
    <t>HU32</t>
  </si>
  <si>
    <t>Észak-Alföld</t>
  </si>
  <si>
    <t>HU33</t>
  </si>
  <si>
    <t>Dél-Alföld</t>
  </si>
  <si>
    <t>MT00</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</si>
  <si>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</si>
  <si>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</si>
  <si>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</si>
  <si>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</si>
  <si>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</si>
  <si>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</si>
  <si>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</si>
  <si>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</si>
  <si>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</si>
  <si>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</si>
  <si>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</si>
  <si>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</si>
  <si>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</si>
  <si>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</si>
  <si>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</si>
  <si>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</si>
  <si>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</si>
  <si>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</si>
  <si>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</si>
  <si>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</si>
  <si>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</si>
  <si>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</si>
  <si>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</si>
  <si>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</si>
  <si>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</si>
  <si>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</si>
  <si>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</si>
  <si>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</si>
  <si>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</si>
  <si>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</si>
  <si>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</si>
  <si>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</si>
  <si>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</si>
  <si>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</si>
  <si>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</si>
  <si>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</si>
  <si>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</si>
  <si>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</si>
  <si>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</si>
  <si>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</si>
  <si>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</si>
  <si>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</si>
  <si>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</si>
  <si>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</si>
  <si>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</si>
  <si>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</si>
  <si>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</si>
  <si>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</si>
  <si>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</si>
  <si>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</si>
  <si>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</si>
  <si>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</si>
  <si>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</si>
  <si>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</si>
  <si>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</si>
  <si>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</si>
  <si>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</si>
  <si>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</si>
  <si>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</si>
  <si>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</si>
  <si>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</si>
  <si>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</si>
  <si>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</si>
  <si>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</si>
  <si>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</si>
  <si>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</si>
  <si>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</si>
  <si>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</si>
  <si>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</si>
  <si>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</si>
  <si>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</si>
  <si>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</si>
  <si>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</si>
  <si>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</si>
  <si>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PT11</t>
  </si>
  <si>
    <t>Norte</t>
  </si>
  <si>
    <t>PT15</t>
  </si>
  <si>
    <t>Algarve</t>
  </si>
  <si>
    <t>PT16</t>
  </si>
  <si>
    <t>Centro (PT)</t>
  </si>
  <si>
    <t>PT17</t>
  </si>
  <si>
    <t>Lisboa</t>
  </si>
  <si>
    <t>PT18</t>
  </si>
  <si>
    <t>Alentejo</t>
  </si>
  <si>
    <t>PT20</t>
  </si>
  <si>
    <t>Região Autónoma dos Açores</t>
  </si>
  <si>
    <t>PT30</t>
  </si>
  <si>
    <t>Região Autónoma da Madeira</t>
  </si>
  <si>
    <t>RO11</t>
  </si>
  <si>
    <t>Nord-Vest</t>
  </si>
  <si>
    <t>RO12</t>
  </si>
  <si>
    <t>Centru</t>
  </si>
  <si>
    <t>RO21</t>
  </si>
  <si>
    <t>Nord-Est</t>
  </si>
  <si>
    <t>RO22</t>
  </si>
  <si>
    <t>Sud-Est</t>
  </si>
  <si>
    <t>RO31</t>
  </si>
  <si>
    <t>Sud - Muntenia</t>
  </si>
  <si>
    <t>RO32</t>
  </si>
  <si>
    <t>Bucureşti - Ilfov</t>
  </si>
  <si>
    <t>RO41</t>
  </si>
  <si>
    <t>Sud-Vest Oltenia</t>
  </si>
  <si>
    <t>RO42</t>
  </si>
  <si>
    <t>Vest</t>
  </si>
  <si>
    <t>SI01</t>
  </si>
  <si>
    <t>Vzhodna Slovenija</t>
  </si>
  <si>
    <t>SI02</t>
  </si>
  <si>
    <t>Zahodna Slovenija</t>
  </si>
  <si>
    <t>SK01</t>
  </si>
  <si>
    <t>Bratislavský kraj</t>
  </si>
  <si>
    <t>SK02</t>
  </si>
  <si>
    <t>Západné Slovensko</t>
  </si>
  <si>
    <t>SK03</t>
  </si>
  <si>
    <t>Stredné Slovensko</t>
  </si>
  <si>
    <t>SK04</t>
  </si>
  <si>
    <t>Východné Slovensko</t>
  </si>
  <si>
    <t>FI19</t>
  </si>
  <si>
    <t>Länsi-Suomi</t>
  </si>
  <si>
    <t>FI1B</t>
  </si>
  <si>
    <t>Helsinki-Uusimaa</t>
  </si>
  <si>
    <t>FI1C</t>
  </si>
  <si>
    <t>Etelä-Suomi</t>
  </si>
  <si>
    <t>FI1D</t>
  </si>
  <si>
    <t>Pohjois- ja Itä-Suomi</t>
  </si>
  <si>
    <t>FI20</t>
  </si>
  <si>
    <t>Åland</t>
  </si>
  <si>
    <t>SE11</t>
  </si>
  <si>
    <t>Stockholm</t>
  </si>
  <si>
    <t>SE12</t>
  </si>
  <si>
    <t>Östra Mellansverige</t>
  </si>
  <si>
    <t>SE21</t>
  </si>
  <si>
    <t>Småland med öarna</t>
  </si>
  <si>
    <t>SE22</t>
  </si>
  <si>
    <t>Sydsverige</t>
  </si>
  <si>
    <t>SE23</t>
  </si>
  <si>
    <t>Västsverige</t>
  </si>
  <si>
    <t>SE31</t>
  </si>
  <si>
    <t>Norra Mellansverige</t>
  </si>
  <si>
    <t>SE32</t>
  </si>
  <si>
    <t>Mellersta Norrland</t>
  </si>
  <si>
    <t>SE33</t>
  </si>
  <si>
    <t>Övre Norrland</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</si>
  <si>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</si>
  <si>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</si>
  <si>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</si>
  <si>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</si>
  <si>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</si>
  <si>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</si>
  <si>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</si>
  <si>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</si>
  <si>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</si>
  <si>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</si>
  <si>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</si>
  <si>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</si>
  <si>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</si>
  <si>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</si>
  <si>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</si>
  <si>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</si>
  <si>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</si>
  <si>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</si>
  <si>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</si>
  <si>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</si>
  <si>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</si>
  <si>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</si>
  <si>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</si>
  <si>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</si>
  <si>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</si>
  <si>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</si>
  <si>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</si>
  <si>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</si>
  <si>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</si>
  <si>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</si>
  <si>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</si>
  <si>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</si>
  <si>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</si>
  <si>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</si>
  <si>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</si>
  <si>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</si>
  <si>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</si>
  <si>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</si>
  <si>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</si>
  <si>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</si>
  <si>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</si>
  <si>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</si>
  <si>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</si>
  <si>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</si>
  <si>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</si>
  <si>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</si>
  <si>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</si>
  <si>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</si>
  <si>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</si>
  <si>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</si>
  <si>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</si>
  <si>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</si>
  <si>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</si>
  <si>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</si>
  <si>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</si>
  <si>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</si>
  <si>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</si>
  <si>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</si>
  <si>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</si>
  <si>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</si>
  <si>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</si>
  <si>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</si>
  <si>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</si>
  <si>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</si>
  <si>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</si>
  <si>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</si>
  <si>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</si>
  <si>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</si>
  <si>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</si>
  <si>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</si>
  <si>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</si>
  <si>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</si>
  <si>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</si>
  <si>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</si>
  <si>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Liechtenstein</t>
  </si>
  <si>
    <t>HR03</t>
  </si>
  <si>
    <t>Jadranska Hrvatska</t>
  </si>
  <si>
    <t>HR04</t>
  </si>
  <si>
    <t>Kontinentalna Hrvatska</t>
  </si>
  <si>
    <t>RS</t>
  </si>
  <si>
    <t>Serbia</t>
  </si>
  <si>
    <t>Data not available</t>
  </si>
  <si>
    <t>TR</t>
  </si>
  <si>
    <t>IS</t>
  </si>
  <si>
    <t>Iceland</t>
  </si>
  <si>
    <t>LI</t>
  </si>
  <si>
    <t>NO</t>
  </si>
  <si>
    <t>Norway</t>
  </si>
  <si>
    <t>CH</t>
  </si>
  <si>
    <t>Switzerland</t>
  </si>
  <si>
    <t>ME</t>
  </si>
  <si>
    <t>Montenegro</t>
  </si>
  <si>
    <t>MK</t>
  </si>
  <si>
    <t>Former Yugoslav Republic of Macedonia</t>
  </si>
  <si>
    <t>Turkey</t>
  </si>
  <si>
    <t>Landscape diversity</t>
  </si>
  <si>
    <t>Eurostat Regional Yearbook 2014 edition — chapter 13</t>
  </si>
  <si>
    <r>
      <t>Source:</t>
    </r>
    <r>
      <rPr>
        <sz val="9"/>
        <rFont val="Arial"/>
        <family val="2"/>
      </rPr>
      <t xml:space="preserve"> Eurostat, LUCAS 2012</t>
    </r>
  </si>
  <si>
    <t>min</t>
  </si>
  <si>
    <t>mid</t>
  </si>
  <si>
    <t>max</t>
  </si>
  <si>
    <t>National average</t>
  </si>
  <si>
    <t>Other NUTS regions</t>
  </si>
  <si>
    <t>Capital city region</t>
  </si>
  <si>
    <t>0.65 – &lt; 0.70</t>
  </si>
  <si>
    <t>0.75 – &lt; 0.80</t>
  </si>
  <si>
    <t>≥ 0.80</t>
  </si>
  <si>
    <r>
      <t>Figure 1: Landscape diversity expressed by the Shannon evenness index, by NUTS 2 regions, 2012 (</t>
    </r>
    <r>
      <rPr>
        <b/>
        <vertAlign val="superscript"/>
        <sz val="9"/>
        <rFont val="Arial"/>
        <family val="2"/>
      </rPr>
      <t>1</t>
    </r>
    <r>
      <rPr>
        <b/>
        <sz val="9"/>
        <rFont val="Arial"/>
        <family val="2"/>
      </rPr>
      <t>)</t>
    </r>
  </si>
  <si>
    <t>0.70 – &lt; 0.75</t>
  </si>
  <si>
    <t>&lt; 0.65</t>
  </si>
  <si>
    <r>
      <t>(</t>
    </r>
    <r>
      <rPr>
        <vertAlign val="superscript"/>
        <sz val="9"/>
        <color indexed="8"/>
        <rFont val="Arial"/>
        <family val="2"/>
      </rPr>
      <t>1</t>
    </r>
    <r>
      <rPr>
        <sz val="9"/>
        <color indexed="8"/>
        <rFont val="Arial"/>
        <family val="2"/>
      </rPr>
      <t>) The light purple shaded bar shows the range of the highest to lowest region for each country. The dark green bar shows the national average. The green circle shows the capital city region. The dark purple circles show the other regions. Spanish autonomous cities, Canarias, French overseas departments, Croatia and the Portuguese autonomous islands: not available.</t>
    </r>
  </si>
  <si>
    <t>EU-27 = 0.70</t>
  </si>
  <si>
    <t>Map 1: Landscape diversity expressed by the Shannon evenness index, by NUTS 2 regions, 2012</t>
  </si>
  <si>
    <t>(index, range = 0–1; with a value of zero representing a landscape with no diversity (only one land cover type) and a value of one representing the maximum diversity (in other words, all types of land cover in equal amounts))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</si>
</sst>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9"/>
      <name val="Arial"/>
      <family val="2"/>
    </font>
    <font>
      <sz val="9"/>
      <color theme="1"/>
      <name val="Arial"/>
      <family val="2"/>
    </font>
    <font>
      <b/>
      <sz val="9"/>
      <name val="Arial"/>
      <family val="2"/>
    </font>
    <font>
      <b/>
      <sz val="11"/>
      <name val="Arial"/>
      <family val="2"/>
    </font>
    <font>
      <i/>
      <sz val="9"/>
      <name val="Arial"/>
      <family val="2"/>
    </font>
    <font>
      <sz val="10"/>
      <name val="Arial"/>
      <family val="2"/>
    </font>
    <font>
      <b/>
      <sz val="9"/>
      <color theme="1"/>
      <name val="Arial"/>
      <family val="2"/>
    </font>
    <font>
      <i/>
      <sz val="9"/>
      <color rgb="FFFF0000"/>
      <name val="Arial"/>
      <family val="2"/>
    </font>
    <font>
      <sz val="9"/>
      <color rgb="FFFF0000"/>
      <name val="Arial"/>
      <family val="2"/>
    </font>
    <font>
      <b/>
      <sz val="9"/>
      <color rgb="FFFF0000"/>
      <name val="Arial"/>
      <family val="2"/>
    </font>
    <font>
      <sz val="8"/>
      <name val="Arial"/>
      <family val="2"/>
    </font>
    <font>
      <sz val="9"/>
      <name val="Arial"/>
      <family val="2"/>
    </font>
    <font>
      <sz val="9"/>
      <color indexed="8"/>
      <name val="Arial"/>
      <family val="2"/>
    </font>
    <font>
      <i/>
      <sz val="9"/>
      <color theme="1"/>
      <name val="Arial"/>
      <family val="2"/>
    </font>
    <font>
      <sz val="9"/>
      <color indexed="63"/>
      <name val="Arial"/>
      <family val="2"/>
    </font>
    <font>
      <vertAlign val="superscript"/>
      <sz val="9"/>
      <color indexed="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8"/>
      <color indexed="12"/>
      <name val="Arial"/>
      <family val="2"/>
    </font>
    <font>
      <sz val="11"/>
      <color indexed="60"/>
      <name val="Calibri"/>
      <family val="2"/>
    </font>
    <font>
      <sz val="11"/>
      <name val="Arial"/>
      <family val="2"/>
    </font>
    <font>
      <sz val="11"/>
      <color theme="1"/>
      <name val="Calibri"/>
      <family val="2"/>
      <scheme val="minor"/>
    </font>
    <font>
      <sz val="11"/>
      <color indexed="17"/>
      <name val="Calibri"/>
      <family val="2"/>
    </font>
    <font>
      <b/>
      <sz val="11"/>
      <color indexed="63"/>
      <name val="Calibri"/>
      <family val="2"/>
    </font>
    <font>
      <sz val="7"/>
      <name val="Myriad Pro"/>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b/>
      <vertAlign val="superscript"/>
      <sz val="9"/>
      <name val="Arial"/>
      <family val="2"/>
    </font>
  </fonts>
  <fills count="21">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51">
    <xf numFmtId="0" fontId="0" fillId="0" borderId="0" applyNumberFormat="0" applyFill="0" applyBorder="0" applyProtection="0">
      <alignment vertical="center"/>
    </xf>
    <xf numFmtId="0" fontId="5" fillId="0" borderId="0"/>
    <xf numFmtId="0" fontId="5" fillId="0" borderId="0"/>
    <xf numFmtId="0" fontId="5" fillId="0" borderId="0"/>
    <xf numFmtId="0" fontId="5" fillId="0" borderId="0"/>
    <xf numFmtId="0" fontId="5" fillId="0" borderId="0"/>
    <xf numFmtId="0" fontId="10" fillId="0" borderId="0" applyNumberFormat="0" applyFill="0" applyBorder="0" applyAlignment="0" applyProtection="0"/>
    <xf numFmtId="0" fontId="5"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8" fillId="0" borderId="0" applyNumberFormat="0" applyFill="0" applyBorder="0" applyAlignment="0" applyProtection="0"/>
    <xf numFmtId="0" fontId="19" fillId="17" borderId="2" applyNumberFormat="0" applyAlignment="0" applyProtection="0"/>
    <xf numFmtId="0" fontId="20" fillId="0" borderId="3" applyNumberFormat="0" applyFill="0" applyAlignment="0" applyProtection="0"/>
    <xf numFmtId="0" fontId="10" fillId="18" borderId="4" applyNumberFormat="0" applyFont="0" applyAlignment="0" applyProtection="0"/>
    <xf numFmtId="0" fontId="10" fillId="18" borderId="4" applyNumberFormat="0" applyFont="0" applyAlignment="0" applyProtection="0"/>
    <xf numFmtId="0" fontId="21" fillId="8" borderId="2" applyNumberFormat="0" applyAlignment="0" applyProtection="0"/>
    <xf numFmtId="0" fontId="22" fillId="4" borderId="0" applyNumberFormat="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5" fillId="19" borderId="0" applyNumberFormat="0" applyBorder="0" applyAlignment="0" applyProtection="0"/>
    <xf numFmtId="0" fontId="26" fillId="0" borderId="0"/>
    <xf numFmtId="0" fontId="27" fillId="0" borderId="0"/>
    <xf numFmtId="0" fontId="5" fillId="0" borderId="0"/>
    <xf numFmtId="0" fontId="5" fillId="0" borderId="0"/>
    <xf numFmtId="0" fontId="28" fillId="5" borderId="0" applyNumberFormat="0" applyBorder="0" applyAlignment="0" applyProtection="0"/>
    <xf numFmtId="0" fontId="29" fillId="17"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6" fillId="20" borderId="9" applyNumberFormat="0" applyAlignment="0" applyProtection="0"/>
  </cellStyleXfs>
  <cellXfs count="94">
    <xf numFmtId="0" fontId="0" fillId="0" borderId="0" xfId="0">
      <alignment vertical="center"/>
    </xf>
    <xf numFmtId="0" fontId="1" fillId="0" borderId="0" xfId="0" applyFont="1">
      <alignment vertical="center"/>
    </xf>
    <xf numFmtId="0" fontId="2" fillId="0" borderId="0" xfId="0" applyFont="1" applyFill="1" applyBorder="1" applyAlignment="1"/>
    <xf numFmtId="0" fontId="3" fillId="0" borderId="0" xfId="0" applyFont="1" applyFill="1" applyBorder="1" applyAlignment="1">
      <alignment horizontal="left"/>
    </xf>
    <xf numFmtId="0" fontId="0" fillId="0" borderId="0" xfId="0" applyFont="1" applyFill="1" applyBorder="1" applyAlignment="1">
      <alignment horizontal="left"/>
    </xf>
    <xf numFmtId="0" fontId="6" fillId="0" borderId="0" xfId="0" applyFont="1">
      <alignment vertical="center"/>
    </xf>
    <xf numFmtId="0" fontId="1" fillId="0" borderId="0" xfId="0" applyFont="1" applyAlignment="1">
      <alignment horizontal="right" vertical="center"/>
    </xf>
    <xf numFmtId="0" fontId="7" fillId="0" borderId="0" xfId="0" applyFont="1" applyFill="1" applyBorder="1" applyAlignment="1"/>
    <xf numFmtId="0" fontId="9" fillId="0" borderId="0" xfId="0" applyFont="1">
      <alignment vertical="center"/>
    </xf>
    <xf numFmtId="0" fontId="8" fillId="0" borderId="0" xfId="0" applyFont="1">
      <alignment vertical="center"/>
    </xf>
    <xf numFmtId="0" fontId="10" fillId="0" borderId="0" xfId="1" applyFont="1" applyFill="1" applyAlignment="1">
      <alignment vertical="center"/>
    </xf>
    <xf numFmtId="0" fontId="10" fillId="0" borderId="0" xfId="1" applyFont="1" applyFill="1" applyAlignment="1">
      <alignment vertical="center" wrapText="1"/>
    </xf>
    <xf numFmtId="0" fontId="10" fillId="0" borderId="0" xfId="1" applyFont="1" applyFill="1" applyBorder="1" applyAlignment="1">
      <alignment vertical="center"/>
    </xf>
    <xf numFmtId="0" fontId="10" fillId="0" borderId="0" xfId="1" applyFont="1" applyFill="1" applyAlignment="1">
      <alignment horizontal="justify" vertical="center"/>
    </xf>
    <xf numFmtId="0" fontId="10" fillId="0" borderId="0" xfId="1" applyNumberFormat="1" applyFont="1" applyFill="1" applyBorder="1" applyAlignment="1"/>
    <xf numFmtId="0" fontId="2" fillId="0" borderId="0" xfId="1" applyFont="1" applyFill="1"/>
    <xf numFmtId="1" fontId="2" fillId="0" borderId="0" xfId="2" applyNumberFormat="1" applyFont="1" applyFill="1" applyAlignment="1">
      <alignment horizontal="right"/>
    </xf>
    <xf numFmtId="0" fontId="11" fillId="0" borderId="0" xfId="1" applyFont="1" applyFill="1" applyAlignment="1">
      <alignment vertical="center"/>
    </xf>
    <xf numFmtId="1" fontId="11" fillId="0" borderId="0" xfId="3" applyNumberFormat="1" applyFont="1" applyFill="1" applyAlignment="1">
      <alignment horizontal="right"/>
    </xf>
    <xf numFmtId="1" fontId="11" fillId="0" borderId="0" xfId="2" applyNumberFormat="1" applyFont="1" applyFill="1"/>
    <xf numFmtId="0" fontId="11" fillId="0" borderId="0" xfId="1" applyFont="1" applyFill="1" applyAlignment="1">
      <alignment vertical="center" wrapText="1"/>
    </xf>
    <xf numFmtId="0" fontId="11" fillId="0" borderId="0" xfId="1" quotePrefix="1" applyFont="1" applyFill="1" applyAlignment="1">
      <alignment vertical="center"/>
    </xf>
    <xf numFmtId="0" fontId="11" fillId="0" borderId="0" xfId="1" applyFont="1" applyFill="1" applyBorder="1" applyAlignment="1">
      <alignment vertical="center"/>
    </xf>
    <xf numFmtId="0" fontId="11" fillId="0" borderId="0" xfId="1" applyFont="1" applyFill="1" applyAlignment="1">
      <alignment horizontal="justify" vertical="center"/>
    </xf>
    <xf numFmtId="0" fontId="0" fillId="0" borderId="0" xfId="1" applyFont="1" applyFill="1" applyAlignment="1">
      <alignment vertical="center"/>
    </xf>
    <xf numFmtId="0" fontId="0" fillId="0" borderId="0" xfId="1" applyFont="1" applyFill="1" applyAlignment="1">
      <alignment horizontal="justify" vertical="center"/>
    </xf>
    <xf numFmtId="0" fontId="11" fillId="0" borderId="0" xfId="3" applyNumberFormat="1" applyFont="1" applyFill="1" applyBorder="1" applyAlignment="1"/>
    <xf numFmtId="0" fontId="2" fillId="0" borderId="0" xfId="2" applyFont="1" applyFill="1"/>
    <xf numFmtId="0" fontId="11" fillId="0" borderId="0" xfId="2" applyFont="1" applyFill="1"/>
    <xf numFmtId="0" fontId="11" fillId="0" borderId="0" xfId="4" applyFont="1"/>
    <xf numFmtId="0" fontId="2" fillId="0" borderId="0" xfId="4" applyFont="1" applyFill="1"/>
    <xf numFmtId="0" fontId="3" fillId="0" borderId="0" xfId="2" applyFont="1" applyFill="1" applyAlignment="1">
      <alignment horizontal="left"/>
    </xf>
    <xf numFmtId="0" fontId="8" fillId="0" borderId="0" xfId="2" applyFont="1" applyFill="1"/>
    <xf numFmtId="0" fontId="9" fillId="0" borderId="0" xfId="2" applyFont="1" applyFill="1"/>
    <xf numFmtId="0" fontId="8" fillId="0" borderId="0" xfId="0" applyFont="1" applyFill="1" applyAlignment="1"/>
    <xf numFmtId="0" fontId="11" fillId="0" borderId="0" xfId="2" applyFont="1" applyFill="1" applyAlignment="1">
      <alignment vertical="center"/>
    </xf>
    <xf numFmtId="0" fontId="8" fillId="0" borderId="0" xfId="2" applyFont="1" applyFill="1" applyAlignment="1">
      <alignment vertical="center"/>
    </xf>
    <xf numFmtId="164" fontId="2" fillId="0" borderId="0" xfId="2" applyNumberFormat="1" applyFont="1" applyFill="1" applyAlignment="1">
      <alignment vertical="center"/>
    </xf>
    <xf numFmtId="0" fontId="8" fillId="0" borderId="0" xfId="5" applyFont="1" applyFill="1"/>
    <xf numFmtId="0" fontId="12" fillId="0" borderId="0" xfId="3" applyFont="1" applyFill="1" applyAlignment="1">
      <alignment vertical="center"/>
    </xf>
    <xf numFmtId="0" fontId="0" fillId="0" borderId="0" xfId="0" applyFont="1">
      <alignment vertical="center"/>
    </xf>
    <xf numFmtId="49" fontId="2" fillId="0" borderId="0" xfId="0" applyNumberFormat="1" applyFont="1" applyFill="1">
      <alignment vertical="center"/>
    </xf>
    <xf numFmtId="0" fontId="9" fillId="0" borderId="0" xfId="0" applyFont="1" applyFill="1">
      <alignment vertical="center"/>
    </xf>
    <xf numFmtId="0" fontId="1" fillId="0" borderId="0" xfId="0" applyFont="1" applyFill="1">
      <alignment vertical="center"/>
    </xf>
    <xf numFmtId="0" fontId="8" fillId="0" borderId="0" xfId="0" applyFont="1" applyFill="1">
      <alignment vertical="center"/>
    </xf>
    <xf numFmtId="0" fontId="0" fillId="0" borderId="0" xfId="0" applyFont="1" applyAlignment="1">
      <alignment horizontal="left" vertical="center"/>
    </xf>
    <xf numFmtId="0" fontId="0" fillId="0" borderId="0" xfId="0" applyFont="1" applyAlignment="1">
      <alignment horizontal="right" vertical="center"/>
    </xf>
    <xf numFmtId="0" fontId="4" fillId="0" borderId="0" xfId="0" applyFont="1">
      <alignment vertical="center"/>
    </xf>
    <xf numFmtId="0" fontId="14" fillId="0" borderId="0" xfId="6" applyFont="1" applyFill="1"/>
    <xf numFmtId="0" fontId="11" fillId="0" borderId="0" xfId="6" applyFont="1" applyFill="1"/>
    <xf numFmtId="0" fontId="11" fillId="0" borderId="0" xfId="0" applyFont="1">
      <alignment vertical="center"/>
    </xf>
    <xf numFmtId="0" fontId="11" fillId="0" borderId="0" xfId="6" applyFont="1" applyFill="1" applyBorder="1"/>
    <xf numFmtId="0" fontId="8" fillId="0" borderId="0" xfId="6" applyFont="1" applyFill="1"/>
    <xf numFmtId="0" fontId="2" fillId="0" borderId="0" xfId="6" applyFont="1" applyFill="1" applyBorder="1" applyAlignment="1">
      <alignment wrapText="1"/>
    </xf>
    <xf numFmtId="2" fontId="1" fillId="0" borderId="0" xfId="6" applyNumberFormat="1" applyFont="1" applyFill="1" applyBorder="1" applyAlignment="1">
      <alignment horizontal="right" vertical="center" wrapText="1"/>
    </xf>
    <xf numFmtId="2" fontId="1" fillId="0" borderId="0" xfId="6" applyNumberFormat="1" applyFont="1" applyFill="1" applyAlignment="1">
      <alignment horizontal="right" vertical="center" wrapText="1"/>
    </xf>
    <xf numFmtId="2" fontId="1" fillId="0" borderId="0" xfId="0" applyNumberFormat="1" applyFont="1" applyFill="1" applyAlignment="1">
      <alignment horizontal="right" vertical="center" wrapText="1"/>
    </xf>
    <xf numFmtId="0" fontId="11" fillId="0" borderId="0" xfId="6" applyFont="1" applyFill="1" applyAlignment="1">
      <alignment horizontal="right" vertical="center"/>
    </xf>
    <xf numFmtId="0" fontId="2" fillId="0" borderId="0" xfId="6" applyFont="1" applyFill="1" applyBorder="1" applyAlignment="1">
      <alignment horizontal="left" vertical="center" wrapText="1"/>
    </xf>
    <xf numFmtId="0" fontId="8" fillId="0" borderId="0" xfId="6" applyFont="1" applyFill="1" applyAlignment="1">
      <alignment horizontal="left" vertical="center"/>
    </xf>
    <xf numFmtId="0" fontId="11" fillId="2" borderId="0" xfId="6" applyFont="1" applyFill="1" applyBorder="1"/>
    <xf numFmtId="0" fontId="11" fillId="0" borderId="0" xfId="6" applyFont="1" applyFill="1" applyBorder="1" applyAlignment="1">
      <alignment horizontal="left"/>
    </xf>
    <xf numFmtId="0" fontId="6" fillId="0" borderId="0" xfId="0" applyFont="1" applyFill="1" applyBorder="1" applyAlignment="1">
      <alignment horizontal="left" vertical="center"/>
    </xf>
    <xf numFmtId="0" fontId="12" fillId="0" borderId="0" xfId="6" applyFont="1" applyFill="1" applyBorder="1"/>
    <xf numFmtId="0" fontId="1" fillId="0" borderId="0" xfId="6" applyFont="1" applyFill="1" applyAlignment="1">
      <alignment horizontal="right" vertical="center"/>
    </xf>
    <xf numFmtId="0" fontId="12" fillId="0" borderId="0" xfId="0" applyFont="1" applyFill="1" applyAlignment="1">
      <alignment vertical="center"/>
    </xf>
    <xf numFmtId="0" fontId="1" fillId="0" borderId="0" xfId="7" applyFont="1" applyFill="1" applyAlignment="1">
      <alignment horizontal="right" vertical="center"/>
    </xf>
    <xf numFmtId="0" fontId="13" fillId="0" borderId="0" xfId="7" applyFont="1" applyFill="1" applyBorder="1" applyAlignment="1">
      <alignment horizontal="right" vertical="center"/>
    </xf>
    <xf numFmtId="0" fontId="6" fillId="0" borderId="0" xfId="6" applyFont="1" applyFill="1" applyAlignment="1">
      <alignment horizontal="right" vertical="center"/>
    </xf>
    <xf numFmtId="164" fontId="11" fillId="0" borderId="0" xfId="6" applyNumberFormat="1" applyFont="1" applyFill="1" applyBorder="1"/>
    <xf numFmtId="2" fontId="11" fillId="0" borderId="0" xfId="6" applyNumberFormat="1" applyFont="1" applyFill="1"/>
    <xf numFmtId="0" fontId="11" fillId="0" borderId="0" xfId="5" applyFont="1" applyFill="1"/>
    <xf numFmtId="0" fontId="2" fillId="0" borderId="0" xfId="7" applyFont="1" applyFill="1" applyAlignment="1">
      <alignment vertical="center"/>
    </xf>
    <xf numFmtId="0" fontId="11" fillId="0" borderId="0" xfId="7" applyFont="1" applyFill="1" applyAlignment="1">
      <alignment vertical="center"/>
    </xf>
    <xf numFmtId="2" fontId="11" fillId="0" borderId="0" xfId="3" applyNumberFormat="1" applyFont="1" applyFill="1" applyAlignment="1">
      <alignment horizontal="right"/>
    </xf>
    <xf numFmtId="2" fontId="0" fillId="0" borderId="0" xfId="3" applyNumberFormat="1" applyFont="1" applyFill="1" applyAlignment="1">
      <alignment horizontal="right"/>
    </xf>
    <xf numFmtId="2" fontId="11" fillId="0" borderId="0" xfId="2" applyNumberFormat="1" applyFont="1" applyFill="1"/>
    <xf numFmtId="164" fontId="11" fillId="0" borderId="0" xfId="0" applyNumberFormat="1" applyFont="1" applyFill="1" applyAlignment="1">
      <alignment vertical="center"/>
    </xf>
    <xf numFmtId="164" fontId="11" fillId="0" borderId="0" xfId="0" quotePrefix="1" applyNumberFormat="1" applyFont="1" applyFill="1" applyAlignment="1">
      <alignment vertical="center"/>
    </xf>
    <xf numFmtId="0" fontId="0" fillId="0" borderId="0" xfId="2" applyFont="1" applyFill="1"/>
    <xf numFmtId="164" fontId="0" fillId="0" borderId="0" xfId="0" quotePrefix="1" applyNumberFormat="1" applyFont="1" applyFill="1" applyAlignment="1">
      <alignment vertical="center"/>
    </xf>
    <xf numFmtId="164" fontId="0" fillId="0" borderId="0" xfId="0" applyNumberFormat="1" applyFont="1" applyFill="1" applyAlignment="1">
      <alignment vertical="center"/>
    </xf>
    <xf numFmtId="0" fontId="0" fillId="0" borderId="0" xfId="1" applyFont="1" applyFill="1" applyAlignment="1">
      <alignment vertical="center" wrapText="1"/>
    </xf>
    <xf numFmtId="0" fontId="0" fillId="2" borderId="1" xfId="2" applyFont="1" applyFill="1" applyBorder="1" applyAlignment="1">
      <alignment horizontal="right"/>
    </xf>
    <xf numFmtId="0" fontId="0" fillId="2" borderId="1" xfId="0" applyFont="1" applyFill="1" applyBorder="1">
      <alignment vertical="center"/>
    </xf>
    <xf numFmtId="1" fontId="0" fillId="2" borderId="1" xfId="7" applyNumberFormat="1" applyFont="1" applyFill="1" applyBorder="1"/>
    <xf numFmtId="0" fontId="1" fillId="2" borderId="0" xfId="0" applyFont="1" applyFill="1">
      <alignment vertical="center"/>
    </xf>
    <xf numFmtId="0" fontId="10" fillId="2" borderId="0" xfId="1" applyFont="1" applyFill="1" applyAlignment="1">
      <alignment vertical="center" wrapText="1"/>
    </xf>
    <xf numFmtId="0" fontId="8" fillId="2" borderId="0" xfId="2" applyFont="1" applyFill="1"/>
    <xf numFmtId="0" fontId="11" fillId="2" borderId="0" xfId="2" applyFont="1" applyFill="1"/>
    <xf numFmtId="2" fontId="11" fillId="2" borderId="0" xfId="1" applyNumberFormat="1" applyFont="1" applyFill="1" applyAlignment="1">
      <alignment vertical="center"/>
    </xf>
    <xf numFmtId="0" fontId="10" fillId="2" borderId="0" xfId="1" applyFont="1" applyFill="1" applyAlignment="1">
      <alignment vertical="center"/>
    </xf>
    <xf numFmtId="0" fontId="11" fillId="2" borderId="0" xfId="1" applyFont="1" applyFill="1" applyAlignment="1">
      <alignment horizontal="left" vertical="center" wrapText="1"/>
    </xf>
    <xf numFmtId="0" fontId="12" fillId="0" borderId="0" xfId="0" applyFont="1" applyFill="1" applyAlignment="1">
      <alignment horizontal="left" vertical="center" wrapText="1"/>
    </xf>
  </cellXfs>
  <cellStyles count="51">
    <cellStyle name="20 % - Accent1" xfId="8"/>
    <cellStyle name="20 % - Accent2" xfId="9"/>
    <cellStyle name="20 % - Accent3" xfId="10"/>
    <cellStyle name="20 % - Accent4" xfId="11"/>
    <cellStyle name="20 % - Accent5" xfId="12"/>
    <cellStyle name="20 % - Accent6" xfId="13"/>
    <cellStyle name="40 % - Accent1" xfId="14"/>
    <cellStyle name="40 % - Accent2" xfId="15"/>
    <cellStyle name="40 % - Accent3" xfId="16"/>
    <cellStyle name="40 % - Accent4" xfId="17"/>
    <cellStyle name="40 % - Accent5" xfId="18"/>
    <cellStyle name="40 % - Accent6" xfId="19"/>
    <cellStyle name="60 % - Accent1" xfId="20"/>
    <cellStyle name="60 % - Accent2" xfId="21"/>
    <cellStyle name="60 % - Accent3" xfId="22"/>
    <cellStyle name="60 % - Accent4" xfId="23"/>
    <cellStyle name="60 % - Accent5" xfId="24"/>
    <cellStyle name="60 % - Accent6" xfId="25"/>
    <cellStyle name="Avertissement" xfId="26"/>
    <cellStyle name="Calcul" xfId="27"/>
    <cellStyle name="Cellule liée" xfId="28"/>
    <cellStyle name="Commentaire" xfId="29"/>
    <cellStyle name="Commentaire 2" xfId="30"/>
    <cellStyle name="Entrée" xfId="31"/>
    <cellStyle name="Insatisfaisant" xfId="32"/>
    <cellStyle name="Lien hypertexte" xfId="33"/>
    <cellStyle name="Lien hypertexte 2" xfId="34"/>
    <cellStyle name="Lien hypertexte_Fig 1.2" xfId="35"/>
    <cellStyle name="Neutre" xfId="36"/>
    <cellStyle name="Normal" xfId="0" builtinId="0" customBuiltin="1"/>
    <cellStyle name="Normal 2" xfId="37"/>
    <cellStyle name="Normal 2 2" xfId="6"/>
    <cellStyle name="Normal 3" xfId="38"/>
    <cellStyle name="Normal 3 2" xfId="39"/>
    <cellStyle name="Normal 4" xfId="40"/>
    <cellStyle name="Normal_2012.3572_src_EN_Chapter_13_Coastal_regions" xfId="4"/>
    <cellStyle name="Normal_Chapter_2_Labour_market_maps-CORR" xfId="1"/>
    <cellStyle name="Normal_Chapter_7_GDP_maps-CORR" xfId="3"/>
    <cellStyle name="Normal_Maps YB2010 Chapter 4 GDP_corr" xfId="2"/>
    <cellStyle name="Normal_Maps YB2010 Chapter 4 GDP_corr 2" xfId="7"/>
    <cellStyle name="Normal_Yearbook 2010 Ch 11 graphs_30032010" xfId="5"/>
    <cellStyle name="Satisfaisant" xfId="41"/>
    <cellStyle name="Sortie" xfId="42"/>
    <cellStyle name="Style 1" xfId="43"/>
    <cellStyle name="Texte explicatif" xfId="44"/>
    <cellStyle name="Titre" xfId="45"/>
    <cellStyle name="Titre 1" xfId="46"/>
    <cellStyle name="Titre 2" xfId="47"/>
    <cellStyle name="Titre 3" xfId="48"/>
    <cellStyle name="Titre 4" xfId="49"/>
    <cellStyle name="Vérification"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660157480314963E-2"/>
          <c:y val="2.4444444444444446E-2"/>
          <c:w val="0.94567317585301836"/>
          <c:h val="0.68241154855643049"/>
        </c:manualLayout>
      </c:layout>
      <c:barChart>
        <c:barDir val="col"/>
        <c:grouping val="stacked"/>
        <c:varyColors val="0"/>
        <c:ser>
          <c:idx val="40"/>
          <c:order val="39"/>
          <c:tx>
            <c:strRef>
              <c:f>'Figure 1'!$C$11</c:f>
              <c:strCache>
                <c:ptCount val="1"/>
                <c:pt idx="0">
                  <c:v>min</c:v>
                </c:pt>
              </c:strCache>
            </c:strRef>
          </c:tx>
          <c:spPr>
            <a:solidFill>
              <a:schemeClr val="accent1">
                <a:lumMod val="20000"/>
                <a:lumOff val="80000"/>
              </a:schemeClr>
            </a:solidFill>
            <a:ln w="28575">
              <a:noFill/>
            </a:ln>
          </c:spPr>
          <c:invertIfNegative val="0"/>
          <c:val>
            <c:numRef>
              <c:f>'Figure 1'!$D$11:$AD$11</c:f>
              <c:numCache>
                <c:formatCode>0.00</c:formatCode>
                <c:ptCount val="27"/>
                <c:pt idx="0">
                  <c:v>0</c:v>
                </c:pt>
                <c:pt idx="1">
                  <c:v>0</c:v>
                </c:pt>
                <c:pt idx="2">
                  <c:v>0</c:v>
                </c:pt>
                <c:pt idx="4">
                  <c:v>0</c:v>
                </c:pt>
                <c:pt idx="5">
                  <c:v>0</c:v>
                </c:pt>
                <c:pt idx="7">
                  <c:v>0</c:v>
                </c:pt>
                <c:pt idx="9">
                  <c:v>0</c:v>
                </c:pt>
                <c:pt idx="12">
                  <c:v>0</c:v>
                </c:pt>
                <c:pt idx="13">
                  <c:v>0</c:v>
                </c:pt>
                <c:pt idx="14">
                  <c:v>0</c:v>
                </c:pt>
                <c:pt idx="15">
                  <c:v>0</c:v>
                </c:pt>
                <c:pt idx="16">
                  <c:v>0</c:v>
                </c:pt>
                <c:pt idx="17">
                  <c:v>0</c:v>
                </c:pt>
                <c:pt idx="18">
                  <c:v>0</c:v>
                </c:pt>
                <c:pt idx="19">
                  <c:v>0</c:v>
                </c:pt>
                <c:pt idx="21">
                  <c:v>0</c:v>
                </c:pt>
                <c:pt idx="22">
                  <c:v>0</c:v>
                </c:pt>
                <c:pt idx="23">
                  <c:v>0</c:v>
                </c:pt>
                <c:pt idx="24">
                  <c:v>0</c:v>
                </c:pt>
                <c:pt idx="25">
                  <c:v>0</c:v>
                </c:pt>
                <c:pt idx="26">
                  <c:v>0</c:v>
                </c:pt>
              </c:numCache>
            </c:numRef>
          </c:val>
        </c:ser>
        <c:ser>
          <c:idx val="41"/>
          <c:order val="40"/>
          <c:tx>
            <c:strRef>
              <c:f>'Figure 1'!$C$12</c:f>
              <c:strCache>
                <c:ptCount val="1"/>
                <c:pt idx="0">
                  <c:v>mid</c:v>
                </c:pt>
              </c:strCache>
            </c:strRef>
          </c:tx>
          <c:spPr>
            <a:noFill/>
            <a:ln w="28575">
              <a:noFill/>
            </a:ln>
          </c:spPr>
          <c:invertIfNegative val="0"/>
          <c:val>
            <c:numRef>
              <c:f>'Figure 1'!$D$12:$AD$12</c:f>
              <c:numCache>
                <c:formatCode>0.00</c:formatCode>
                <c:ptCount val="27"/>
                <c:pt idx="0">
                  <c:v>0.78956749535318282</c:v>
                </c:pt>
                <c:pt idx="1">
                  <c:v>0.77529527040341184</c:v>
                </c:pt>
                <c:pt idx="2">
                  <c:v>0.58627351362167979</c:v>
                </c:pt>
                <c:pt idx="4">
                  <c:v>0.70268856758994469</c:v>
                </c:pt>
                <c:pt idx="5">
                  <c:v>0.54699404228681525</c:v>
                </c:pt>
                <c:pt idx="7">
                  <c:v>0.55088200824327604</c:v>
                </c:pt>
                <c:pt idx="9">
                  <c:v>0.66627701322932653</c:v>
                </c:pt>
                <c:pt idx="12">
                  <c:v>0.61253692843688312</c:v>
                </c:pt>
                <c:pt idx="13">
                  <c:v>0.58426240044981981</c:v>
                </c:pt>
                <c:pt idx="14">
                  <c:v>0.60678942153535864</c:v>
                </c:pt>
                <c:pt idx="15">
                  <c:v>0.56555499687200983</c:v>
                </c:pt>
                <c:pt idx="16">
                  <c:v>0.64201236870336298</c:v>
                </c:pt>
                <c:pt idx="17">
                  <c:v>0.66110433693740167</c:v>
                </c:pt>
                <c:pt idx="18">
                  <c:v>0.58549139853977261</c:v>
                </c:pt>
                <c:pt idx="19">
                  <c:v>0.65422604497209835</c:v>
                </c:pt>
                <c:pt idx="21">
                  <c:v>0.58294758546736858</c:v>
                </c:pt>
                <c:pt idx="22">
                  <c:v>0.60058880909536261</c:v>
                </c:pt>
                <c:pt idx="23">
                  <c:v>0.60018240426608838</c:v>
                </c:pt>
                <c:pt idx="24">
                  <c:v>0.56909079975931198</c:v>
                </c:pt>
                <c:pt idx="25">
                  <c:v>0.38832267572689022</c:v>
                </c:pt>
                <c:pt idx="26">
                  <c:v>0.55673459110648438</c:v>
                </c:pt>
              </c:numCache>
            </c:numRef>
          </c:val>
        </c:ser>
        <c:ser>
          <c:idx val="42"/>
          <c:order val="41"/>
          <c:tx>
            <c:strRef>
              <c:f>'Figure 1'!$C$13</c:f>
              <c:strCache>
                <c:ptCount val="1"/>
                <c:pt idx="0">
                  <c:v>max</c:v>
                </c:pt>
              </c:strCache>
            </c:strRef>
          </c:tx>
          <c:spPr>
            <a:solidFill>
              <a:schemeClr val="accent1">
                <a:lumMod val="20000"/>
                <a:lumOff val="80000"/>
              </a:schemeClr>
            </a:solidFill>
            <a:ln w="28575">
              <a:noFill/>
            </a:ln>
          </c:spPr>
          <c:invertIfNegative val="0"/>
          <c:val>
            <c:numRef>
              <c:f>'Figure 1'!$D$13:$AD$13</c:f>
              <c:numCache>
                <c:formatCode>0.00</c:formatCode>
                <c:ptCount val="27"/>
                <c:pt idx="0">
                  <c:v>4.4970142321480999E-2</c:v>
                </c:pt>
                <c:pt idx="1">
                  <c:v>1.3419410049534619E-2</c:v>
                </c:pt>
                <c:pt idx="2">
                  <c:v>0.23643148710642981</c:v>
                </c:pt>
                <c:pt idx="4">
                  <c:v>6.9110603187889419E-2</c:v>
                </c:pt>
                <c:pt idx="5">
                  <c:v>0.27418053944562593</c:v>
                </c:pt>
                <c:pt idx="7">
                  <c:v>0.27068610060866116</c:v>
                </c:pt>
                <c:pt idx="9">
                  <c:v>0.14338887191133465</c:v>
                </c:pt>
                <c:pt idx="12">
                  <c:v>0.20102787606012562</c:v>
                </c:pt>
                <c:pt idx="13">
                  <c:v>0.21150132925968357</c:v>
                </c:pt>
                <c:pt idx="14">
                  <c:v>0.11948638635743192</c:v>
                </c:pt>
                <c:pt idx="15">
                  <c:v>0.22749134560674977</c:v>
                </c:pt>
                <c:pt idx="16">
                  <c:v>0.16152329581020552</c:v>
                </c:pt>
                <c:pt idx="17">
                  <c:v>7.2686662133256585E-2</c:v>
                </c:pt>
                <c:pt idx="18">
                  <c:v>0.20336497680096399</c:v>
                </c:pt>
                <c:pt idx="19">
                  <c:v>0.1570962351032047</c:v>
                </c:pt>
                <c:pt idx="21">
                  <c:v>0.14764627065000469</c:v>
                </c:pt>
                <c:pt idx="22">
                  <c:v>7.9456383790056262E-2</c:v>
                </c:pt>
                <c:pt idx="23">
                  <c:v>9.960422192746432E-2</c:v>
                </c:pt>
                <c:pt idx="24">
                  <c:v>0.14437621184791638</c:v>
                </c:pt>
                <c:pt idx="25">
                  <c:v>0.34942822942013735</c:v>
                </c:pt>
                <c:pt idx="26">
                  <c:v>1.807650211410039E-2</c:v>
                </c:pt>
              </c:numCache>
            </c:numRef>
          </c:val>
        </c:ser>
        <c:dLbls>
          <c:showLegendKey val="0"/>
          <c:showVal val="0"/>
          <c:showCatName val="0"/>
          <c:showSerName val="0"/>
          <c:showPercent val="0"/>
          <c:showBubbleSize val="0"/>
        </c:dLbls>
        <c:gapWidth val="150"/>
        <c:overlap val="100"/>
        <c:axId val="160525696"/>
        <c:axId val="160531968"/>
      </c:barChart>
      <c:lineChart>
        <c:grouping val="standard"/>
        <c:varyColors val="0"/>
        <c:ser>
          <c:idx val="1"/>
          <c:order val="0"/>
          <c:tx>
            <c:strRef>
              <c:f>'Figure 1'!$C$15</c:f>
              <c:strCache>
                <c:ptCount val="1"/>
                <c:pt idx="0">
                  <c:v>Capital city region</c:v>
                </c:pt>
              </c:strCache>
            </c:strRef>
          </c:tx>
          <c:spPr>
            <a:ln>
              <a:noFill/>
            </a:ln>
          </c:spPr>
          <c:marker>
            <c:symbol val="circle"/>
            <c:size val="8"/>
            <c:spPr>
              <a:solidFill>
                <a:schemeClr val="accent2"/>
              </a:solidFill>
              <a:ln>
                <a:solidFill>
                  <a:schemeClr val="accent4"/>
                </a:solid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1'!$D$15:$AD$15</c:f>
              <c:numCache>
                <c:formatCode>0.00</c:formatCode>
                <c:ptCount val="27"/>
                <c:pt idx="0">
                  <c:v>0.78956749535318282</c:v>
                </c:pt>
                <c:pt idx="1">
                  <c:v>0.77529527040341184</c:v>
                </c:pt>
                <c:pt idx="2">
                  <c:v>0.58627351362167979</c:v>
                </c:pt>
                <c:pt idx="4">
                  <c:v>0.74864750084176157</c:v>
                </c:pt>
                <c:pt idx="5">
                  <c:v>0.54699404228681525</c:v>
                </c:pt>
                <c:pt idx="7">
                  <c:v>0.73725564943743827</c:v>
                </c:pt>
                <c:pt idx="9">
                  <c:v>0.6953295155235264</c:v>
                </c:pt>
                <c:pt idx="12">
                  <c:v>0.63637746305805609</c:v>
                </c:pt>
                <c:pt idx="13">
                  <c:v>0.58426240044981981</c:v>
                </c:pt>
                <c:pt idx="14">
                  <c:v>0.60678942153535864</c:v>
                </c:pt>
                <c:pt idx="15">
                  <c:v>0.60466228993314108</c:v>
                </c:pt>
                <c:pt idx="16">
                  <c:v>0.73503417717036723</c:v>
                </c:pt>
                <c:pt idx="17">
                  <c:v>0.72949900530602618</c:v>
                </c:pt>
                <c:pt idx="18">
                  <c:v>0.7210486694148277</c:v>
                </c:pt>
                <c:pt idx="19">
                  <c:v>0.78002652866225219</c:v>
                </c:pt>
                <c:pt idx="21">
                  <c:v>0.73059385611737326</c:v>
                </c:pt>
                <c:pt idx="22">
                  <c:v>0.68004519288541887</c:v>
                </c:pt>
                <c:pt idx="23">
                  <c:v>0.61376193274441404</c:v>
                </c:pt>
                <c:pt idx="24">
                  <c:v>0.59677827976607511</c:v>
                </c:pt>
                <c:pt idx="25">
                  <c:v>0.38832267572689022</c:v>
                </c:pt>
                <c:pt idx="26">
                  <c:v>0.55673459110648438</c:v>
                </c:pt>
              </c:numCache>
            </c:numRef>
          </c:val>
          <c:smooth val="0"/>
        </c:ser>
        <c:ser>
          <c:idx val="0"/>
          <c:order val="1"/>
          <c:tx>
            <c:strRef>
              <c:f>'Figure 1'!$C$14</c:f>
              <c:strCache>
                <c:ptCount val="1"/>
                <c:pt idx="0">
                  <c:v>National average</c:v>
                </c:pt>
              </c:strCache>
            </c:strRef>
          </c:tx>
          <c:spPr>
            <a:ln>
              <a:noFill/>
            </a:ln>
          </c:spPr>
          <c:marker>
            <c:symbol val="dash"/>
            <c:size val="9"/>
            <c:spPr>
              <a:solidFill>
                <a:schemeClr val="accent4"/>
              </a:solidFill>
              <a:ln w="12700">
                <a:solidFill>
                  <a:schemeClr val="accent4"/>
                </a:solid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1'!$D$14:$AD$14</c:f>
              <c:numCache>
                <c:formatCode>0.00</c:formatCode>
                <c:ptCount val="27"/>
                <c:pt idx="0">
                  <c:v>0.80603256349592212</c:v>
                </c:pt>
                <c:pt idx="1">
                  <c:v>0.7833668462500375</c:v>
                </c:pt>
                <c:pt idx="2">
                  <c:v>0.78160951222584985</c:v>
                </c:pt>
                <c:pt idx="3">
                  <c:v>0.76588003379542124</c:v>
                </c:pt>
                <c:pt idx="4">
                  <c:v>0.74801661178774959</c:v>
                </c:pt>
                <c:pt idx="5">
                  <c:v>0.7459853617144333</c:v>
                </c:pt>
                <c:pt idx="6">
                  <c:v>0.74508537057277391</c:v>
                </c:pt>
                <c:pt idx="7">
                  <c:v>0.73098695329939156</c:v>
                </c:pt>
                <c:pt idx="8">
                  <c:v>0.72854175717727898</c:v>
                </c:pt>
                <c:pt idx="9">
                  <c:v>0.72852034583160863</c:v>
                </c:pt>
                <c:pt idx="10">
                  <c:v>0.7276431509727751</c:v>
                </c:pt>
                <c:pt idx="11">
                  <c:v>0.72718524161974185</c:v>
                </c:pt>
                <c:pt idx="12">
                  <c:v>0.72151616125734686</c:v>
                </c:pt>
                <c:pt idx="13">
                  <c:v>0.71221838854721331</c:v>
                </c:pt>
                <c:pt idx="14">
                  <c:v>0.70836678227947925</c:v>
                </c:pt>
                <c:pt idx="15">
                  <c:v>0.70477542721543318</c:v>
                </c:pt>
                <c:pt idx="16">
                  <c:v>0.70256187523413627</c:v>
                </c:pt>
                <c:pt idx="17">
                  <c:v>0.69750832922116168</c:v>
                </c:pt>
                <c:pt idx="18">
                  <c:v>0.68543475869505888</c:v>
                </c:pt>
                <c:pt idx="19">
                  <c:v>0.68003156840349221</c:v>
                </c:pt>
                <c:pt idx="20">
                  <c:v>0.66132007423022188</c:v>
                </c:pt>
                <c:pt idx="21">
                  <c:v>0.64525161526846875</c:v>
                </c:pt>
                <c:pt idx="22">
                  <c:v>0.64277422218906632</c:v>
                </c:pt>
                <c:pt idx="23">
                  <c:v>0.63865043926872411</c:v>
                </c:pt>
                <c:pt idx="24">
                  <c:v>0.63439298677456124</c:v>
                </c:pt>
                <c:pt idx="25">
                  <c:v>0.61201392858097514</c:v>
                </c:pt>
                <c:pt idx="26">
                  <c:v>0.56534990840523314</c:v>
                </c:pt>
              </c:numCache>
            </c:numRef>
          </c:val>
          <c:smooth val="0"/>
        </c:ser>
        <c:ser>
          <c:idx val="2"/>
          <c:order val="2"/>
          <c:tx>
            <c:strRef>
              <c:f>'Figure 1'!$C$16</c:f>
              <c:strCache>
                <c:ptCount val="1"/>
                <c:pt idx="0">
                  <c:v>Other NUTS regions</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1'!$D$16:$AD$16</c:f>
              <c:numCache>
                <c:formatCode>0.00</c:formatCode>
                <c:ptCount val="27"/>
                <c:pt idx="0">
                  <c:v>0.83453763767466382</c:v>
                </c:pt>
                <c:pt idx="1">
                  <c:v>0.78871468045294646</c:v>
                </c:pt>
                <c:pt idx="2">
                  <c:v>0.82270500072810959</c:v>
                </c:pt>
                <c:pt idx="4">
                  <c:v>0.70268856758994469</c:v>
                </c:pt>
                <c:pt idx="5">
                  <c:v>0.7704274784398466</c:v>
                </c:pt>
                <c:pt idx="7">
                  <c:v>0.68560439478655621</c:v>
                </c:pt>
                <c:pt idx="9">
                  <c:v>0.80966588514066118</c:v>
                </c:pt>
                <c:pt idx="12">
                  <c:v>0.61253692843688312</c:v>
                </c:pt>
                <c:pt idx="13">
                  <c:v>0.71916704928010544</c:v>
                </c:pt>
                <c:pt idx="14">
                  <c:v>0.72627580789279056</c:v>
                </c:pt>
                <c:pt idx="15">
                  <c:v>0.72870612487114761</c:v>
                </c:pt>
                <c:pt idx="16">
                  <c:v>0.6700902474307403</c:v>
                </c:pt>
                <c:pt idx="17">
                  <c:v>0.68664857987115058</c:v>
                </c:pt>
                <c:pt idx="18">
                  <c:v>0.74961703941408919</c:v>
                </c:pt>
                <c:pt idx="19">
                  <c:v>0.71575244697989671</c:v>
                </c:pt>
                <c:pt idx="21">
                  <c:v>0.62982096168979307</c:v>
                </c:pt>
                <c:pt idx="22">
                  <c:v>0.60058880909536261</c:v>
                </c:pt>
                <c:pt idx="23">
                  <c:v>0.60018240426608838</c:v>
                </c:pt>
                <c:pt idx="24">
                  <c:v>0.71346701160722836</c:v>
                </c:pt>
                <c:pt idx="25">
                  <c:v>0.62326547663865706</c:v>
                </c:pt>
                <c:pt idx="26">
                  <c:v>0.57481109322058477</c:v>
                </c:pt>
              </c:numCache>
            </c:numRef>
          </c:val>
          <c:smooth val="0"/>
        </c:ser>
        <c:ser>
          <c:idx val="3"/>
          <c:order val="3"/>
          <c:tx>
            <c:strRef>
              <c:f>'Figure 1'!$C$17</c:f>
              <c:strCache>
                <c:ptCount val="1"/>
                <c:pt idx="0">
                  <c:v>1</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1'!$D$17:$AD$17</c:f>
              <c:numCache>
                <c:formatCode>0.00</c:formatCode>
                <c:ptCount val="27"/>
                <c:pt idx="0">
                  <c:v>0.83117854365122967</c:v>
                </c:pt>
                <c:pt idx="2">
                  <c:v>0.78706385610455665</c:v>
                </c:pt>
                <c:pt idx="4">
                  <c:v>0.77179917077783411</c:v>
                </c:pt>
                <c:pt idx="5">
                  <c:v>0.76587053156451645</c:v>
                </c:pt>
                <c:pt idx="7">
                  <c:v>0.6988272705498132</c:v>
                </c:pt>
                <c:pt idx="9">
                  <c:v>0.75173261538403624</c:v>
                </c:pt>
                <c:pt idx="12">
                  <c:v>0.65347303687203429</c:v>
                </c:pt>
                <c:pt idx="13">
                  <c:v>0.72664521901794088</c:v>
                </c:pt>
                <c:pt idx="14">
                  <c:v>0.70159370020326439</c:v>
                </c:pt>
                <c:pt idx="15">
                  <c:v>0.68535574582687275</c:v>
                </c:pt>
                <c:pt idx="16">
                  <c:v>0.64201236870336298</c:v>
                </c:pt>
                <c:pt idx="17">
                  <c:v>0.73379099907065826</c:v>
                </c:pt>
                <c:pt idx="18">
                  <c:v>0.7888563753407366</c:v>
                </c:pt>
                <c:pt idx="19">
                  <c:v>0.72571594927410421</c:v>
                </c:pt>
                <c:pt idx="21">
                  <c:v>0.60311403449847245</c:v>
                </c:pt>
                <c:pt idx="22">
                  <c:v>0.66420503048793167</c:v>
                </c:pt>
                <c:pt idx="23">
                  <c:v>0.6997866261935527</c:v>
                </c:pt>
                <c:pt idx="24">
                  <c:v>0.67257054601599009</c:v>
                </c:pt>
                <c:pt idx="25">
                  <c:v>0.6102118315081525</c:v>
                </c:pt>
              </c:numCache>
            </c:numRef>
          </c:val>
          <c:smooth val="0"/>
        </c:ser>
        <c:ser>
          <c:idx val="4"/>
          <c:order val="4"/>
          <c:tx>
            <c:strRef>
              <c:f>'Figure 1'!$C$18</c:f>
              <c:strCache>
                <c:ptCount val="1"/>
                <c:pt idx="0">
                  <c:v>2</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1'!$D$18:$AD$18</c:f>
              <c:numCache>
                <c:formatCode>0.00</c:formatCode>
                <c:ptCount val="27"/>
                <c:pt idx="0">
                  <c:v>0.7980292681938298</c:v>
                </c:pt>
                <c:pt idx="2">
                  <c:v>0.74950719238693375</c:v>
                </c:pt>
                <c:pt idx="4">
                  <c:v>0.75862790000761771</c:v>
                </c:pt>
                <c:pt idx="5">
                  <c:v>0.82117458173244118</c:v>
                </c:pt>
                <c:pt idx="7">
                  <c:v>0.55088200824327604</c:v>
                </c:pt>
                <c:pt idx="9">
                  <c:v>0.72870317966261555</c:v>
                </c:pt>
                <c:pt idx="12">
                  <c:v>0.72932234529671092</c:v>
                </c:pt>
                <c:pt idx="13">
                  <c:v>0.73330998710814432</c:v>
                </c:pt>
                <c:pt idx="14">
                  <c:v>0.70308848645064714</c:v>
                </c:pt>
                <c:pt idx="15">
                  <c:v>0.73646864621268548</c:v>
                </c:pt>
                <c:pt idx="16">
                  <c:v>0.72558553492058453</c:v>
                </c:pt>
                <c:pt idx="17">
                  <c:v>0.69211165519127826</c:v>
                </c:pt>
                <c:pt idx="18">
                  <c:v>0.77451136281075061</c:v>
                </c:pt>
                <c:pt idx="19">
                  <c:v>0.65422604497209835</c:v>
                </c:pt>
                <c:pt idx="21">
                  <c:v>0.58294758546736858</c:v>
                </c:pt>
                <c:pt idx="22">
                  <c:v>0.64912723552314011</c:v>
                </c:pt>
                <c:pt idx="23">
                  <c:v>0.61534106005439293</c:v>
                </c:pt>
                <c:pt idx="24">
                  <c:v>0.67514444111743122</c:v>
                </c:pt>
                <c:pt idx="25">
                  <c:v>0.61033524370348224</c:v>
                </c:pt>
              </c:numCache>
            </c:numRef>
          </c:val>
          <c:smooth val="0"/>
        </c:ser>
        <c:ser>
          <c:idx val="5"/>
          <c:order val="5"/>
          <c:tx>
            <c:strRef>
              <c:f>'Figure 1'!$C$19</c:f>
              <c:strCache>
                <c:ptCount val="1"/>
                <c:pt idx="0">
                  <c:v>3</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1'!$D$19:$AD$19</c:f>
              <c:numCache>
                <c:formatCode>0.00</c:formatCode>
                <c:ptCount val="27"/>
                <c:pt idx="0">
                  <c:v>0.79175991569390136</c:v>
                </c:pt>
                <c:pt idx="2">
                  <c:v>0.78167694621166606</c:v>
                </c:pt>
                <c:pt idx="4">
                  <c:v>0.7347379927914256</c:v>
                </c:pt>
                <c:pt idx="5">
                  <c:v>0.77689261926989062</c:v>
                </c:pt>
                <c:pt idx="7">
                  <c:v>0.66707847649958396</c:v>
                </c:pt>
                <c:pt idx="9">
                  <c:v>0.66627701322932653</c:v>
                </c:pt>
                <c:pt idx="12">
                  <c:v>0.65161126226780264</c:v>
                </c:pt>
                <c:pt idx="13">
                  <c:v>0.72468152030986788</c:v>
                </c:pt>
                <c:pt idx="14">
                  <c:v>0.71514081535773577</c:v>
                </c:pt>
                <c:pt idx="15">
                  <c:v>0.7930463424787596</c:v>
                </c:pt>
                <c:pt idx="16">
                  <c:v>0.71374594947565884</c:v>
                </c:pt>
                <c:pt idx="17">
                  <c:v>0.71997527208670831</c:v>
                </c:pt>
                <c:pt idx="18">
                  <c:v>0.72179055539602199</c:v>
                </c:pt>
                <c:pt idx="19">
                  <c:v>0.81132228007530305</c:v>
                </c:pt>
                <c:pt idx="21">
                  <c:v>0.6139521655899256</c:v>
                </c:pt>
                <c:pt idx="22">
                  <c:v>0.62991526030204192</c:v>
                </c:pt>
                <c:pt idx="24">
                  <c:v>0.56909079975931198</c:v>
                </c:pt>
                <c:pt idx="25">
                  <c:v>0.7311275119056132</c:v>
                </c:pt>
              </c:numCache>
            </c:numRef>
          </c:val>
          <c:smooth val="0"/>
        </c:ser>
        <c:ser>
          <c:idx val="6"/>
          <c:order val="6"/>
          <c:tx>
            <c:strRef>
              <c:f>'Figure 1'!$C$20</c:f>
              <c:strCache>
                <c:ptCount val="1"/>
                <c:pt idx="0">
                  <c:v>4</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1'!$D$20:$AD$20</c:f>
              <c:numCache>
                <c:formatCode>0.00</c:formatCode>
                <c:ptCount val="27"/>
                <c:pt idx="2">
                  <c:v>0.82080432003401604</c:v>
                </c:pt>
                <c:pt idx="5">
                  <c:v>0.77438107885283958</c:v>
                </c:pt>
                <c:pt idx="7">
                  <c:v>0.80291569954651476</c:v>
                </c:pt>
                <c:pt idx="9">
                  <c:v>0.68515619987192999</c:v>
                </c:pt>
                <c:pt idx="12">
                  <c:v>0.74777335637733444</c:v>
                </c:pt>
                <c:pt idx="13">
                  <c:v>0.6777890226447677</c:v>
                </c:pt>
                <c:pt idx="14">
                  <c:v>0.70574677330008473</c:v>
                </c:pt>
                <c:pt idx="15">
                  <c:v>0.75377824776800439</c:v>
                </c:pt>
                <c:pt idx="16">
                  <c:v>0.69417902455664504</c:v>
                </c:pt>
                <c:pt idx="17">
                  <c:v>0.66110433693740167</c:v>
                </c:pt>
                <c:pt idx="18">
                  <c:v>0.70749178954087333</c:v>
                </c:pt>
                <c:pt idx="21">
                  <c:v>0.70773314557836486</c:v>
                </c:pt>
                <c:pt idx="22">
                  <c:v>0.64046008233450469</c:v>
                </c:pt>
                <c:pt idx="24">
                  <c:v>0.58229784758907743</c:v>
                </c:pt>
                <c:pt idx="25">
                  <c:v>0.54585945097558553</c:v>
                </c:pt>
              </c:numCache>
            </c:numRef>
          </c:val>
          <c:smooth val="0"/>
        </c:ser>
        <c:ser>
          <c:idx val="7"/>
          <c:order val="7"/>
          <c:tx>
            <c:strRef>
              <c:f>'Figure 1'!$C$21</c:f>
              <c:strCache>
                <c:ptCount val="1"/>
                <c:pt idx="0">
                  <c:v>5</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1'!$D$21:$AD$21</c:f>
              <c:numCache>
                <c:formatCode>0.00</c:formatCode>
                <c:ptCount val="27"/>
                <c:pt idx="2">
                  <c:v>0.7478957685989166</c:v>
                </c:pt>
                <c:pt idx="5">
                  <c:v>0.75519570438756867</c:v>
                </c:pt>
                <c:pt idx="7">
                  <c:v>0.69451598271027049</c:v>
                </c:pt>
                <c:pt idx="9">
                  <c:v>0.80597433903748195</c:v>
                </c:pt>
                <c:pt idx="12">
                  <c:v>0.62035171478540985</c:v>
                </c:pt>
                <c:pt idx="13">
                  <c:v>0.72613168485959279</c:v>
                </c:pt>
                <c:pt idx="14">
                  <c:v>0.70063134393055138</c:v>
                </c:pt>
                <c:pt idx="15">
                  <c:v>0.77556595712366017</c:v>
                </c:pt>
                <c:pt idx="16">
                  <c:v>0.67016945025312225</c:v>
                </c:pt>
                <c:pt idx="17">
                  <c:v>0.70010971670193045</c:v>
                </c:pt>
                <c:pt idx="18">
                  <c:v>0.72601541334218833</c:v>
                </c:pt>
                <c:pt idx="22">
                  <c:v>0.64762514335927646</c:v>
                </c:pt>
                <c:pt idx="24">
                  <c:v>0.66695526431344121</c:v>
                </c:pt>
                <c:pt idx="25">
                  <c:v>0.69998738094181889</c:v>
                </c:pt>
              </c:numCache>
            </c:numRef>
          </c:val>
          <c:smooth val="0"/>
        </c:ser>
        <c:ser>
          <c:idx val="8"/>
          <c:order val="8"/>
          <c:tx>
            <c:strRef>
              <c:f>'Figure 1'!$C$22</c:f>
              <c:strCache>
                <c:ptCount val="1"/>
                <c:pt idx="0">
                  <c:v>6</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1'!$D$22:$AD$22</c:f>
              <c:numCache>
                <c:formatCode>0.00</c:formatCode>
                <c:ptCount val="27"/>
                <c:pt idx="2">
                  <c:v>0.76505055361323804</c:v>
                </c:pt>
                <c:pt idx="5">
                  <c:v>0.77663784211928744</c:v>
                </c:pt>
                <c:pt idx="7">
                  <c:v>0.78365203414731832</c:v>
                </c:pt>
                <c:pt idx="9">
                  <c:v>0.72238971582788036</c:v>
                </c:pt>
                <c:pt idx="12">
                  <c:v>0.7489008630577072</c:v>
                </c:pt>
                <c:pt idx="13">
                  <c:v>0.74536222868106683</c:v>
                </c:pt>
                <c:pt idx="14">
                  <c:v>0.71682132525020814</c:v>
                </c:pt>
                <c:pt idx="15">
                  <c:v>0.72111714087848433</c:v>
                </c:pt>
                <c:pt idx="16">
                  <c:v>0.65475927400037093</c:v>
                </c:pt>
                <c:pt idx="17">
                  <c:v>0.7016895284084228</c:v>
                </c:pt>
                <c:pt idx="18">
                  <c:v>0.67490293707169924</c:v>
                </c:pt>
                <c:pt idx="24">
                  <c:v>0.57766965367788348</c:v>
                </c:pt>
                <c:pt idx="25">
                  <c:v>0.62264348494266231</c:v>
                </c:pt>
              </c:numCache>
            </c:numRef>
          </c:val>
          <c:smooth val="0"/>
        </c:ser>
        <c:ser>
          <c:idx val="9"/>
          <c:order val="9"/>
          <c:tx>
            <c:strRef>
              <c:f>'Figure 1'!$C$23</c:f>
              <c:strCache>
                <c:ptCount val="1"/>
                <c:pt idx="0">
                  <c:v>7</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1'!$D$23:$AD$23</c:f>
              <c:numCache>
                <c:formatCode>0.00</c:formatCode>
                <c:ptCount val="27"/>
                <c:pt idx="2">
                  <c:v>0.74615931080675879</c:v>
                </c:pt>
                <c:pt idx="5">
                  <c:v>0.65631297689939272</c:v>
                </c:pt>
                <c:pt idx="7">
                  <c:v>0.77225072387645399</c:v>
                </c:pt>
                <c:pt idx="9">
                  <c:v>0.71581659566080269</c:v>
                </c:pt>
                <c:pt idx="12">
                  <c:v>0.64599337641727073</c:v>
                </c:pt>
                <c:pt idx="13">
                  <c:v>0.67181447499375302</c:v>
                </c:pt>
                <c:pt idx="15">
                  <c:v>0.75437580077223709</c:v>
                </c:pt>
                <c:pt idx="16">
                  <c:v>0.64482125398167922</c:v>
                </c:pt>
                <c:pt idx="18">
                  <c:v>0.67948473339984483</c:v>
                </c:pt>
                <c:pt idx="25">
                  <c:v>0.54356184941671482</c:v>
                </c:pt>
              </c:numCache>
            </c:numRef>
          </c:val>
          <c:smooth val="0"/>
        </c:ser>
        <c:ser>
          <c:idx val="10"/>
          <c:order val="10"/>
          <c:tx>
            <c:strRef>
              <c:f>'Figure 1'!$C$24</c:f>
              <c:strCache>
                <c:ptCount val="1"/>
                <c:pt idx="0">
                  <c:v>8</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1'!$D$24:$AD$24</c:f>
              <c:numCache>
                <c:formatCode>0.00</c:formatCode>
                <c:ptCount val="27"/>
                <c:pt idx="5">
                  <c:v>0.67090852187313244</c:v>
                </c:pt>
                <c:pt idx="7">
                  <c:v>0.68349178389465137</c:v>
                </c:pt>
                <c:pt idx="9">
                  <c:v>0.73193988934270848</c:v>
                </c:pt>
                <c:pt idx="12">
                  <c:v>0.63600610398514412</c:v>
                </c:pt>
                <c:pt idx="13">
                  <c:v>0.70262687309997085</c:v>
                </c:pt>
                <c:pt idx="15">
                  <c:v>0.75102004422408775</c:v>
                </c:pt>
                <c:pt idx="16">
                  <c:v>0.75245256357082213</c:v>
                </c:pt>
                <c:pt idx="18">
                  <c:v>0.58549139853977261</c:v>
                </c:pt>
                <c:pt idx="25">
                  <c:v>0.4916903734123737</c:v>
                </c:pt>
              </c:numCache>
            </c:numRef>
          </c:val>
          <c:smooth val="0"/>
        </c:ser>
        <c:ser>
          <c:idx val="11"/>
          <c:order val="11"/>
          <c:tx>
            <c:strRef>
              <c:f>'Figure 1'!$C$25</c:f>
              <c:strCache>
                <c:ptCount val="1"/>
                <c:pt idx="0">
                  <c:v>9</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1'!$D$25:$AD$25</c:f>
              <c:numCache>
                <c:formatCode>0.00</c:formatCode>
                <c:ptCount val="27"/>
                <c:pt idx="5">
                  <c:v>0.77114159873910659</c:v>
                </c:pt>
                <c:pt idx="7">
                  <c:v>0.76045648474773553</c:v>
                </c:pt>
                <c:pt idx="9">
                  <c:v>0.66835355313618083</c:v>
                </c:pt>
                <c:pt idx="12">
                  <c:v>0.66782260658180959</c:v>
                </c:pt>
                <c:pt idx="13">
                  <c:v>0.66582061634940681</c:v>
                </c:pt>
                <c:pt idx="15">
                  <c:v>0.7493916197948598</c:v>
                </c:pt>
                <c:pt idx="16">
                  <c:v>0.73771104685421984</c:v>
                </c:pt>
                <c:pt idx="18">
                  <c:v>0.60151223251209773</c:v>
                </c:pt>
                <c:pt idx="25">
                  <c:v>0.63953510352564136</c:v>
                </c:pt>
              </c:numCache>
            </c:numRef>
          </c:val>
          <c:smooth val="0"/>
        </c:ser>
        <c:ser>
          <c:idx val="12"/>
          <c:order val="12"/>
          <c:tx>
            <c:strRef>
              <c:f>'Figure 1'!$C$26</c:f>
              <c:strCache>
                <c:ptCount val="1"/>
                <c:pt idx="0">
                  <c:v>10</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1'!$D$26:$AD$26</c:f>
              <c:numCache>
                <c:formatCode>0.00</c:formatCode>
                <c:ptCount val="27"/>
                <c:pt idx="7">
                  <c:v>0.82156810885193721</c:v>
                </c:pt>
                <c:pt idx="9">
                  <c:v>0.72957965127587321</c:v>
                </c:pt>
                <c:pt idx="12">
                  <c:v>0.74995538542658735</c:v>
                </c:pt>
                <c:pt idx="13">
                  <c:v>0.70307436061892614</c:v>
                </c:pt>
                <c:pt idx="15">
                  <c:v>0.7542064223421322</c:v>
                </c:pt>
                <c:pt idx="16">
                  <c:v>0.8035356645135685</c:v>
                </c:pt>
                <c:pt idx="18">
                  <c:v>0.6596081759952559</c:v>
                </c:pt>
                <c:pt idx="25">
                  <c:v>0.54841464736063739</c:v>
                </c:pt>
              </c:numCache>
            </c:numRef>
          </c:val>
          <c:smooth val="0"/>
        </c:ser>
        <c:ser>
          <c:idx val="13"/>
          <c:order val="13"/>
          <c:tx>
            <c:strRef>
              <c:f>'Figure 1'!$C$27</c:f>
              <c:strCache>
                <c:ptCount val="1"/>
                <c:pt idx="0">
                  <c:v>11</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1'!$D$27:$AD$27</c:f>
              <c:numCache>
                <c:formatCode>0.00</c:formatCode>
                <c:ptCount val="27"/>
                <c:pt idx="7">
                  <c:v>0.73839257626843557</c:v>
                </c:pt>
                <c:pt idx="9">
                  <c:v>0.71439657312964189</c:v>
                </c:pt>
                <c:pt idx="12">
                  <c:v>0.81356480449700874</c:v>
                </c:pt>
                <c:pt idx="13">
                  <c:v>0.79576372970950338</c:v>
                </c:pt>
                <c:pt idx="15">
                  <c:v>0.60255477720406547</c:v>
                </c:pt>
                <c:pt idx="18">
                  <c:v>0.66723106393456622</c:v>
                </c:pt>
                <c:pt idx="25">
                  <c:v>0.58458523839455412</c:v>
                </c:pt>
              </c:numCache>
            </c:numRef>
          </c:val>
          <c:smooth val="0"/>
        </c:ser>
        <c:ser>
          <c:idx val="14"/>
          <c:order val="14"/>
          <c:tx>
            <c:strRef>
              <c:f>'Figure 1'!$C$28</c:f>
              <c:strCache>
                <c:ptCount val="1"/>
                <c:pt idx="0">
                  <c:v>12</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1'!$D$28:$AD$28</c:f>
              <c:numCache>
                <c:formatCode>0.00</c:formatCode>
                <c:ptCount val="27"/>
                <c:pt idx="7">
                  <c:v>0.7223328985812939</c:v>
                </c:pt>
                <c:pt idx="9">
                  <c:v>0.78713341637697853</c:v>
                </c:pt>
                <c:pt idx="12">
                  <c:v>0.75992494783870146</c:v>
                </c:pt>
                <c:pt idx="15">
                  <c:v>0.56555499687200983</c:v>
                </c:pt>
                <c:pt idx="18">
                  <c:v>0.67551496777413045</c:v>
                </c:pt>
                <c:pt idx="25">
                  <c:v>0.64855763857509108</c:v>
                </c:pt>
              </c:numCache>
            </c:numRef>
          </c:val>
          <c:smooth val="0"/>
        </c:ser>
        <c:ser>
          <c:idx val="15"/>
          <c:order val="15"/>
          <c:tx>
            <c:strRef>
              <c:f>'Figure 1'!$C$29</c:f>
              <c:strCache>
                <c:ptCount val="1"/>
                <c:pt idx="0">
                  <c:v>13</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1'!$D$29:$AD$29</c:f>
              <c:numCache>
                <c:formatCode>0.00</c:formatCode>
                <c:ptCount val="27"/>
                <c:pt idx="7">
                  <c:v>0.66863387041066757</c:v>
                </c:pt>
                <c:pt idx="9">
                  <c:v>0.75007255871920264</c:v>
                </c:pt>
                <c:pt idx="12">
                  <c:v>0.75757385359062157</c:v>
                </c:pt>
                <c:pt idx="15">
                  <c:v>0.67191225376450603</c:v>
                </c:pt>
                <c:pt idx="18">
                  <c:v>0.63160749915451553</c:v>
                </c:pt>
                <c:pt idx="25">
                  <c:v>0.57610153733953329</c:v>
                </c:pt>
              </c:numCache>
            </c:numRef>
          </c:val>
          <c:smooth val="0"/>
        </c:ser>
        <c:ser>
          <c:idx val="16"/>
          <c:order val="16"/>
          <c:tx>
            <c:strRef>
              <c:f>'Figure 1'!$C$30</c:f>
              <c:strCache>
                <c:ptCount val="1"/>
                <c:pt idx="0">
                  <c:v>14</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1'!$D$30:$AD$30</c:f>
              <c:numCache>
                <c:formatCode>0.00</c:formatCode>
                <c:ptCount val="27"/>
                <c:pt idx="7">
                  <c:v>0.75842194979706101</c:v>
                </c:pt>
                <c:pt idx="9">
                  <c:v>0.73113165321158724</c:v>
                </c:pt>
                <c:pt idx="12">
                  <c:v>0.79094941078915071</c:v>
                </c:pt>
                <c:pt idx="15">
                  <c:v>0.71916611814632347</c:v>
                </c:pt>
                <c:pt idx="18">
                  <c:v>0.63193292917659227</c:v>
                </c:pt>
                <c:pt idx="25">
                  <c:v>0.64381548656827792</c:v>
                </c:pt>
              </c:numCache>
            </c:numRef>
          </c:val>
          <c:smooth val="0"/>
        </c:ser>
        <c:ser>
          <c:idx val="17"/>
          <c:order val="17"/>
          <c:tx>
            <c:strRef>
              <c:f>'Figure 1'!$C$31</c:f>
              <c:strCache>
                <c:ptCount val="1"/>
                <c:pt idx="0">
                  <c:v>15</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1'!$D$31:$AD$31</c:f>
              <c:numCache>
                <c:formatCode>0.00</c:formatCode>
                <c:ptCount val="27"/>
                <c:pt idx="7">
                  <c:v>0.73755424250368951</c:v>
                </c:pt>
                <c:pt idx="12">
                  <c:v>0.78291261772576615</c:v>
                </c:pt>
                <c:pt idx="15">
                  <c:v>0.78078476142220465</c:v>
                </c:pt>
                <c:pt idx="25">
                  <c:v>0.66660176648617364</c:v>
                </c:pt>
              </c:numCache>
            </c:numRef>
          </c:val>
          <c:smooth val="0"/>
        </c:ser>
        <c:ser>
          <c:idx val="18"/>
          <c:order val="18"/>
          <c:tx>
            <c:strRef>
              <c:f>'Figure 1'!$C$32</c:f>
              <c:strCache>
                <c:ptCount val="1"/>
                <c:pt idx="0">
                  <c:v>16</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1'!$D$32:$AD$32</c:f>
              <c:numCache>
                <c:formatCode>0.00</c:formatCode>
                <c:ptCount val="27"/>
                <c:pt idx="7">
                  <c:v>0.7330796579423462</c:v>
                </c:pt>
                <c:pt idx="12">
                  <c:v>0.76465063434266889</c:v>
                </c:pt>
                <c:pt idx="15">
                  <c:v>0.72119136330346434</c:v>
                </c:pt>
                <c:pt idx="25">
                  <c:v>0.52250646386100152</c:v>
                </c:pt>
              </c:numCache>
            </c:numRef>
          </c:val>
          <c:smooth val="0"/>
        </c:ser>
        <c:ser>
          <c:idx val="19"/>
          <c:order val="19"/>
          <c:tx>
            <c:strRef>
              <c:f>'Figure 1'!$C$33</c:f>
              <c:strCache>
                <c:ptCount val="1"/>
                <c:pt idx="0">
                  <c:v>17</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1'!$D$33:$AD$33</c:f>
              <c:numCache>
                <c:formatCode>0.00</c:formatCode>
                <c:ptCount val="27"/>
                <c:pt idx="7">
                  <c:v>0.66878509251057283</c:v>
                </c:pt>
                <c:pt idx="12">
                  <c:v>0.69122528270871231</c:v>
                </c:pt>
                <c:pt idx="15">
                  <c:v>0.6378397094054653</c:v>
                </c:pt>
                <c:pt idx="25">
                  <c:v>0.71267387029251938</c:v>
                </c:pt>
              </c:numCache>
            </c:numRef>
          </c:val>
          <c:smooth val="0"/>
        </c:ser>
        <c:ser>
          <c:idx val="20"/>
          <c:order val="20"/>
          <c:tx>
            <c:strRef>
              <c:f>'Figure 1'!$C$34</c:f>
              <c:strCache>
                <c:ptCount val="1"/>
                <c:pt idx="0">
                  <c:v>18</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1'!$D$34:$AD$34</c:f>
              <c:numCache>
                <c:formatCode>0.00</c:formatCode>
                <c:ptCount val="27"/>
                <c:pt idx="7">
                  <c:v>0.70152540080391579</c:v>
                </c:pt>
                <c:pt idx="12">
                  <c:v>0.7321922057546163</c:v>
                </c:pt>
                <c:pt idx="15">
                  <c:v>0.70994351709151549</c:v>
                </c:pt>
                <c:pt idx="25">
                  <c:v>0.69480807949256096</c:v>
                </c:pt>
              </c:numCache>
            </c:numRef>
          </c:val>
          <c:smooth val="0"/>
        </c:ser>
        <c:ser>
          <c:idx val="21"/>
          <c:order val="21"/>
          <c:tx>
            <c:strRef>
              <c:f>'Figure 1'!$C$35</c:f>
              <c:strCache>
                <c:ptCount val="1"/>
                <c:pt idx="0">
                  <c:v>19</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1'!$D$35:$AD$35</c:f>
              <c:numCache>
                <c:formatCode>0.00</c:formatCode>
                <c:ptCount val="27"/>
                <c:pt idx="7">
                  <c:v>0.77986264309687892</c:v>
                </c:pt>
                <c:pt idx="12">
                  <c:v>0.78896250541617252</c:v>
                </c:pt>
                <c:pt idx="15">
                  <c:v>0.70719192163384381</c:v>
                </c:pt>
                <c:pt idx="25">
                  <c:v>0.65590180991120628</c:v>
                </c:pt>
              </c:numCache>
            </c:numRef>
          </c:val>
          <c:smooth val="0"/>
        </c:ser>
        <c:ser>
          <c:idx val="22"/>
          <c:order val="22"/>
          <c:tx>
            <c:strRef>
              <c:f>'Figure 1'!$C$36</c:f>
              <c:strCache>
                <c:ptCount val="1"/>
                <c:pt idx="0">
                  <c:v>20</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1'!$D$36:$AD$36</c:f>
              <c:numCache>
                <c:formatCode>0.00</c:formatCode>
                <c:ptCount val="27"/>
                <c:pt idx="12">
                  <c:v>0.71841845608477695</c:v>
                </c:pt>
                <c:pt idx="15">
                  <c:v>0.71844641233685069</c:v>
                </c:pt>
                <c:pt idx="25">
                  <c:v>0.41766286150745829</c:v>
                </c:pt>
              </c:numCache>
            </c:numRef>
          </c:val>
          <c:smooth val="0"/>
        </c:ser>
        <c:ser>
          <c:idx val="23"/>
          <c:order val="23"/>
          <c:tx>
            <c:strRef>
              <c:f>'Figure 1'!$C$37</c:f>
              <c:strCache>
                <c:ptCount val="1"/>
                <c:pt idx="0">
                  <c:v>21</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1'!$D$37:$AD$37</c:f>
              <c:numCache>
                <c:formatCode>0.00</c:formatCode>
                <c:ptCount val="27"/>
                <c:pt idx="15">
                  <c:v>0.74813009698187116</c:v>
                </c:pt>
                <c:pt idx="25">
                  <c:v>0.64566894614523018</c:v>
                </c:pt>
              </c:numCache>
            </c:numRef>
          </c:val>
          <c:smooth val="0"/>
        </c:ser>
        <c:ser>
          <c:idx val="24"/>
          <c:order val="24"/>
          <c:tx>
            <c:strRef>
              <c:f>'Figure 1'!$C$38</c:f>
              <c:strCache>
                <c:ptCount val="1"/>
                <c:pt idx="0">
                  <c:v>22</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1'!$D$38:$AD$38</c:f>
              <c:numCache>
                <c:formatCode>0.00</c:formatCode>
                <c:ptCount val="27"/>
                <c:pt idx="15">
                  <c:v>0.71069908759337241</c:v>
                </c:pt>
                <c:pt idx="25">
                  <c:v>0.68902167016510751</c:v>
                </c:pt>
              </c:numCache>
            </c:numRef>
          </c:val>
          <c:smooth val="0"/>
        </c:ser>
        <c:ser>
          <c:idx val="25"/>
          <c:order val="25"/>
          <c:tx>
            <c:strRef>
              <c:f>'Figure 1'!$C$39</c:f>
              <c:strCache>
                <c:ptCount val="1"/>
                <c:pt idx="0">
                  <c:v>23</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1'!$D$39:$AD$39</c:f>
              <c:numCache>
                <c:formatCode>0.00</c:formatCode>
                <c:ptCount val="27"/>
                <c:pt idx="15">
                  <c:v>0.70522266241490583</c:v>
                </c:pt>
                <c:pt idx="25">
                  <c:v>0.67622055469827724</c:v>
                </c:pt>
              </c:numCache>
            </c:numRef>
          </c:val>
          <c:smooth val="0"/>
        </c:ser>
        <c:ser>
          <c:idx val="26"/>
          <c:order val="26"/>
          <c:tx>
            <c:strRef>
              <c:f>'Figure 1'!$C$40</c:f>
              <c:strCache>
                <c:ptCount val="1"/>
                <c:pt idx="0">
                  <c:v>24</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1'!$D$40:$AD$40</c:f>
              <c:numCache>
                <c:formatCode>0.00</c:formatCode>
                <c:ptCount val="27"/>
                <c:pt idx="15">
                  <c:v>0.78728781325257613</c:v>
                </c:pt>
                <c:pt idx="25">
                  <c:v>0.68674712355751277</c:v>
                </c:pt>
              </c:numCache>
            </c:numRef>
          </c:val>
          <c:smooth val="0"/>
        </c:ser>
        <c:ser>
          <c:idx val="27"/>
          <c:order val="27"/>
          <c:tx>
            <c:strRef>
              <c:f>'Figure 1'!$C$41</c:f>
              <c:strCache>
                <c:ptCount val="1"/>
                <c:pt idx="0">
                  <c:v>25</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1'!$D$41:$AD$41</c:f>
              <c:numCache>
                <c:formatCode>0.00</c:formatCode>
                <c:ptCount val="27"/>
                <c:pt idx="15">
                  <c:v>0.73874760252171079</c:v>
                </c:pt>
                <c:pt idx="25">
                  <c:v>0.65650456504458898</c:v>
                </c:pt>
              </c:numCache>
            </c:numRef>
          </c:val>
          <c:smooth val="0"/>
        </c:ser>
        <c:ser>
          <c:idx val="28"/>
          <c:order val="28"/>
          <c:tx>
            <c:strRef>
              <c:f>'Figure 1'!$C$42</c:f>
              <c:strCache>
                <c:ptCount val="1"/>
                <c:pt idx="0">
                  <c:v>26</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1'!$D$42:$AD$42</c:f>
              <c:numCache>
                <c:formatCode>0.00</c:formatCode>
                <c:ptCount val="27"/>
                <c:pt idx="15">
                  <c:v>0.77295047705658804</c:v>
                </c:pt>
                <c:pt idx="25">
                  <c:v>0.65818915037935588</c:v>
                </c:pt>
              </c:numCache>
            </c:numRef>
          </c:val>
          <c:smooth val="0"/>
        </c:ser>
        <c:ser>
          <c:idx val="29"/>
          <c:order val="29"/>
          <c:tx>
            <c:strRef>
              <c:f>'Figure 1'!$C$43</c:f>
              <c:strCache>
                <c:ptCount val="1"/>
                <c:pt idx="0">
                  <c:v>27</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1'!$D$43:$AD$43</c:f>
              <c:numCache>
                <c:formatCode>0.00</c:formatCode>
                <c:ptCount val="27"/>
                <c:pt idx="15">
                  <c:v>0.77933873076955706</c:v>
                </c:pt>
                <c:pt idx="25">
                  <c:v>0.69055885907069503</c:v>
                </c:pt>
              </c:numCache>
            </c:numRef>
          </c:val>
          <c:smooth val="0"/>
        </c:ser>
        <c:ser>
          <c:idx val="30"/>
          <c:order val="30"/>
          <c:tx>
            <c:strRef>
              <c:f>'Figure 1'!$C$44</c:f>
              <c:strCache>
                <c:ptCount val="1"/>
                <c:pt idx="0">
                  <c:v>28</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1'!$D$44:$AD$44</c:f>
              <c:numCache>
                <c:formatCode>0.00</c:formatCode>
                <c:ptCount val="27"/>
                <c:pt idx="15">
                  <c:v>0.73831639006896632</c:v>
                </c:pt>
                <c:pt idx="25">
                  <c:v>0.68106453466553873</c:v>
                </c:pt>
              </c:numCache>
            </c:numRef>
          </c:val>
          <c:smooth val="0"/>
        </c:ser>
        <c:ser>
          <c:idx val="31"/>
          <c:order val="31"/>
          <c:tx>
            <c:strRef>
              <c:f>'Figure 1'!$C$45</c:f>
              <c:strCache>
                <c:ptCount val="1"/>
                <c:pt idx="0">
                  <c:v>29</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1'!$D$45:$AD$45</c:f>
              <c:numCache>
                <c:formatCode>0.00</c:formatCode>
                <c:ptCount val="27"/>
                <c:pt idx="15">
                  <c:v>0.6851869128378667</c:v>
                </c:pt>
                <c:pt idx="25">
                  <c:v>0.56544452272600454</c:v>
                </c:pt>
              </c:numCache>
            </c:numRef>
          </c:val>
          <c:smooth val="0"/>
        </c:ser>
        <c:ser>
          <c:idx val="32"/>
          <c:order val="32"/>
          <c:tx>
            <c:strRef>
              <c:f>'Figure 1'!$C$46</c:f>
              <c:strCache>
                <c:ptCount val="1"/>
                <c:pt idx="0">
                  <c:v>30</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1'!$D$46:$AD$46</c:f>
              <c:numCache>
                <c:formatCode>0.00</c:formatCode>
                <c:ptCount val="27"/>
                <c:pt idx="15">
                  <c:v>0.7163477251533934</c:v>
                </c:pt>
                <c:pt idx="25">
                  <c:v>0.50966209833523812</c:v>
                </c:pt>
              </c:numCache>
            </c:numRef>
          </c:val>
          <c:smooth val="0"/>
        </c:ser>
        <c:ser>
          <c:idx val="33"/>
          <c:order val="33"/>
          <c:tx>
            <c:strRef>
              <c:f>'Figure 1'!$C$47</c:f>
              <c:strCache>
                <c:ptCount val="1"/>
                <c:pt idx="0">
                  <c:v>31</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1'!$D$47:$AD$47</c:f>
              <c:numCache>
                <c:formatCode>0.00</c:formatCode>
                <c:ptCount val="27"/>
                <c:pt idx="15">
                  <c:v>0.69274049886625222</c:v>
                </c:pt>
                <c:pt idx="25">
                  <c:v>0.63794904025244814</c:v>
                </c:pt>
              </c:numCache>
            </c:numRef>
          </c:val>
          <c:smooth val="0"/>
        </c:ser>
        <c:ser>
          <c:idx val="34"/>
          <c:order val="34"/>
          <c:tx>
            <c:strRef>
              <c:f>'Figure 1'!$C$48</c:f>
              <c:strCache>
                <c:ptCount val="1"/>
                <c:pt idx="0">
                  <c:v>32</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1'!$D$48:$AD$48</c:f>
              <c:numCache>
                <c:formatCode>0.00</c:formatCode>
                <c:ptCount val="27"/>
                <c:pt idx="15">
                  <c:v>0.64365493650119321</c:v>
                </c:pt>
                <c:pt idx="25">
                  <c:v>0.59361721579748539</c:v>
                </c:pt>
              </c:numCache>
            </c:numRef>
          </c:val>
          <c:smooth val="0"/>
        </c:ser>
        <c:ser>
          <c:idx val="35"/>
          <c:order val="35"/>
          <c:tx>
            <c:strRef>
              <c:f>'Figure 1'!$C$49</c:f>
              <c:strCache>
                <c:ptCount val="1"/>
                <c:pt idx="0">
                  <c:v>33</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1'!$D$49:$AD$49</c:f>
              <c:numCache>
                <c:formatCode>0.00</c:formatCode>
                <c:ptCount val="27"/>
                <c:pt idx="15">
                  <c:v>0.58093813806357564</c:v>
                </c:pt>
                <c:pt idx="25">
                  <c:v>0.73775090514702757</c:v>
                </c:pt>
              </c:numCache>
            </c:numRef>
          </c:val>
          <c:smooth val="0"/>
        </c:ser>
        <c:ser>
          <c:idx val="36"/>
          <c:order val="36"/>
          <c:tx>
            <c:strRef>
              <c:f>'Figure 1'!$C$50</c:f>
              <c:strCache>
                <c:ptCount val="1"/>
                <c:pt idx="0">
                  <c:v>34</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1'!$D$50:$AD$50</c:f>
              <c:numCache>
                <c:formatCode>0.00</c:formatCode>
                <c:ptCount val="27"/>
                <c:pt idx="15">
                  <c:v>0.5916052734104682</c:v>
                </c:pt>
                <c:pt idx="25">
                  <c:v>0.58423204094157322</c:v>
                </c:pt>
              </c:numCache>
            </c:numRef>
          </c:val>
          <c:smooth val="0"/>
        </c:ser>
        <c:ser>
          <c:idx val="37"/>
          <c:order val="37"/>
          <c:tx>
            <c:strRef>
              <c:f>'Figure 1'!$C$51</c:f>
              <c:strCache>
                <c:ptCount val="1"/>
                <c:pt idx="0">
                  <c:v>35</c:v>
                </c:pt>
              </c:strCache>
            </c:strRef>
          </c:tx>
          <c:spPr>
            <a:ln>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1'!$D$51:$AD$51</c:f>
              <c:numCache>
                <c:formatCode>0.00</c:formatCode>
                <c:ptCount val="27"/>
                <c:pt idx="15">
                  <c:v>0.74424951849635135</c:v>
                </c:pt>
                <c:pt idx="25">
                  <c:v>0.500495867798875</c:v>
                </c:pt>
              </c:numCache>
            </c:numRef>
          </c:val>
          <c:smooth val="0"/>
        </c:ser>
        <c:ser>
          <c:idx val="38"/>
          <c:order val="38"/>
          <c:tx>
            <c:strRef>
              <c:f>'Figure 1'!$C$52</c:f>
              <c:strCache>
                <c:ptCount val="1"/>
                <c:pt idx="0">
                  <c:v>36</c:v>
                </c:pt>
              </c:strCache>
            </c:strRef>
          </c:tx>
          <c:spPr>
            <a:ln w="28575">
              <a:noFill/>
            </a:ln>
          </c:spPr>
          <c:marker>
            <c:symbol val="circle"/>
            <c:size val="5"/>
            <c:spPr>
              <a:solidFill>
                <a:schemeClr val="accent1"/>
              </a:solidFill>
              <a:ln>
                <a:noFill/>
              </a:ln>
            </c:spPr>
          </c:marker>
          <c:cat>
            <c:strRef>
              <c:f>'Figure 1'!$D$10:$AD$10</c:f>
              <c:strCache>
                <c:ptCount val="27"/>
                <c:pt idx="0">
                  <c:v>Portugal</c:v>
                </c:pt>
                <c:pt idx="1">
                  <c:v>Slovenia</c:v>
                </c:pt>
                <c:pt idx="2">
                  <c:v>Austria</c:v>
                </c:pt>
                <c:pt idx="3">
                  <c:v>Luxembourg</c:v>
                </c:pt>
                <c:pt idx="4">
                  <c:v>Denmark</c:v>
                </c:pt>
                <c:pt idx="5">
                  <c:v>Belgium</c:v>
                </c:pt>
                <c:pt idx="6">
                  <c:v>Cyprus</c:v>
                </c:pt>
                <c:pt idx="7">
                  <c:v>Italy</c:v>
                </c:pt>
                <c:pt idx="8">
                  <c:v>Lithuania</c:v>
                </c:pt>
                <c:pt idx="9">
                  <c:v>Spain</c:v>
                </c:pt>
                <c:pt idx="10">
                  <c:v>Malta</c:v>
                </c:pt>
                <c:pt idx="11">
                  <c:v>Latvia</c:v>
                </c:pt>
                <c:pt idx="12">
                  <c:v>France</c:v>
                </c:pt>
                <c:pt idx="13">
                  <c:v>Greece</c:v>
                </c:pt>
                <c:pt idx="14">
                  <c:v>Czech Republic</c:v>
                </c:pt>
                <c:pt idx="15">
                  <c:v>Germany</c:v>
                </c:pt>
                <c:pt idx="16">
                  <c:v>Netherlands</c:v>
                </c:pt>
                <c:pt idx="17">
                  <c:v>Sweden</c:v>
                </c:pt>
                <c:pt idx="18">
                  <c:v>Poland</c:v>
                </c:pt>
                <c:pt idx="19">
                  <c:v>Finland</c:v>
                </c:pt>
                <c:pt idx="20">
                  <c:v>Estonia</c:v>
                </c:pt>
                <c:pt idx="21">
                  <c:v>Bulgaria</c:v>
                </c:pt>
                <c:pt idx="22">
                  <c:v>Hungary</c:v>
                </c:pt>
                <c:pt idx="23">
                  <c:v>Slovakia</c:v>
                </c:pt>
                <c:pt idx="24">
                  <c:v>Romania</c:v>
                </c:pt>
                <c:pt idx="25">
                  <c:v>United Kingdom</c:v>
                </c:pt>
                <c:pt idx="26">
                  <c:v>Ireland</c:v>
                </c:pt>
              </c:strCache>
            </c:strRef>
          </c:cat>
          <c:val>
            <c:numRef>
              <c:f>'Figure 1'!$D$52:$AD$52</c:f>
              <c:numCache>
                <c:formatCode>0.00</c:formatCode>
                <c:ptCount val="27"/>
                <c:pt idx="15">
                  <c:v>0.65949293039016421</c:v>
                </c:pt>
              </c:numCache>
            </c:numRef>
          </c:val>
          <c:smooth val="0"/>
        </c:ser>
        <c:dLbls>
          <c:showLegendKey val="0"/>
          <c:showVal val="0"/>
          <c:showCatName val="0"/>
          <c:showSerName val="0"/>
          <c:showPercent val="0"/>
          <c:showBubbleSize val="0"/>
        </c:dLbls>
        <c:marker val="1"/>
        <c:smooth val="0"/>
        <c:axId val="160525696"/>
        <c:axId val="160531968"/>
      </c:lineChart>
      <c:catAx>
        <c:axId val="160525696"/>
        <c:scaling>
          <c:orientation val="minMax"/>
        </c:scaling>
        <c:delete val="0"/>
        <c:axPos val="b"/>
        <c:majorTickMark val="out"/>
        <c:minorTickMark val="none"/>
        <c:tickLblPos val="low"/>
        <c:spPr>
          <a:ln>
            <a:solidFill>
              <a:srgbClr val="000000"/>
            </a:solidFill>
            <a:prstDash val="solid"/>
          </a:ln>
        </c:spPr>
        <c:txPr>
          <a:bodyPr rot="-5400000" vert="horz"/>
          <a:lstStyle/>
          <a:p>
            <a:pPr>
              <a:defRPr/>
            </a:pPr>
            <a:endParaRPr lang="en-US"/>
          </a:p>
        </c:txPr>
        <c:crossAx val="160531968"/>
        <c:crosses val="autoZero"/>
        <c:auto val="1"/>
        <c:lblAlgn val="ctr"/>
        <c:lblOffset val="100"/>
        <c:noMultiLvlLbl val="0"/>
      </c:catAx>
      <c:valAx>
        <c:axId val="160531968"/>
        <c:scaling>
          <c:orientation val="minMax"/>
          <c:max val="1"/>
          <c:min val="0"/>
        </c:scaling>
        <c:delete val="0"/>
        <c:axPos val="l"/>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60525696"/>
        <c:crosses val="autoZero"/>
        <c:crossBetween val="between"/>
        <c:majorUnit val="0.1"/>
      </c:valAx>
    </c:plotArea>
    <c:legend>
      <c:legendPos val="b"/>
      <c:legendEntry>
        <c:idx val="0"/>
        <c:delete val="1"/>
      </c:legendEntry>
      <c:legendEntry>
        <c:idx val="1"/>
        <c:delete val="1"/>
      </c:legendEntry>
      <c:legendEntry>
        <c:idx val="2"/>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legendEntry>
        <c:idx val="39"/>
        <c:delete val="1"/>
      </c:legendEntry>
      <c:legendEntry>
        <c:idx val="40"/>
        <c:delete val="1"/>
      </c:legendEntry>
      <c:legendEntry>
        <c:idx val="41"/>
        <c:delete val="1"/>
      </c:legendEntry>
      <c:layout>
        <c:manualLayout>
          <c:xMode val="edge"/>
          <c:yMode val="edge"/>
          <c:x val="0.41666666666666669"/>
          <c:y val="0.87788993875765531"/>
          <c:w val="0.19333333333333333"/>
          <c:h val="0.12211006124234471"/>
        </c:manualLayout>
      </c:layout>
      <c:overlay val="0"/>
      <c:txPr>
        <a:bodyPr/>
        <a:lstStyle/>
        <a:p>
          <a:pPr>
            <a:defRPr b="0"/>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123825</xdr:colOff>
      <xdr:row>52</xdr:row>
      <xdr:rowOff>123825</xdr:rowOff>
    </xdr:from>
    <xdr:ext cx="76200" cy="180975"/>
    <xdr:sp macro="" textlink="">
      <xdr:nvSpPr>
        <xdr:cNvPr id="2" name="Text Box 54"/>
        <xdr:cNvSpPr txBox="1">
          <a:spLocks noChangeArrowheads="1"/>
        </xdr:cNvSpPr>
      </xdr:nvSpPr>
      <xdr:spPr bwMode="auto">
        <a:xfrm>
          <a:off x="2143125" y="822960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absoluteAnchor>
    <xdr:pos x="438150" y="9053512"/>
    <xdr:ext cx="9525000" cy="5715000"/>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1 General and regional statistics">
      <a:dk1>
        <a:sysClr val="windowText" lastClr="000000"/>
      </a:dk1>
      <a:lt1>
        <a:sysClr val="window" lastClr="FFFFFF"/>
      </a:lt1>
      <a:dk2>
        <a:srgbClr val="1F497D"/>
      </a:dk2>
      <a:lt2>
        <a:srgbClr val="EEECE1"/>
      </a:lt2>
      <a:accent1>
        <a:srgbClr val="7B86C2"/>
      </a:accent1>
      <a:accent2>
        <a:srgbClr val="BED730"/>
      </a:accent2>
      <a:accent3>
        <a:srgbClr val="F5E69D"/>
      </a:accent3>
      <a:accent4>
        <a:srgbClr val="588944"/>
      </a:accent4>
      <a:accent5>
        <a:srgbClr val="854337"/>
      </a:accent5>
      <a:accent6>
        <a:srgbClr val="C3C6E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K22"/>
  <sheetViews>
    <sheetView showGridLines="0" workbookViewId="0"/>
  </sheetViews>
  <sheetFormatPr defaultRowHeight="12" x14ac:dyDescent="0.2"/>
  <sheetData>
    <row r="1" spans="1:11" x14ac:dyDescent="0.2">
      <c r="A1" s="41" t="s">
        <v>594</v>
      </c>
      <c r="B1" s="1"/>
      <c r="C1" s="1"/>
      <c r="D1" s="1"/>
      <c r="E1" s="1"/>
      <c r="F1" s="1"/>
      <c r="G1" s="1"/>
      <c r="H1" s="1"/>
      <c r="I1" s="1"/>
      <c r="J1" s="1"/>
      <c r="K1" s="1"/>
    </row>
    <row r="2" spans="1:11" x14ac:dyDescent="0.2">
      <c r="A2" s="5"/>
      <c r="B2" s="1"/>
      <c r="C2" s="1"/>
      <c r="D2" s="1"/>
      <c r="E2" s="1"/>
      <c r="F2" s="1"/>
      <c r="G2" s="1"/>
      <c r="H2" s="1"/>
      <c r="I2" s="1"/>
      <c r="J2" s="1"/>
      <c r="K2" s="1"/>
    </row>
    <row r="3" spans="1:11" x14ac:dyDescent="0.2">
      <c r="A3" s="1"/>
      <c r="B3" s="1"/>
      <c r="C3" s="1"/>
      <c r="D3" s="1"/>
      <c r="E3" s="1"/>
      <c r="F3" s="1"/>
      <c r="G3" s="1"/>
      <c r="H3" s="1"/>
      <c r="I3" s="1"/>
      <c r="J3" s="1"/>
      <c r="K3" s="1"/>
    </row>
    <row r="4" spans="1:11" x14ac:dyDescent="0.2">
      <c r="A4" s="1"/>
      <c r="B4" s="1"/>
      <c r="C4" s="1"/>
      <c r="D4" s="1"/>
      <c r="E4" s="1"/>
      <c r="F4" s="1"/>
      <c r="G4" s="1"/>
      <c r="H4" s="1"/>
      <c r="I4" s="1"/>
      <c r="J4" s="1"/>
      <c r="K4" s="1"/>
    </row>
    <row r="5" spans="1:11" x14ac:dyDescent="0.2">
      <c r="A5" s="1"/>
      <c r="B5" s="1"/>
      <c r="C5" s="1"/>
      <c r="D5" s="1"/>
      <c r="E5" s="1"/>
      <c r="F5" s="1"/>
      <c r="G5" s="1"/>
      <c r="H5" s="1"/>
      <c r="I5" s="1"/>
      <c r="J5" s="1"/>
      <c r="K5" s="1"/>
    </row>
    <row r="6" spans="1:11" x14ac:dyDescent="0.2">
      <c r="A6" s="1"/>
      <c r="B6" s="1"/>
      <c r="C6" s="1"/>
      <c r="D6" s="1"/>
      <c r="E6" s="1"/>
      <c r="F6" s="1"/>
      <c r="G6" s="1"/>
      <c r="H6" s="1"/>
      <c r="I6" s="1"/>
      <c r="J6" s="1"/>
      <c r="K6" s="1"/>
    </row>
    <row r="7" spans="1:11" x14ac:dyDescent="0.2">
      <c r="A7" s="1"/>
      <c r="B7" s="1"/>
      <c r="C7" s="1"/>
      <c r="D7" s="1"/>
      <c r="E7" s="1"/>
      <c r="F7" s="1"/>
      <c r="G7" s="1"/>
      <c r="H7" s="1"/>
      <c r="I7" s="1"/>
      <c r="J7" s="1"/>
      <c r="K7" s="1"/>
    </row>
    <row r="8" spans="1:11" x14ac:dyDescent="0.2">
      <c r="A8" s="1"/>
      <c r="B8" s="1"/>
      <c r="C8" s="1"/>
      <c r="D8" s="1"/>
      <c r="E8" s="1"/>
      <c r="F8" s="1"/>
      <c r="G8" s="1"/>
      <c r="H8" s="1"/>
      <c r="I8" s="1"/>
      <c r="J8" s="1"/>
      <c r="K8" s="1"/>
    </row>
    <row r="9" spans="1:11" x14ac:dyDescent="0.2">
      <c r="A9" s="1"/>
      <c r="B9" s="1"/>
      <c r="C9" s="1"/>
      <c r="D9" s="1"/>
      <c r="E9" s="1"/>
      <c r="F9" s="1"/>
      <c r="G9" s="1"/>
      <c r="H9" s="1"/>
      <c r="I9" s="1"/>
      <c r="J9" s="1"/>
      <c r="K9" s="1"/>
    </row>
    <row r="10" spans="1:11" x14ac:dyDescent="0.2">
      <c r="A10" s="1"/>
      <c r="B10" s="1"/>
      <c r="C10" s="1"/>
      <c r="D10" s="1"/>
      <c r="E10" s="1"/>
      <c r="F10" s="1"/>
      <c r="G10" s="1"/>
      <c r="H10" s="1"/>
      <c r="I10" s="1"/>
      <c r="J10" s="1"/>
      <c r="K10" s="1"/>
    </row>
    <row r="11" spans="1:11" x14ac:dyDescent="0.2">
      <c r="A11" s="1"/>
      <c r="B11" s="1"/>
      <c r="C11" s="1"/>
      <c r="D11" s="1"/>
      <c r="E11" s="1"/>
      <c r="F11" s="5"/>
      <c r="G11" s="1"/>
      <c r="H11" s="1"/>
      <c r="I11" s="1"/>
      <c r="J11" s="1"/>
      <c r="K11" s="1"/>
    </row>
    <row r="12" spans="1:11" x14ac:dyDescent="0.2">
      <c r="A12" s="1"/>
      <c r="B12" s="1"/>
      <c r="C12" s="1"/>
      <c r="D12" s="1"/>
      <c r="E12" s="1"/>
      <c r="F12" s="9"/>
      <c r="G12" s="1"/>
      <c r="H12" s="1"/>
      <c r="I12" s="1"/>
      <c r="J12" s="1"/>
      <c r="K12" s="1"/>
    </row>
    <row r="13" spans="1:11" x14ac:dyDescent="0.2">
      <c r="A13" s="1"/>
      <c r="B13" s="1"/>
      <c r="C13" s="1"/>
      <c r="D13" s="1"/>
      <c r="E13" s="1"/>
      <c r="F13" s="9"/>
      <c r="G13" s="1"/>
      <c r="H13" s="1"/>
      <c r="I13" s="1"/>
      <c r="J13" s="1"/>
      <c r="K13" s="1"/>
    </row>
    <row r="14" spans="1:11" x14ac:dyDescent="0.2">
      <c r="A14" s="1"/>
      <c r="B14" s="1"/>
      <c r="C14" s="1"/>
      <c r="D14" s="1"/>
      <c r="E14" s="1"/>
      <c r="F14" s="1"/>
      <c r="G14" s="1"/>
      <c r="H14" s="1"/>
      <c r="I14" s="1"/>
      <c r="J14" s="1"/>
      <c r="K14" s="1"/>
    </row>
    <row r="15" spans="1:11" x14ac:dyDescent="0.2">
      <c r="A15" s="1"/>
      <c r="B15" s="1"/>
      <c r="C15" s="1"/>
      <c r="D15" s="1"/>
      <c r="E15" s="1"/>
      <c r="F15" s="1"/>
      <c r="G15" s="1"/>
      <c r="H15" s="1"/>
      <c r="I15" s="1"/>
      <c r="J15" s="1"/>
      <c r="K15" s="1"/>
    </row>
    <row r="16" spans="1:11" x14ac:dyDescent="0.2">
      <c r="A16" s="1"/>
      <c r="B16" s="1"/>
      <c r="C16" s="1"/>
      <c r="D16" s="1"/>
      <c r="E16" s="1"/>
      <c r="F16" s="1"/>
      <c r="G16" s="1"/>
      <c r="H16" s="1"/>
      <c r="I16" s="1"/>
      <c r="J16" s="1"/>
      <c r="K16" s="1"/>
    </row>
    <row r="17" spans="1:11" x14ac:dyDescent="0.2">
      <c r="A17" s="1"/>
      <c r="B17" s="1"/>
      <c r="C17" s="1"/>
      <c r="D17" s="1"/>
      <c r="E17" s="1"/>
      <c r="F17" s="1"/>
      <c r="G17" s="1"/>
      <c r="H17" s="1"/>
      <c r="I17" s="1"/>
      <c r="J17" s="1"/>
      <c r="K17" s="1"/>
    </row>
    <row r="18" spans="1:11" x14ac:dyDescent="0.2">
      <c r="A18" s="1"/>
      <c r="B18" s="1"/>
      <c r="C18" s="1"/>
      <c r="D18" s="1"/>
      <c r="E18" s="1"/>
      <c r="F18" s="1"/>
      <c r="G18" s="1"/>
      <c r="H18" s="1"/>
      <c r="I18" s="1"/>
      <c r="J18" s="1"/>
      <c r="K18" s="1"/>
    </row>
    <row r="19" spans="1:11" x14ac:dyDescent="0.2">
      <c r="A19" s="1"/>
      <c r="B19" s="1"/>
      <c r="C19" s="1"/>
      <c r="D19" s="1"/>
      <c r="E19" s="1"/>
      <c r="F19" s="1"/>
      <c r="G19" s="1"/>
      <c r="H19" s="1"/>
      <c r="I19" s="1"/>
      <c r="J19" s="1"/>
      <c r="K19" s="1"/>
    </row>
    <row r="20" spans="1:11" x14ac:dyDescent="0.2">
      <c r="A20" s="1"/>
      <c r="B20" s="1"/>
      <c r="C20" s="1"/>
      <c r="D20" s="1"/>
      <c r="E20" s="1"/>
      <c r="F20" s="1"/>
      <c r="G20" s="1"/>
      <c r="H20" s="1"/>
      <c r="I20" s="1"/>
      <c r="J20" s="1"/>
      <c r="K20" s="1"/>
    </row>
    <row r="21" spans="1:11" x14ac:dyDescent="0.2">
      <c r="A21" s="1"/>
      <c r="B21" s="1"/>
      <c r="C21" s="1"/>
      <c r="D21" s="1"/>
      <c r="E21" s="1"/>
      <c r="F21" s="1"/>
      <c r="G21" s="1"/>
      <c r="H21" s="1"/>
      <c r="I21" s="1"/>
      <c r="J21" s="1"/>
      <c r="K21" s="1"/>
    </row>
    <row r="22" spans="1:11" x14ac:dyDescent="0.2">
      <c r="A22" s="1"/>
      <c r="B22" s="1"/>
      <c r="C22" s="1"/>
      <c r="D22" s="1"/>
      <c r="E22" s="1"/>
      <c r="F22" s="1"/>
      <c r="G22" s="1"/>
      <c r="H22" s="1"/>
      <c r="I22" s="1"/>
      <c r="J22" s="1"/>
      <c r="K22"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S322"/>
  <sheetViews>
    <sheetView showGridLines="0" tabSelected="1" zoomScaleNormal="100" workbookViewId="0"/>
  </sheetViews>
  <sheetFormatPr defaultRowHeight="12" x14ac:dyDescent="0.2"/>
  <cols>
    <col min="1" max="2" width="2.7109375" style="1" customWidth="1"/>
    <col min="3" max="3" width="17.7109375" style="1" customWidth="1"/>
    <col min="4" max="9" width="15.7109375" style="1" customWidth="1"/>
    <col min="10" max="10" width="9.140625" style="1"/>
    <col min="11" max="11" width="52" style="1" bestFit="1" customWidth="1"/>
    <col min="12" max="12" width="12.140625" style="6" customWidth="1"/>
    <col min="13" max="13" width="9.140625" style="1"/>
    <col min="14" max="14" width="9.140625" style="6"/>
    <col min="15" max="16384" width="9.140625" style="1"/>
  </cols>
  <sheetData>
    <row r="1" spans="2:19" ht="12" customHeight="1" x14ac:dyDescent="0.2">
      <c r="C1" s="79"/>
      <c r="J1" s="15" t="s">
        <v>29</v>
      </c>
      <c r="K1" s="15" t="s">
        <v>30</v>
      </c>
      <c r="L1" s="16" t="s">
        <v>31</v>
      </c>
      <c r="M1" s="16" t="s">
        <v>32</v>
      </c>
      <c r="N1" s="16" t="s">
        <v>33</v>
      </c>
    </row>
    <row r="2" spans="2:19" ht="12" customHeight="1" x14ac:dyDescent="0.2">
      <c r="D2" s="28"/>
      <c r="E2" s="28"/>
      <c r="I2" s="10"/>
      <c r="J2" s="17" t="s">
        <v>34</v>
      </c>
      <c r="K2" s="17" t="s">
        <v>35</v>
      </c>
      <c r="L2" s="74">
        <v>0.55000000000000004</v>
      </c>
      <c r="M2" s="76"/>
      <c r="N2" s="18">
        <f>IF(L2&lt;0.65, 1)</f>
        <v>1</v>
      </c>
    </row>
    <row r="3" spans="2:19" ht="12" customHeight="1" x14ac:dyDescent="0.2">
      <c r="C3" s="2" t="s">
        <v>0</v>
      </c>
      <c r="D3" s="28"/>
      <c r="E3" s="28"/>
      <c r="I3" s="10"/>
      <c r="J3" s="17" t="s">
        <v>36</v>
      </c>
      <c r="K3" s="17" t="s">
        <v>37</v>
      </c>
      <c r="L3" s="74">
        <v>0.77</v>
      </c>
      <c r="M3" s="76"/>
      <c r="N3" s="18">
        <f>IF(L3&lt;0.8, 4)</f>
        <v>4</v>
      </c>
    </row>
    <row r="4" spans="2:19" ht="12" customHeight="1" x14ac:dyDescent="0.2">
      <c r="C4" s="2" t="s">
        <v>593</v>
      </c>
      <c r="D4" s="28"/>
      <c r="E4" s="28"/>
      <c r="I4" s="10"/>
      <c r="J4" s="17" t="s">
        <v>38</v>
      </c>
      <c r="K4" s="17" t="s">
        <v>39</v>
      </c>
      <c r="L4" s="74">
        <v>0.77</v>
      </c>
      <c r="M4" s="76"/>
      <c r="N4" s="18">
        <f t="shared" ref="N4:N9" si="0">IF(L4&lt;0.8, 4)</f>
        <v>4</v>
      </c>
    </row>
    <row r="5" spans="2:19" ht="12" customHeight="1" x14ac:dyDescent="0.2">
      <c r="C5" s="28"/>
      <c r="D5" s="28"/>
      <c r="E5" s="28"/>
      <c r="I5" s="10"/>
      <c r="J5" s="17" t="s">
        <v>40</v>
      </c>
      <c r="K5" s="17" t="s">
        <v>41</v>
      </c>
      <c r="L5" s="74">
        <v>0.82</v>
      </c>
      <c r="M5" s="76"/>
      <c r="N5" s="18">
        <v>5</v>
      </c>
    </row>
    <row r="6" spans="2:19" ht="15" x14ac:dyDescent="0.25">
      <c r="C6" s="31" t="s">
        <v>610</v>
      </c>
      <c r="D6" s="28"/>
      <c r="E6" s="28"/>
      <c r="I6" s="10"/>
      <c r="J6" s="17" t="s">
        <v>42</v>
      </c>
      <c r="K6" s="17" t="s">
        <v>43</v>
      </c>
      <c r="L6" s="74">
        <v>0.78</v>
      </c>
      <c r="M6" s="76"/>
      <c r="N6" s="18">
        <f t="shared" si="0"/>
        <v>4</v>
      </c>
      <c r="R6" s="3"/>
    </row>
    <row r="7" spans="2:19" ht="12" customHeight="1" x14ac:dyDescent="0.2">
      <c r="C7" s="4" t="s">
        <v>611</v>
      </c>
      <c r="D7" s="28"/>
      <c r="E7" s="28"/>
      <c r="I7" s="10"/>
      <c r="J7" s="17" t="s">
        <v>44</v>
      </c>
      <c r="K7" s="17" t="s">
        <v>45</v>
      </c>
      <c r="L7" s="74">
        <v>0.77</v>
      </c>
      <c r="M7" s="76"/>
      <c r="N7" s="18">
        <f t="shared" si="0"/>
        <v>4</v>
      </c>
      <c r="Q7" s="43"/>
      <c r="R7" s="43"/>
      <c r="S7" s="43"/>
    </row>
    <row r="8" spans="2:19" ht="12" customHeight="1" x14ac:dyDescent="0.2">
      <c r="C8" s="33"/>
      <c r="D8" s="28"/>
      <c r="E8" s="28"/>
      <c r="I8" s="10"/>
      <c r="J8" s="17" t="s">
        <v>46</v>
      </c>
      <c r="K8" s="17" t="s">
        <v>47</v>
      </c>
      <c r="L8" s="74">
        <v>0.76</v>
      </c>
      <c r="M8" s="76"/>
      <c r="N8" s="18">
        <f t="shared" si="0"/>
        <v>4</v>
      </c>
      <c r="Q8" s="43"/>
      <c r="R8" s="2"/>
      <c r="S8" s="43"/>
    </row>
    <row r="9" spans="2:19" ht="12" customHeight="1" x14ac:dyDescent="0.2">
      <c r="C9" s="34"/>
      <c r="D9" s="28"/>
      <c r="E9" s="28"/>
      <c r="I9" s="10"/>
      <c r="J9" s="17" t="s">
        <v>48</v>
      </c>
      <c r="K9" s="17" t="s">
        <v>49</v>
      </c>
      <c r="L9" s="74">
        <v>0.78</v>
      </c>
      <c r="M9" s="76"/>
      <c r="N9" s="18">
        <f t="shared" si="0"/>
        <v>4</v>
      </c>
      <c r="Q9" s="43"/>
      <c r="R9" s="43"/>
      <c r="S9" s="43"/>
    </row>
    <row r="10" spans="2:19" ht="12" customHeight="1" x14ac:dyDescent="0.2">
      <c r="B10" s="29"/>
      <c r="C10" s="32"/>
      <c r="D10" s="28"/>
      <c r="E10" s="28"/>
      <c r="I10" s="10"/>
      <c r="J10" s="17" t="s">
        <v>50</v>
      </c>
      <c r="K10" s="17" t="s">
        <v>51</v>
      </c>
      <c r="L10" s="74">
        <v>0.66</v>
      </c>
      <c r="M10" s="76"/>
      <c r="N10" s="18">
        <f t="shared" ref="N10:N11" si="1">IF(L10&lt;0.7, 2)</f>
        <v>2</v>
      </c>
      <c r="Q10" s="43"/>
      <c r="R10" s="42"/>
      <c r="S10" s="43"/>
    </row>
    <row r="11" spans="2:19" ht="15" x14ac:dyDescent="0.25">
      <c r="B11" s="31"/>
      <c r="D11" s="28"/>
      <c r="E11" s="28"/>
      <c r="I11" s="11"/>
      <c r="J11" s="20" t="s">
        <v>52</v>
      </c>
      <c r="K11" s="20" t="s">
        <v>53</v>
      </c>
      <c r="L11" s="74">
        <v>0.67</v>
      </c>
      <c r="M11" s="76"/>
      <c r="N11" s="18">
        <f t="shared" si="1"/>
        <v>2</v>
      </c>
      <c r="Q11" s="43"/>
      <c r="R11" s="43"/>
      <c r="S11" s="44"/>
    </row>
    <row r="12" spans="2:19" ht="12" customHeight="1" x14ac:dyDescent="0.2">
      <c r="B12" s="30"/>
      <c r="D12" s="28"/>
      <c r="E12" s="28"/>
      <c r="I12" s="11"/>
      <c r="J12" s="20" t="s">
        <v>54</v>
      </c>
      <c r="K12" s="20" t="s">
        <v>55</v>
      </c>
      <c r="L12" s="74">
        <v>0.77</v>
      </c>
      <c r="M12" s="76"/>
      <c r="N12" s="18">
        <f>IF(L12&lt;0.8, 4)</f>
        <v>4</v>
      </c>
      <c r="Q12" s="43"/>
      <c r="R12" s="43"/>
      <c r="S12" s="44"/>
    </row>
    <row r="13" spans="2:19" ht="12" customHeight="1" x14ac:dyDescent="0.2">
      <c r="B13" s="29"/>
      <c r="C13" s="32"/>
      <c r="D13" s="28"/>
      <c r="E13" s="28"/>
      <c r="I13" s="11"/>
      <c r="J13" s="20" t="s">
        <v>56</v>
      </c>
      <c r="K13" s="20" t="s">
        <v>57</v>
      </c>
      <c r="L13" s="74">
        <v>0.63</v>
      </c>
      <c r="M13" s="76"/>
      <c r="N13" s="18">
        <f t="shared" ref="N13:N66" si="2">IF(L13&lt;0.65, 1)</f>
        <v>1</v>
      </c>
      <c r="Q13" s="43"/>
      <c r="R13" s="43"/>
      <c r="S13" s="44"/>
    </row>
    <row r="14" spans="2:19" ht="12" customHeight="1" x14ac:dyDescent="0.2">
      <c r="B14" s="30"/>
      <c r="C14" s="32"/>
      <c r="D14" s="28"/>
      <c r="E14" s="28"/>
      <c r="F14" s="86"/>
      <c r="G14" s="86"/>
      <c r="H14" s="86"/>
      <c r="I14" s="11"/>
      <c r="J14" s="20" t="s">
        <v>58</v>
      </c>
      <c r="K14" s="20" t="s">
        <v>59</v>
      </c>
      <c r="L14" s="74">
        <v>0.6</v>
      </c>
      <c r="M14" s="76"/>
      <c r="N14" s="18">
        <f t="shared" si="2"/>
        <v>1</v>
      </c>
      <c r="Q14" s="43"/>
      <c r="R14" s="43"/>
      <c r="S14" s="44"/>
    </row>
    <row r="15" spans="2:19" ht="12" customHeight="1" x14ac:dyDescent="0.2">
      <c r="B15" s="28"/>
      <c r="C15" s="32"/>
      <c r="D15" s="17"/>
      <c r="E15" s="17"/>
      <c r="F15" s="86"/>
      <c r="G15" s="86"/>
      <c r="H15" s="86"/>
      <c r="I15" s="11"/>
      <c r="J15" s="20" t="s">
        <v>60</v>
      </c>
      <c r="K15" s="20" t="s">
        <v>61</v>
      </c>
      <c r="L15" s="74">
        <v>0.57999999999999996</v>
      </c>
      <c r="M15" s="76"/>
      <c r="N15" s="18">
        <f t="shared" si="2"/>
        <v>1</v>
      </c>
      <c r="Q15" s="43"/>
      <c r="R15" s="43"/>
      <c r="S15" s="44"/>
    </row>
    <row r="16" spans="2:19" ht="12" customHeight="1" x14ac:dyDescent="0.2">
      <c r="B16" s="28"/>
      <c r="C16" s="27" t="s">
        <v>609</v>
      </c>
      <c r="D16" s="17"/>
      <c r="E16" s="17"/>
      <c r="F16" s="88"/>
      <c r="G16" s="89"/>
      <c r="H16" s="86"/>
      <c r="I16" s="11"/>
      <c r="J16" s="20" t="s">
        <v>62</v>
      </c>
      <c r="K16" s="20" t="s">
        <v>63</v>
      </c>
      <c r="L16" s="74">
        <v>0.61</v>
      </c>
      <c r="M16" s="76"/>
      <c r="N16" s="18">
        <f t="shared" si="2"/>
        <v>1</v>
      </c>
      <c r="Q16" s="43"/>
      <c r="R16" s="43"/>
      <c r="S16" s="43"/>
    </row>
    <row r="17" spans="2:19" ht="12" customHeight="1" x14ac:dyDescent="0.2">
      <c r="B17" s="28"/>
      <c r="C17" s="81" t="s">
        <v>607</v>
      </c>
      <c r="D17" s="84">
        <v>1</v>
      </c>
      <c r="E17" s="28"/>
      <c r="F17" s="90"/>
      <c r="G17" s="89"/>
      <c r="H17" s="92"/>
      <c r="I17" s="11"/>
      <c r="J17" s="20" t="s">
        <v>64</v>
      </c>
      <c r="K17" s="82" t="s">
        <v>65</v>
      </c>
      <c r="L17" s="74">
        <v>0.73</v>
      </c>
      <c r="M17" s="76"/>
      <c r="N17" s="18">
        <f t="shared" ref="N17:N18" si="3">IF(L17&lt;0.75, 3)</f>
        <v>3</v>
      </c>
      <c r="Q17" s="43"/>
      <c r="R17" s="43"/>
      <c r="S17" s="43"/>
    </row>
    <row r="18" spans="2:19" ht="12" customHeight="1" x14ac:dyDescent="0.2">
      <c r="B18" s="28"/>
      <c r="C18" s="80" t="s">
        <v>602</v>
      </c>
      <c r="D18" s="84">
        <v>2</v>
      </c>
      <c r="E18" s="28"/>
      <c r="F18" s="90"/>
      <c r="G18" s="89"/>
      <c r="H18" s="92"/>
      <c r="I18" s="11"/>
      <c r="J18" s="20" t="s">
        <v>66</v>
      </c>
      <c r="K18" s="82" t="s">
        <v>67</v>
      </c>
      <c r="L18" s="74">
        <v>0.71</v>
      </c>
      <c r="M18" s="76"/>
      <c r="N18" s="18">
        <f t="shared" si="3"/>
        <v>3</v>
      </c>
      <c r="Q18" s="43"/>
      <c r="R18" s="44"/>
      <c r="S18" s="43"/>
    </row>
    <row r="19" spans="2:19" ht="12" customHeight="1" x14ac:dyDescent="0.2">
      <c r="B19" s="28"/>
      <c r="C19" s="80" t="s">
        <v>606</v>
      </c>
      <c r="D19" s="84">
        <v>3</v>
      </c>
      <c r="E19" s="28"/>
      <c r="F19" s="90"/>
      <c r="G19" s="89"/>
      <c r="H19" s="86"/>
      <c r="I19" s="11"/>
      <c r="J19" s="20" t="s">
        <v>68</v>
      </c>
      <c r="K19" s="20" t="s">
        <v>69</v>
      </c>
      <c r="L19" s="74">
        <v>0.61</v>
      </c>
      <c r="M19" s="76"/>
      <c r="N19" s="18">
        <f t="shared" si="2"/>
        <v>1</v>
      </c>
      <c r="Q19" s="43"/>
      <c r="R19" s="43"/>
      <c r="S19" s="43"/>
    </row>
    <row r="20" spans="2:19" ht="12" customHeight="1" x14ac:dyDescent="0.2">
      <c r="B20" s="28"/>
      <c r="C20" s="78" t="s">
        <v>603</v>
      </c>
      <c r="D20" s="85">
        <v>4</v>
      </c>
      <c r="E20" s="28"/>
      <c r="F20" s="90"/>
      <c r="G20" s="89"/>
      <c r="H20" s="86"/>
      <c r="I20" s="87"/>
      <c r="J20" s="20" t="s">
        <v>70</v>
      </c>
      <c r="K20" s="20" t="s">
        <v>71</v>
      </c>
      <c r="L20" s="74">
        <v>0.73</v>
      </c>
      <c r="M20" s="76"/>
      <c r="N20" s="18">
        <f t="shared" ref="N20:N32" si="4">IF(L20&lt;0.75, 3)</f>
        <v>3</v>
      </c>
    </row>
    <row r="21" spans="2:19" ht="12" customHeight="1" x14ac:dyDescent="0.2">
      <c r="B21" s="28"/>
      <c r="C21" s="77" t="s">
        <v>604</v>
      </c>
      <c r="D21" s="84">
        <v>5</v>
      </c>
      <c r="E21" s="28"/>
      <c r="F21" s="90"/>
      <c r="G21" s="89"/>
      <c r="H21" s="86"/>
      <c r="I21" s="87"/>
      <c r="J21" s="20" t="s">
        <v>72</v>
      </c>
      <c r="K21" s="20" t="s">
        <v>73</v>
      </c>
      <c r="L21" s="74">
        <v>0.7</v>
      </c>
      <c r="M21" s="76"/>
      <c r="N21" s="18">
        <f t="shared" si="4"/>
        <v>3</v>
      </c>
    </row>
    <row r="22" spans="2:19" ht="12" customHeight="1" x14ac:dyDescent="0.2">
      <c r="B22" s="28"/>
      <c r="C22" s="28" t="s">
        <v>579</v>
      </c>
      <c r="D22" s="83" t="s">
        <v>28</v>
      </c>
      <c r="E22" s="28"/>
      <c r="F22" s="90"/>
      <c r="G22" s="89"/>
      <c r="H22" s="86"/>
      <c r="I22" s="87"/>
      <c r="J22" s="20" t="s">
        <v>74</v>
      </c>
      <c r="K22" s="20" t="s">
        <v>75</v>
      </c>
      <c r="L22" s="74">
        <v>0.7</v>
      </c>
      <c r="M22" s="76"/>
      <c r="N22" s="18">
        <f t="shared" si="4"/>
        <v>3</v>
      </c>
    </row>
    <row r="23" spans="2:19" ht="12" customHeight="1" x14ac:dyDescent="0.2">
      <c r="B23" s="27"/>
      <c r="C23" s="36"/>
      <c r="D23" s="28"/>
      <c r="E23" s="28"/>
      <c r="F23" s="86"/>
      <c r="G23" s="86"/>
      <c r="H23" s="86"/>
      <c r="I23" s="87"/>
      <c r="J23" s="20" t="s">
        <v>76</v>
      </c>
      <c r="K23" s="20" t="s">
        <v>77</v>
      </c>
      <c r="L23" s="74">
        <v>0.72</v>
      </c>
      <c r="M23" s="76"/>
      <c r="N23" s="18">
        <f t="shared" si="4"/>
        <v>3</v>
      </c>
    </row>
    <row r="24" spans="2:19" ht="12" customHeight="1" x14ac:dyDescent="0.2">
      <c r="B24" s="28"/>
      <c r="C24" s="47" t="s">
        <v>595</v>
      </c>
      <c r="D24" s="17"/>
      <c r="E24" s="17"/>
      <c r="F24" s="86"/>
      <c r="G24" s="86"/>
      <c r="H24" s="86"/>
      <c r="I24" s="87"/>
      <c r="J24" s="20" t="s">
        <v>78</v>
      </c>
      <c r="K24" s="20" t="s">
        <v>79</v>
      </c>
      <c r="L24" s="74">
        <v>0.71</v>
      </c>
      <c r="M24" s="76"/>
      <c r="N24" s="18">
        <f t="shared" si="4"/>
        <v>3</v>
      </c>
    </row>
    <row r="25" spans="2:19" ht="12" customHeight="1" x14ac:dyDescent="0.2">
      <c r="B25" s="28"/>
      <c r="D25" s="35"/>
      <c r="E25" s="35"/>
      <c r="I25" s="91"/>
      <c r="J25" s="17" t="s">
        <v>80</v>
      </c>
      <c r="K25" s="17" t="s">
        <v>81</v>
      </c>
      <c r="L25" s="74">
        <v>0.7</v>
      </c>
      <c r="M25" s="76"/>
      <c r="N25" s="18">
        <f t="shared" si="4"/>
        <v>3</v>
      </c>
    </row>
    <row r="26" spans="2:19" ht="12" customHeight="1" x14ac:dyDescent="0.2">
      <c r="B26" s="28"/>
      <c r="C26" s="38"/>
      <c r="D26" s="35"/>
      <c r="E26" s="35"/>
      <c r="I26" s="91"/>
      <c r="J26" s="17" t="s">
        <v>82</v>
      </c>
      <c r="K26" s="17" t="s">
        <v>83</v>
      </c>
      <c r="L26" s="74">
        <v>0.72</v>
      </c>
      <c r="M26" s="76"/>
      <c r="N26" s="18">
        <f t="shared" si="4"/>
        <v>3</v>
      </c>
    </row>
    <row r="27" spans="2:19" ht="12" customHeight="1" x14ac:dyDescent="0.2">
      <c r="B27" s="28"/>
      <c r="D27" s="35"/>
      <c r="E27" s="35"/>
      <c r="I27" s="91"/>
      <c r="J27" s="17" t="s">
        <v>84</v>
      </c>
      <c r="K27" s="17" t="s">
        <v>85</v>
      </c>
      <c r="L27" s="74">
        <v>0.75</v>
      </c>
      <c r="M27" s="76"/>
      <c r="N27" s="18">
        <f>IF(L27&lt;0.8, 4)</f>
        <v>4</v>
      </c>
    </row>
    <row r="28" spans="2:19" ht="12" customHeight="1" x14ac:dyDescent="0.2">
      <c r="B28" s="28"/>
      <c r="D28" s="35"/>
      <c r="E28" s="35"/>
      <c r="I28" s="91"/>
      <c r="J28" s="17" t="s">
        <v>86</v>
      </c>
      <c r="K28" s="17" t="s">
        <v>87</v>
      </c>
      <c r="L28" s="74">
        <v>0.7</v>
      </c>
      <c r="M28" s="76"/>
      <c r="N28" s="18">
        <f t="shared" si="4"/>
        <v>3</v>
      </c>
    </row>
    <row r="29" spans="2:19" ht="12" customHeight="1" x14ac:dyDescent="0.2">
      <c r="B29" s="35"/>
      <c r="C29" s="39"/>
      <c r="D29" s="35"/>
      <c r="E29" s="35"/>
      <c r="I29" s="91"/>
      <c r="J29" s="17" t="s">
        <v>88</v>
      </c>
      <c r="K29" s="17" t="s">
        <v>89</v>
      </c>
      <c r="L29" s="74">
        <v>0.77</v>
      </c>
      <c r="M29" s="76"/>
      <c r="N29" s="18">
        <f>IF(L29&lt;0.8, 4)</f>
        <v>4</v>
      </c>
    </row>
    <row r="30" spans="2:19" ht="12" customHeight="1" x14ac:dyDescent="0.2">
      <c r="B30" s="37"/>
      <c r="C30" s="40"/>
      <c r="D30" s="35"/>
      <c r="E30" s="35"/>
      <c r="I30" s="91"/>
      <c r="J30" s="17" t="s">
        <v>90</v>
      </c>
      <c r="K30" s="17" t="s">
        <v>91</v>
      </c>
      <c r="L30" s="74">
        <v>0.76</v>
      </c>
      <c r="M30" s="76"/>
      <c r="N30" s="18">
        <f>IF(L30&lt;0.8, 4)</f>
        <v>4</v>
      </c>
    </row>
    <row r="31" spans="2:19" ht="12" customHeight="1" x14ac:dyDescent="0.2">
      <c r="B31" s="35"/>
      <c r="I31" s="10"/>
      <c r="J31" s="17" t="s">
        <v>92</v>
      </c>
      <c r="K31" s="17" t="s">
        <v>93</v>
      </c>
      <c r="L31" s="74">
        <v>0.73</v>
      </c>
      <c r="M31" s="76"/>
      <c r="N31" s="18">
        <f t="shared" si="4"/>
        <v>3</v>
      </c>
    </row>
    <row r="32" spans="2:19" ht="12" customHeight="1" x14ac:dyDescent="0.2">
      <c r="I32" s="10"/>
      <c r="J32" s="17" t="s">
        <v>94</v>
      </c>
      <c r="K32" s="17" t="s">
        <v>95</v>
      </c>
      <c r="L32" s="74">
        <v>0.73</v>
      </c>
      <c r="M32" s="76"/>
      <c r="N32" s="18">
        <f t="shared" si="4"/>
        <v>3</v>
      </c>
    </row>
    <row r="33" spans="2:14" ht="12" customHeight="1" x14ac:dyDescent="0.2">
      <c r="B33" s="37"/>
      <c r="I33" s="10"/>
      <c r="J33" s="17" t="s">
        <v>96</v>
      </c>
      <c r="K33" s="17" t="s">
        <v>97</v>
      </c>
      <c r="L33" s="74">
        <v>0.69</v>
      </c>
      <c r="M33" s="76"/>
      <c r="N33" s="18">
        <f t="shared" ref="N33" si="5">IF(L33&lt;0.7, 2)</f>
        <v>2</v>
      </c>
    </row>
    <row r="34" spans="2:14" ht="12" customHeight="1" x14ac:dyDescent="0.2">
      <c r="B34" s="35"/>
      <c r="I34" s="10"/>
      <c r="J34" s="17" t="s">
        <v>98</v>
      </c>
      <c r="K34" s="17" t="s">
        <v>99</v>
      </c>
      <c r="L34" s="74">
        <v>0.74</v>
      </c>
      <c r="M34" s="76"/>
      <c r="N34" s="18">
        <f t="shared" ref="N34:N38" si="6">IF(L34&lt;0.75, 3)</f>
        <v>3</v>
      </c>
    </row>
    <row r="35" spans="2:14" ht="12" customHeight="1" x14ac:dyDescent="0.2">
      <c r="B35" s="35"/>
      <c r="I35" s="10"/>
      <c r="J35" s="17" t="s">
        <v>100</v>
      </c>
      <c r="K35" s="17" t="s">
        <v>101</v>
      </c>
      <c r="L35" s="74">
        <v>0.79</v>
      </c>
      <c r="M35" s="76"/>
      <c r="N35" s="18">
        <f t="shared" ref="N35:N37" si="7">IF(L35&lt;0.8, 4)</f>
        <v>4</v>
      </c>
    </row>
    <row r="36" spans="2:14" ht="12" customHeight="1" x14ac:dyDescent="0.2">
      <c r="B36" s="37"/>
      <c r="I36" s="10"/>
      <c r="J36" s="17" t="s">
        <v>102</v>
      </c>
      <c r="K36" s="17" t="s">
        <v>103</v>
      </c>
      <c r="L36" s="74">
        <v>0.75</v>
      </c>
      <c r="M36" s="76"/>
      <c r="N36" s="18">
        <f t="shared" si="7"/>
        <v>4</v>
      </c>
    </row>
    <row r="37" spans="2:14" ht="12" customHeight="1" x14ac:dyDescent="0.2">
      <c r="I37" s="10"/>
      <c r="J37" s="17" t="s">
        <v>104</v>
      </c>
      <c r="K37" s="17" t="s">
        <v>105</v>
      </c>
      <c r="L37" s="74">
        <v>0.78</v>
      </c>
      <c r="M37" s="76"/>
      <c r="N37" s="18">
        <f t="shared" si="7"/>
        <v>4</v>
      </c>
    </row>
    <row r="38" spans="2:14" ht="12" customHeight="1" x14ac:dyDescent="0.2">
      <c r="I38" s="10"/>
      <c r="J38" s="17" t="s">
        <v>106</v>
      </c>
      <c r="K38" s="17" t="s">
        <v>107</v>
      </c>
      <c r="L38" s="74">
        <v>0.72</v>
      </c>
      <c r="M38" s="76"/>
      <c r="N38" s="18">
        <f t="shared" si="6"/>
        <v>3</v>
      </c>
    </row>
    <row r="39" spans="2:14" ht="12" customHeight="1" x14ac:dyDescent="0.2">
      <c r="I39" s="10"/>
      <c r="J39" s="17" t="s">
        <v>108</v>
      </c>
      <c r="K39" s="17" t="s">
        <v>109</v>
      </c>
      <c r="L39" s="74">
        <v>0.75</v>
      </c>
      <c r="M39" s="76"/>
      <c r="N39" s="18">
        <f t="shared" ref="N39:N41" si="8">IF(L39&lt;0.8, 4)</f>
        <v>4</v>
      </c>
    </row>
    <row r="40" spans="2:14" ht="12" customHeight="1" x14ac:dyDescent="0.2">
      <c r="I40" s="10"/>
      <c r="J40" s="17" t="s">
        <v>110</v>
      </c>
      <c r="K40" s="17" t="s">
        <v>111</v>
      </c>
      <c r="L40" s="74">
        <v>0.75</v>
      </c>
      <c r="M40" s="76"/>
      <c r="N40" s="18">
        <f t="shared" si="8"/>
        <v>4</v>
      </c>
    </row>
    <row r="41" spans="2:14" ht="12" customHeight="1" x14ac:dyDescent="0.2">
      <c r="I41" s="10"/>
      <c r="J41" s="17" t="s">
        <v>112</v>
      </c>
      <c r="K41" s="17" t="s">
        <v>113</v>
      </c>
      <c r="L41" s="74">
        <v>0.75</v>
      </c>
      <c r="M41" s="76"/>
      <c r="N41" s="18">
        <f t="shared" si="8"/>
        <v>4</v>
      </c>
    </row>
    <row r="42" spans="2:14" ht="12" customHeight="1" x14ac:dyDescent="0.2">
      <c r="I42" s="10"/>
      <c r="J42" s="17" t="s">
        <v>114</v>
      </c>
      <c r="K42" s="17" t="s">
        <v>115</v>
      </c>
      <c r="L42" s="74">
        <v>0.75</v>
      </c>
      <c r="M42" s="76"/>
      <c r="N42" s="18">
        <f>IF(L42&lt;0.8, 4)</f>
        <v>4</v>
      </c>
    </row>
    <row r="43" spans="2:14" ht="12" customHeight="1" x14ac:dyDescent="0.2">
      <c r="I43" s="10"/>
      <c r="J43" s="17" t="s">
        <v>116</v>
      </c>
      <c r="K43" s="17" t="s">
        <v>117</v>
      </c>
      <c r="L43" s="74">
        <v>0.6</v>
      </c>
      <c r="M43" s="76"/>
      <c r="N43" s="18">
        <f t="shared" si="2"/>
        <v>1</v>
      </c>
    </row>
    <row r="44" spans="2:14" ht="12" customHeight="1" x14ac:dyDescent="0.2">
      <c r="I44" s="10"/>
      <c r="J44" s="17" t="s">
        <v>118</v>
      </c>
      <c r="K44" s="17" t="s">
        <v>119</v>
      </c>
      <c r="L44" s="74">
        <v>0.6</v>
      </c>
      <c r="M44" s="76"/>
      <c r="N44" s="18">
        <f t="shared" si="2"/>
        <v>1</v>
      </c>
    </row>
    <row r="45" spans="2:14" ht="12" customHeight="1" x14ac:dyDescent="0.2">
      <c r="I45" s="10"/>
      <c r="J45" s="17" t="s">
        <v>120</v>
      </c>
      <c r="K45" s="17" t="s">
        <v>121</v>
      </c>
      <c r="L45" s="74">
        <v>0.56999999999999995</v>
      </c>
      <c r="M45" s="76"/>
      <c r="N45" s="18">
        <f t="shared" si="2"/>
        <v>1</v>
      </c>
    </row>
    <row r="46" spans="2:14" ht="12" customHeight="1" x14ac:dyDescent="0.2">
      <c r="I46" s="10"/>
      <c r="J46" s="17" t="s">
        <v>122</v>
      </c>
      <c r="K46" s="17" t="s">
        <v>123</v>
      </c>
      <c r="L46" s="74">
        <v>0.67</v>
      </c>
      <c r="M46" s="76"/>
      <c r="N46" s="18">
        <f t="shared" ref="N46" si="9">IF(L46&lt;0.7, 2)</f>
        <v>2</v>
      </c>
    </row>
    <row r="47" spans="2:14" ht="12" customHeight="1" x14ac:dyDescent="0.2">
      <c r="I47" s="10"/>
      <c r="J47" s="17" t="s">
        <v>124</v>
      </c>
      <c r="K47" s="17" t="s">
        <v>125</v>
      </c>
      <c r="L47" s="74">
        <v>0.72</v>
      </c>
      <c r="M47" s="76"/>
      <c r="N47" s="18">
        <f t="shared" ref="N47:N49" si="10">IF(L47&lt;0.75, 3)</f>
        <v>3</v>
      </c>
    </row>
    <row r="48" spans="2:14" ht="12" customHeight="1" x14ac:dyDescent="0.2">
      <c r="I48" s="10"/>
      <c r="J48" s="17" t="s">
        <v>126</v>
      </c>
      <c r="K48" s="17" t="s">
        <v>127</v>
      </c>
      <c r="L48" s="74">
        <v>0.78</v>
      </c>
      <c r="M48" s="76"/>
      <c r="N48" s="18">
        <f>IF(L48&lt;0.8, 4)</f>
        <v>4</v>
      </c>
    </row>
    <row r="49" spans="9:14" ht="12" customHeight="1" x14ac:dyDescent="0.2">
      <c r="I49" s="10"/>
      <c r="J49" s="17" t="s">
        <v>128</v>
      </c>
      <c r="K49" s="17" t="s">
        <v>129</v>
      </c>
      <c r="L49" s="74">
        <v>0.72</v>
      </c>
      <c r="M49" s="76"/>
      <c r="N49" s="18">
        <f t="shared" si="10"/>
        <v>3</v>
      </c>
    </row>
    <row r="50" spans="9:14" ht="12" customHeight="1" x14ac:dyDescent="0.2">
      <c r="I50" s="10"/>
      <c r="J50" s="17" t="s">
        <v>130</v>
      </c>
      <c r="K50" s="17" t="s">
        <v>131</v>
      </c>
      <c r="L50" s="74">
        <v>0.64</v>
      </c>
      <c r="M50" s="76"/>
      <c r="N50" s="18">
        <f t="shared" si="2"/>
        <v>1</v>
      </c>
    </row>
    <row r="51" spans="9:14" ht="12" customHeight="1" x14ac:dyDescent="0.2">
      <c r="I51" s="10"/>
      <c r="J51" s="17" t="s">
        <v>132</v>
      </c>
      <c r="K51" s="17" t="s">
        <v>133</v>
      </c>
      <c r="L51" s="74">
        <v>0.71</v>
      </c>
      <c r="M51" s="76"/>
      <c r="N51" s="18">
        <f t="shared" ref="N51:N61" si="11">IF(L51&lt;0.75, 3)</f>
        <v>3</v>
      </c>
    </row>
    <row r="52" spans="9:14" ht="12" customHeight="1" x14ac:dyDescent="0.2">
      <c r="I52" s="10"/>
      <c r="J52" s="17" t="s">
        <v>134</v>
      </c>
      <c r="K52" s="17" t="s">
        <v>135</v>
      </c>
      <c r="L52" s="74">
        <v>0.71</v>
      </c>
      <c r="M52" s="76"/>
      <c r="N52" s="18">
        <f t="shared" si="11"/>
        <v>3</v>
      </c>
    </row>
    <row r="53" spans="9:14" ht="12" customHeight="1" x14ac:dyDescent="0.2">
      <c r="I53" s="10"/>
      <c r="J53" s="17" t="s">
        <v>136</v>
      </c>
      <c r="K53" s="17" t="s">
        <v>137</v>
      </c>
      <c r="L53" s="74">
        <v>0.72</v>
      </c>
      <c r="M53" s="76"/>
      <c r="N53" s="18">
        <f t="shared" si="11"/>
        <v>3</v>
      </c>
    </row>
    <row r="54" spans="9:14" ht="12" customHeight="1" x14ac:dyDescent="0.2">
      <c r="I54" s="10"/>
      <c r="J54" s="17" t="s">
        <v>138</v>
      </c>
      <c r="K54" s="17" t="s">
        <v>139</v>
      </c>
      <c r="L54" s="74">
        <v>0.75</v>
      </c>
      <c r="M54" s="76"/>
      <c r="N54" s="18">
        <f>IF(L54&lt;0.8, 4)</f>
        <v>4</v>
      </c>
    </row>
    <row r="55" spans="9:14" ht="12" customHeight="1" x14ac:dyDescent="0.2">
      <c r="I55" s="10"/>
      <c r="J55" s="17" t="s">
        <v>140</v>
      </c>
      <c r="K55" s="17" t="s">
        <v>141</v>
      </c>
      <c r="L55" s="74">
        <v>0.71</v>
      </c>
      <c r="M55" s="76"/>
      <c r="N55" s="18">
        <f t="shared" si="11"/>
        <v>3</v>
      </c>
    </row>
    <row r="56" spans="9:14" ht="12" customHeight="1" x14ac:dyDescent="0.2">
      <c r="I56" s="10"/>
      <c r="J56" s="17" t="s">
        <v>142</v>
      </c>
      <c r="K56" s="17" t="s">
        <v>143</v>
      </c>
      <c r="L56" s="74">
        <v>0.71</v>
      </c>
      <c r="M56" s="76"/>
      <c r="N56" s="18">
        <f t="shared" si="11"/>
        <v>3</v>
      </c>
    </row>
    <row r="57" spans="9:14" ht="12" customHeight="1" x14ac:dyDescent="0.2">
      <c r="I57" s="10"/>
      <c r="J57" s="17" t="s">
        <v>144</v>
      </c>
      <c r="K57" s="17" t="s">
        <v>145</v>
      </c>
      <c r="L57" s="74">
        <v>0.79</v>
      </c>
      <c r="M57" s="76"/>
      <c r="N57" s="18">
        <f>IF(L57&lt;0.8, 4)</f>
        <v>4</v>
      </c>
    </row>
    <row r="58" spans="9:14" ht="12" customHeight="1" x14ac:dyDescent="0.2">
      <c r="I58" s="10"/>
      <c r="J58" s="17" t="s">
        <v>146</v>
      </c>
      <c r="K58" s="17" t="s">
        <v>147</v>
      </c>
      <c r="L58" s="74">
        <v>0.74</v>
      </c>
      <c r="M58" s="76"/>
      <c r="N58" s="18">
        <f t="shared" si="11"/>
        <v>3</v>
      </c>
    </row>
    <row r="59" spans="9:14" ht="12" customHeight="1" x14ac:dyDescent="0.2">
      <c r="I59" s="10"/>
      <c r="J59" s="17" t="s">
        <v>148</v>
      </c>
      <c r="K59" s="17" t="s">
        <v>149</v>
      </c>
      <c r="L59" s="74">
        <v>0.77</v>
      </c>
      <c r="M59" s="76"/>
      <c r="N59" s="18">
        <f t="shared" ref="N59:N60" si="12">IF(L59&lt;0.8, 4)</f>
        <v>4</v>
      </c>
    </row>
    <row r="60" spans="9:14" ht="12" customHeight="1" x14ac:dyDescent="0.2">
      <c r="I60" s="10"/>
      <c r="J60" s="17" t="s">
        <v>150</v>
      </c>
      <c r="K60" s="17" t="s">
        <v>151</v>
      </c>
      <c r="L60" s="74">
        <v>0.78</v>
      </c>
      <c r="M60" s="76"/>
      <c r="N60" s="18">
        <f t="shared" si="12"/>
        <v>4</v>
      </c>
    </row>
    <row r="61" spans="9:14" ht="12" customHeight="1" x14ac:dyDescent="0.2">
      <c r="I61" s="10"/>
      <c r="J61" s="17" t="s">
        <v>152</v>
      </c>
      <c r="K61" s="17" t="s">
        <v>153</v>
      </c>
      <c r="L61" s="74">
        <v>0.74</v>
      </c>
      <c r="M61" s="76"/>
      <c r="N61" s="18">
        <f t="shared" si="11"/>
        <v>3</v>
      </c>
    </row>
    <row r="62" spans="9:14" ht="12" customHeight="1" x14ac:dyDescent="0.2">
      <c r="I62" s="10"/>
      <c r="J62" s="17" t="s">
        <v>154</v>
      </c>
      <c r="K62" s="17" t="s">
        <v>155</v>
      </c>
      <c r="L62" s="74">
        <v>0.69</v>
      </c>
      <c r="M62" s="76"/>
      <c r="N62" s="18">
        <f t="shared" ref="N62:N64" si="13">IF(L62&lt;0.7, 2)</f>
        <v>2</v>
      </c>
    </row>
    <row r="63" spans="9:14" ht="12" customHeight="1" x14ac:dyDescent="0.2">
      <c r="I63" s="10"/>
      <c r="J63" s="17" t="s">
        <v>156</v>
      </c>
      <c r="K63" s="17" t="s">
        <v>157</v>
      </c>
      <c r="L63" s="74">
        <v>0.72</v>
      </c>
      <c r="M63" s="76"/>
      <c r="N63" s="18">
        <f>IF(L63&lt;0.75, 3)</f>
        <v>3</v>
      </c>
    </row>
    <row r="64" spans="9:14" ht="12" customHeight="1" x14ac:dyDescent="0.2">
      <c r="I64" s="10"/>
      <c r="J64" s="17" t="s">
        <v>158</v>
      </c>
      <c r="K64" s="17" t="s">
        <v>159</v>
      </c>
      <c r="L64" s="74">
        <v>0.69</v>
      </c>
      <c r="M64" s="76"/>
      <c r="N64" s="18">
        <f t="shared" si="13"/>
        <v>2</v>
      </c>
    </row>
    <row r="65" spans="9:14" ht="12" customHeight="1" x14ac:dyDescent="0.2">
      <c r="I65" s="10"/>
      <c r="J65" s="17" t="s">
        <v>160</v>
      </c>
      <c r="K65" s="17" t="s">
        <v>161</v>
      </c>
      <c r="L65" s="74">
        <v>0.64</v>
      </c>
      <c r="M65" s="76"/>
      <c r="N65" s="18">
        <f t="shared" si="2"/>
        <v>1</v>
      </c>
    </row>
    <row r="66" spans="9:14" ht="12" customHeight="1" x14ac:dyDescent="0.2">
      <c r="I66" s="10"/>
      <c r="J66" s="21" t="s">
        <v>162</v>
      </c>
      <c r="K66" s="17" t="s">
        <v>163</v>
      </c>
      <c r="L66" s="74">
        <v>0.57999999999999996</v>
      </c>
      <c r="M66" s="76"/>
      <c r="N66" s="18">
        <f t="shared" si="2"/>
        <v>1</v>
      </c>
    </row>
    <row r="67" spans="9:14" ht="12" customHeight="1" x14ac:dyDescent="0.2">
      <c r="I67" s="10"/>
      <c r="J67" s="17" t="s">
        <v>164</v>
      </c>
      <c r="K67" s="17" t="s">
        <v>165</v>
      </c>
      <c r="L67" s="74">
        <v>0.59</v>
      </c>
      <c r="M67" s="76"/>
      <c r="N67" s="18">
        <f t="shared" ref="N67:N114" si="14">IF(L67&lt;0.65, 1)</f>
        <v>1</v>
      </c>
    </row>
    <row r="68" spans="9:14" ht="12" customHeight="1" x14ac:dyDescent="0.2">
      <c r="I68" s="10"/>
      <c r="J68" s="17" t="s">
        <v>166</v>
      </c>
      <c r="K68" s="17" t="s">
        <v>167</v>
      </c>
      <c r="L68" s="74">
        <v>0.74</v>
      </c>
      <c r="M68" s="76"/>
      <c r="N68" s="18">
        <f>IF(L68&lt;0.75, 3)</f>
        <v>3</v>
      </c>
    </row>
    <row r="69" spans="9:14" ht="12" customHeight="1" x14ac:dyDescent="0.2">
      <c r="I69" s="10"/>
      <c r="J69" s="17" t="s">
        <v>168</v>
      </c>
      <c r="K69" s="17" t="s">
        <v>169</v>
      </c>
      <c r="L69" s="74">
        <v>0.66</v>
      </c>
      <c r="M69" s="76"/>
      <c r="N69" s="18">
        <f t="shared" ref="N69:N70" si="15">IF(L69&lt;0.7, 2)</f>
        <v>2</v>
      </c>
    </row>
    <row r="70" spans="9:14" ht="12" customHeight="1" x14ac:dyDescent="0.2">
      <c r="I70" s="10"/>
      <c r="J70" s="17" t="s">
        <v>170</v>
      </c>
      <c r="K70" s="17" t="s">
        <v>171</v>
      </c>
      <c r="L70" s="74">
        <v>0.66</v>
      </c>
      <c r="M70" s="76"/>
      <c r="N70" s="18">
        <f t="shared" si="15"/>
        <v>2</v>
      </c>
    </row>
    <row r="71" spans="9:14" ht="12" customHeight="1" x14ac:dyDescent="0.2">
      <c r="I71" s="10"/>
      <c r="J71" s="17" t="s">
        <v>172</v>
      </c>
      <c r="K71" s="17" t="s">
        <v>173</v>
      </c>
      <c r="L71" s="74">
        <v>0.56999999999999995</v>
      </c>
      <c r="M71" s="76"/>
      <c r="N71" s="18">
        <f t="shared" si="14"/>
        <v>1</v>
      </c>
    </row>
    <row r="72" spans="9:14" ht="12" customHeight="1" x14ac:dyDescent="0.2">
      <c r="I72" s="10"/>
      <c r="J72" s="17" t="s">
        <v>174</v>
      </c>
      <c r="K72" s="17" t="s">
        <v>175</v>
      </c>
      <c r="L72" s="74">
        <v>0.56000000000000005</v>
      </c>
      <c r="M72" s="76"/>
      <c r="N72" s="18">
        <f t="shared" si="14"/>
        <v>1</v>
      </c>
    </row>
    <row r="73" spans="9:14" ht="12" customHeight="1" x14ac:dyDescent="0.2">
      <c r="I73" s="11"/>
      <c r="J73" s="20" t="s">
        <v>176</v>
      </c>
      <c r="K73" s="20" t="s">
        <v>177</v>
      </c>
      <c r="L73" s="74">
        <v>0.72</v>
      </c>
      <c r="M73" s="76"/>
      <c r="N73" s="18">
        <f t="shared" ref="N73:N76" si="16">IF(L73&lt;0.75, 3)</f>
        <v>3</v>
      </c>
    </row>
    <row r="74" spans="9:14" ht="12" customHeight="1" x14ac:dyDescent="0.2">
      <c r="I74" s="10"/>
      <c r="J74" s="17" t="s">
        <v>178</v>
      </c>
      <c r="K74" s="17" t="s">
        <v>179</v>
      </c>
      <c r="L74" s="74">
        <v>0.73</v>
      </c>
      <c r="M74" s="76"/>
      <c r="N74" s="18">
        <f t="shared" si="16"/>
        <v>3</v>
      </c>
    </row>
    <row r="75" spans="9:14" ht="12" customHeight="1" x14ac:dyDescent="0.2">
      <c r="I75" s="10"/>
      <c r="J75" s="17" t="s">
        <v>180</v>
      </c>
      <c r="K75" s="17" t="s">
        <v>181</v>
      </c>
      <c r="L75" s="74">
        <v>0.73</v>
      </c>
      <c r="M75" s="76"/>
      <c r="N75" s="18">
        <f t="shared" si="16"/>
        <v>3</v>
      </c>
    </row>
    <row r="76" spans="9:14" ht="12" customHeight="1" x14ac:dyDescent="0.2">
      <c r="I76" s="10"/>
      <c r="J76" s="17" t="s">
        <v>182</v>
      </c>
      <c r="K76" s="17" t="s">
        <v>183</v>
      </c>
      <c r="L76" s="74">
        <v>0.72</v>
      </c>
      <c r="M76" s="76"/>
      <c r="N76" s="18">
        <f t="shared" si="16"/>
        <v>3</v>
      </c>
    </row>
    <row r="77" spans="9:14" ht="12" customHeight="1" x14ac:dyDescent="0.2">
      <c r="I77" s="10"/>
      <c r="J77" s="17" t="s">
        <v>184</v>
      </c>
      <c r="K77" s="17" t="s">
        <v>185</v>
      </c>
      <c r="L77" s="74">
        <v>0.68</v>
      </c>
      <c r="M77" s="76"/>
      <c r="N77" s="18">
        <f t="shared" ref="N77:N80" si="17">IF(L77&lt;0.7, 2)</f>
        <v>2</v>
      </c>
    </row>
    <row r="78" spans="9:14" ht="12" customHeight="1" x14ac:dyDescent="0.2">
      <c r="I78" s="10"/>
      <c r="J78" s="17" t="s">
        <v>186</v>
      </c>
      <c r="K78" s="17" t="s">
        <v>187</v>
      </c>
      <c r="L78" s="74">
        <v>0.73</v>
      </c>
      <c r="M78" s="76"/>
      <c r="N78" s="18">
        <f t="shared" ref="N78" si="18">IF(L78&lt;0.75, 3)</f>
        <v>3</v>
      </c>
    </row>
    <row r="79" spans="9:14" ht="12" customHeight="1" x14ac:dyDescent="0.2">
      <c r="I79" s="10"/>
      <c r="J79" s="17" t="s">
        <v>188</v>
      </c>
      <c r="K79" s="17" t="s">
        <v>189</v>
      </c>
      <c r="L79" s="74">
        <v>0.75</v>
      </c>
      <c r="M79" s="76"/>
      <c r="N79" s="18">
        <f>IF(L79&lt;0.8, 4)</f>
        <v>4</v>
      </c>
    </row>
    <row r="80" spans="9:14" ht="12" customHeight="1" x14ac:dyDescent="0.2">
      <c r="I80" s="10"/>
      <c r="J80" s="17" t="s">
        <v>190</v>
      </c>
      <c r="K80" s="17" t="s">
        <v>191</v>
      </c>
      <c r="L80" s="74">
        <v>0.67</v>
      </c>
      <c r="M80" s="76"/>
      <c r="N80" s="18">
        <f t="shared" si="17"/>
        <v>2</v>
      </c>
    </row>
    <row r="81" spans="9:14" ht="12" customHeight="1" x14ac:dyDescent="0.2">
      <c r="I81" s="10"/>
      <c r="J81" s="17" t="s">
        <v>192</v>
      </c>
      <c r="K81" s="17" t="s">
        <v>193</v>
      </c>
      <c r="L81" s="74">
        <v>0.7</v>
      </c>
      <c r="M81" s="76"/>
      <c r="N81" s="18">
        <f>IF(L81&lt;0.75, 3)</f>
        <v>3</v>
      </c>
    </row>
    <row r="82" spans="9:14" ht="12" customHeight="1" x14ac:dyDescent="0.2">
      <c r="I82" s="10"/>
      <c r="J82" s="17" t="s">
        <v>194</v>
      </c>
      <c r="K82" s="17" t="s">
        <v>195</v>
      </c>
      <c r="L82" s="74">
        <v>0.57999999999999996</v>
      </c>
      <c r="M82" s="76"/>
      <c r="N82" s="18">
        <f t="shared" si="14"/>
        <v>1</v>
      </c>
    </row>
    <row r="83" spans="9:14" ht="12" customHeight="1" x14ac:dyDescent="0.2">
      <c r="I83" s="10"/>
      <c r="J83" s="17" t="s">
        <v>196</v>
      </c>
      <c r="K83" s="17" t="s">
        <v>197</v>
      </c>
      <c r="L83" s="74">
        <v>0.67</v>
      </c>
      <c r="M83" s="76"/>
      <c r="N83" s="18">
        <f t="shared" ref="N83:N96" si="19">IF(L83&lt;0.7, 2)</f>
        <v>2</v>
      </c>
    </row>
    <row r="84" spans="9:14" ht="12" customHeight="1" x14ac:dyDescent="0.2">
      <c r="I84" s="10"/>
      <c r="J84" s="17" t="s">
        <v>198</v>
      </c>
      <c r="K84" s="17" t="s">
        <v>199</v>
      </c>
      <c r="L84" s="74">
        <v>0.7</v>
      </c>
      <c r="M84" s="76"/>
      <c r="N84" s="18">
        <f t="shared" ref="N84:N88" si="20">IF(L84&lt;0.75, 3)</f>
        <v>3</v>
      </c>
    </row>
    <row r="85" spans="9:14" ht="12" customHeight="1" x14ac:dyDescent="0.2">
      <c r="I85" s="10"/>
      <c r="J85" s="17" t="s">
        <v>200</v>
      </c>
      <c r="K85" s="17" t="s">
        <v>201</v>
      </c>
      <c r="L85" s="74">
        <v>0.8</v>
      </c>
      <c r="M85" s="76"/>
      <c r="N85" s="18">
        <v>5</v>
      </c>
    </row>
    <row r="86" spans="9:14" ht="12" customHeight="1" x14ac:dyDescent="0.2">
      <c r="I86" s="10"/>
      <c r="J86" s="17" t="s">
        <v>202</v>
      </c>
      <c r="K86" s="17" t="s">
        <v>203</v>
      </c>
      <c r="L86" s="74">
        <v>0.81</v>
      </c>
      <c r="M86" s="76"/>
      <c r="N86" s="18">
        <v>5</v>
      </c>
    </row>
    <row r="87" spans="9:14" ht="12" customHeight="1" x14ac:dyDescent="0.2">
      <c r="I87" s="10"/>
      <c r="J87" s="17" t="s">
        <v>204</v>
      </c>
      <c r="K87" s="17" t="s">
        <v>205</v>
      </c>
      <c r="L87" s="74">
        <v>0.75</v>
      </c>
      <c r="M87" s="76"/>
      <c r="N87" s="18">
        <f t="shared" ref="N87" si="21">IF(L87&lt;0.8, 4)</f>
        <v>4</v>
      </c>
    </row>
    <row r="88" spans="9:14" ht="12" customHeight="1" x14ac:dyDescent="0.2">
      <c r="I88" s="10"/>
      <c r="J88" s="17" t="s">
        <v>206</v>
      </c>
      <c r="K88" s="17" t="s">
        <v>207</v>
      </c>
      <c r="L88" s="74">
        <v>0.73</v>
      </c>
      <c r="M88" s="76"/>
      <c r="N88" s="18">
        <f t="shared" si="20"/>
        <v>3</v>
      </c>
    </row>
    <row r="89" spans="9:14" ht="12" customHeight="1" x14ac:dyDescent="0.2">
      <c r="I89" s="10"/>
      <c r="J89" s="17" t="s">
        <v>208</v>
      </c>
      <c r="K89" s="17" t="s">
        <v>209</v>
      </c>
      <c r="L89" s="74">
        <v>0.67</v>
      </c>
      <c r="M89" s="76"/>
      <c r="N89" s="18">
        <f t="shared" si="19"/>
        <v>2</v>
      </c>
    </row>
    <row r="90" spans="9:14" ht="12" customHeight="1" x14ac:dyDescent="0.2">
      <c r="I90" s="10"/>
      <c r="J90" s="17" t="s">
        <v>210</v>
      </c>
      <c r="K90" s="17" t="s">
        <v>211</v>
      </c>
      <c r="L90" s="74">
        <v>0.69</v>
      </c>
      <c r="M90" s="76"/>
      <c r="N90" s="18">
        <f t="shared" si="19"/>
        <v>2</v>
      </c>
    </row>
    <row r="91" spans="9:14" ht="12" customHeight="1" x14ac:dyDescent="0.2">
      <c r="I91" s="10"/>
      <c r="J91" s="17" t="s">
        <v>212</v>
      </c>
      <c r="K91" s="17" t="s">
        <v>213</v>
      </c>
      <c r="L91" s="74">
        <v>0.81</v>
      </c>
      <c r="M91" s="76"/>
      <c r="N91" s="18">
        <v>5</v>
      </c>
    </row>
    <row r="92" spans="9:14" ht="12" customHeight="1" x14ac:dyDescent="0.2">
      <c r="I92" s="10"/>
      <c r="J92" s="17" t="s">
        <v>214</v>
      </c>
      <c r="K92" s="17" t="s">
        <v>215</v>
      </c>
      <c r="L92" s="74">
        <v>0.72</v>
      </c>
      <c r="M92" s="76"/>
      <c r="N92" s="18">
        <f t="shared" ref="N92:N95" si="22">IF(L92&lt;0.75, 3)</f>
        <v>3</v>
      </c>
    </row>
    <row r="93" spans="9:14" ht="12" customHeight="1" x14ac:dyDescent="0.2">
      <c r="I93" s="10"/>
      <c r="J93" s="17" t="s">
        <v>216</v>
      </c>
      <c r="K93" s="17" t="s">
        <v>217</v>
      </c>
      <c r="L93" s="74">
        <v>0.7</v>
      </c>
      <c r="M93" s="76"/>
      <c r="N93" s="18">
        <f t="shared" si="22"/>
        <v>3</v>
      </c>
    </row>
    <row r="94" spans="9:14" ht="12" customHeight="1" x14ac:dyDescent="0.2">
      <c r="I94" s="10"/>
      <c r="J94" s="17" t="s">
        <v>218</v>
      </c>
      <c r="K94" s="17" t="s">
        <v>219</v>
      </c>
      <c r="L94" s="74">
        <v>0.72</v>
      </c>
      <c r="M94" s="76"/>
      <c r="N94" s="18">
        <f t="shared" si="22"/>
        <v>3</v>
      </c>
    </row>
    <row r="95" spans="9:14" ht="12" customHeight="1" x14ac:dyDescent="0.2">
      <c r="I95" s="10"/>
      <c r="J95" s="17" t="s">
        <v>220</v>
      </c>
      <c r="K95" s="17" t="s">
        <v>221</v>
      </c>
      <c r="L95" s="74">
        <v>0.73</v>
      </c>
      <c r="M95" s="76"/>
      <c r="N95" s="18">
        <f t="shared" si="22"/>
        <v>3</v>
      </c>
    </row>
    <row r="96" spans="9:14" ht="12" customHeight="1" x14ac:dyDescent="0.2">
      <c r="I96" s="10"/>
      <c r="J96" s="17" t="s">
        <v>222</v>
      </c>
      <c r="K96" s="17" t="s">
        <v>223</v>
      </c>
      <c r="L96" s="74">
        <v>0.67</v>
      </c>
      <c r="M96" s="76"/>
      <c r="N96" s="18">
        <f t="shared" si="19"/>
        <v>2</v>
      </c>
    </row>
    <row r="97" spans="9:14" ht="12" customHeight="1" x14ac:dyDescent="0.2">
      <c r="I97" s="10"/>
      <c r="J97" s="17" t="s">
        <v>224</v>
      </c>
      <c r="K97" s="17" t="s">
        <v>225</v>
      </c>
      <c r="L97" s="74">
        <v>0.73</v>
      </c>
      <c r="M97" s="76"/>
      <c r="N97" s="18">
        <f t="shared" ref="N97:N101" si="23">IF(L97&lt;0.75, 3)</f>
        <v>3</v>
      </c>
    </row>
    <row r="98" spans="9:14" ht="12" customHeight="1" x14ac:dyDescent="0.2">
      <c r="I98" s="10"/>
      <c r="J98" s="17" t="s">
        <v>226</v>
      </c>
      <c r="K98" s="17" t="s">
        <v>227</v>
      </c>
      <c r="L98" s="74">
        <v>0.71</v>
      </c>
      <c r="M98" s="76"/>
      <c r="N98" s="18">
        <f t="shared" si="23"/>
        <v>3</v>
      </c>
    </row>
    <row r="99" spans="9:14" ht="12" customHeight="1" x14ac:dyDescent="0.2">
      <c r="I99" s="10"/>
      <c r="J99" s="17" t="s">
        <v>228</v>
      </c>
      <c r="K99" s="17" t="s">
        <v>229</v>
      </c>
      <c r="L99" s="74">
        <v>0.79</v>
      </c>
      <c r="M99" s="76"/>
      <c r="N99" s="18">
        <f t="shared" ref="N99:N100" si="24">IF(L99&lt;0.8, 4)</f>
        <v>4</v>
      </c>
    </row>
    <row r="100" spans="9:14" ht="12" customHeight="1" x14ac:dyDescent="0.2">
      <c r="I100" s="10"/>
      <c r="J100" s="17" t="s">
        <v>230</v>
      </c>
      <c r="K100" s="17" t="s">
        <v>231</v>
      </c>
      <c r="L100" s="74">
        <v>0.75</v>
      </c>
      <c r="M100" s="76"/>
      <c r="N100" s="18">
        <f t="shared" si="24"/>
        <v>4</v>
      </c>
    </row>
    <row r="101" spans="9:14" ht="12" customHeight="1" x14ac:dyDescent="0.2">
      <c r="I101" s="10"/>
      <c r="J101" s="17" t="s">
        <v>232</v>
      </c>
      <c r="K101" s="17" t="s">
        <v>233</v>
      </c>
      <c r="L101" s="74">
        <v>0.73</v>
      </c>
      <c r="M101" s="76"/>
      <c r="N101" s="18">
        <f t="shared" si="23"/>
        <v>3</v>
      </c>
    </row>
    <row r="102" spans="9:14" ht="12" customHeight="1" x14ac:dyDescent="0.2">
      <c r="I102" s="10"/>
      <c r="J102" s="17" t="s">
        <v>234</v>
      </c>
      <c r="K102" s="17" t="s">
        <v>235</v>
      </c>
      <c r="L102" s="74" t="s">
        <v>28</v>
      </c>
      <c r="M102" s="76"/>
      <c r="N102" s="74" t="s">
        <v>28</v>
      </c>
    </row>
    <row r="103" spans="9:14" ht="12" customHeight="1" x14ac:dyDescent="0.2">
      <c r="I103" s="10"/>
      <c r="J103" s="17" t="s">
        <v>236</v>
      </c>
      <c r="K103" s="17" t="s">
        <v>237</v>
      </c>
      <c r="L103" s="74" t="s">
        <v>28</v>
      </c>
      <c r="M103" s="76"/>
      <c r="N103" s="74" t="s">
        <v>28</v>
      </c>
    </row>
    <row r="104" spans="9:14" ht="12" customHeight="1" x14ac:dyDescent="0.2">
      <c r="I104" s="10"/>
      <c r="J104" s="17" t="s">
        <v>238</v>
      </c>
      <c r="K104" s="17" t="s">
        <v>239</v>
      </c>
      <c r="L104" s="74" t="s">
        <v>28</v>
      </c>
      <c r="M104" s="76"/>
      <c r="N104" s="74" t="s">
        <v>28</v>
      </c>
    </row>
    <row r="105" spans="9:14" ht="12" customHeight="1" x14ac:dyDescent="0.2">
      <c r="I105" s="10"/>
      <c r="J105" s="17" t="s">
        <v>240</v>
      </c>
      <c r="K105" s="17" t="s">
        <v>241</v>
      </c>
      <c r="L105" s="74">
        <v>0.64</v>
      </c>
      <c r="M105" s="76"/>
      <c r="N105" s="18">
        <f t="shared" si="14"/>
        <v>1</v>
      </c>
    </row>
    <row r="106" spans="9:14" ht="12" customHeight="1" x14ac:dyDescent="0.2">
      <c r="I106" s="10"/>
      <c r="J106" s="17" t="s">
        <v>242</v>
      </c>
      <c r="K106" s="17" t="s">
        <v>243</v>
      </c>
      <c r="L106" s="74">
        <v>0.61</v>
      </c>
      <c r="M106" s="76"/>
      <c r="N106" s="18">
        <f t="shared" si="14"/>
        <v>1</v>
      </c>
    </row>
    <row r="107" spans="9:14" ht="12" customHeight="1" x14ac:dyDescent="0.2">
      <c r="I107" s="10"/>
      <c r="J107" s="17" t="s">
        <v>244</v>
      </c>
      <c r="K107" s="17" t="s">
        <v>245</v>
      </c>
      <c r="L107" s="74">
        <v>0.65</v>
      </c>
      <c r="M107" s="76"/>
      <c r="N107" s="18">
        <f t="shared" ref="N107:N109" si="25">IF(L107&lt;0.7, 2)</f>
        <v>2</v>
      </c>
    </row>
    <row r="108" spans="9:14" ht="12" customHeight="1" x14ac:dyDescent="0.2">
      <c r="I108" s="10"/>
      <c r="J108" s="17" t="s">
        <v>246</v>
      </c>
      <c r="K108" s="17" t="s">
        <v>247</v>
      </c>
      <c r="L108" s="74">
        <v>0.73</v>
      </c>
      <c r="M108" s="76"/>
      <c r="N108" s="18">
        <f>IF(L108&lt;0.75, 3)</f>
        <v>3</v>
      </c>
    </row>
    <row r="109" spans="9:14" ht="12" customHeight="1" x14ac:dyDescent="0.2">
      <c r="I109" s="10"/>
      <c r="J109" s="17" t="s">
        <v>248</v>
      </c>
      <c r="K109" s="17" t="s">
        <v>249</v>
      </c>
      <c r="L109" s="74">
        <v>0.65</v>
      </c>
      <c r="M109" s="76"/>
      <c r="N109" s="18">
        <f t="shared" si="25"/>
        <v>2</v>
      </c>
    </row>
    <row r="110" spans="9:14" ht="12" customHeight="1" x14ac:dyDescent="0.2">
      <c r="I110" s="10"/>
      <c r="J110" s="17" t="s">
        <v>250</v>
      </c>
      <c r="K110" s="17" t="s">
        <v>251</v>
      </c>
      <c r="L110" s="74">
        <v>0.75</v>
      </c>
      <c r="M110" s="76"/>
      <c r="N110" s="18">
        <f>IF(L110&lt;0.8, 4)</f>
        <v>4</v>
      </c>
    </row>
    <row r="111" spans="9:14" ht="12" customHeight="1" x14ac:dyDescent="0.2">
      <c r="I111" s="10"/>
      <c r="J111" s="17" t="s">
        <v>252</v>
      </c>
      <c r="K111" s="17" t="s">
        <v>253</v>
      </c>
      <c r="L111" s="74">
        <v>0.62</v>
      </c>
      <c r="M111" s="76"/>
      <c r="N111" s="18">
        <f t="shared" si="14"/>
        <v>1</v>
      </c>
    </row>
    <row r="112" spans="9:14" ht="12" customHeight="1" x14ac:dyDescent="0.2">
      <c r="I112" s="10"/>
      <c r="J112" s="17" t="s">
        <v>254</v>
      </c>
      <c r="K112" s="17" t="s">
        <v>255</v>
      </c>
      <c r="L112" s="74">
        <v>0.75</v>
      </c>
      <c r="M112" s="76"/>
      <c r="N112" s="18">
        <f>IF(L112&lt;0.8, 4)</f>
        <v>4</v>
      </c>
    </row>
    <row r="113" spans="9:14" ht="12" customHeight="1" x14ac:dyDescent="0.2">
      <c r="I113" s="10"/>
      <c r="J113" s="17" t="s">
        <v>256</v>
      </c>
      <c r="K113" s="17" t="s">
        <v>257</v>
      </c>
      <c r="L113" s="74">
        <v>0.65</v>
      </c>
      <c r="M113" s="76"/>
      <c r="N113" s="18">
        <f t="shared" ref="N113" si="26">IF(L113&lt;0.7, 2)</f>
        <v>2</v>
      </c>
    </row>
    <row r="114" spans="9:14" ht="12" customHeight="1" x14ac:dyDescent="0.2">
      <c r="I114" s="10"/>
      <c r="J114" s="17" t="s">
        <v>258</v>
      </c>
      <c r="K114" s="17" t="s">
        <v>259</v>
      </c>
      <c r="L114" s="74">
        <v>0.64</v>
      </c>
      <c r="M114" s="76"/>
      <c r="N114" s="18">
        <f t="shared" si="14"/>
        <v>1</v>
      </c>
    </row>
    <row r="115" spans="9:14" ht="12" customHeight="1" x14ac:dyDescent="0.2">
      <c r="I115" s="10"/>
      <c r="J115" s="17" t="s">
        <v>260</v>
      </c>
      <c r="K115" s="17" t="s">
        <v>261</v>
      </c>
      <c r="L115" s="74">
        <v>0.67</v>
      </c>
      <c r="M115" s="76"/>
      <c r="N115" s="18">
        <f t="shared" ref="N115:N123" si="27">IF(L115&lt;0.7, 2)</f>
        <v>2</v>
      </c>
    </row>
    <row r="116" spans="9:14" ht="12" customHeight="1" x14ac:dyDescent="0.2">
      <c r="I116" s="10"/>
      <c r="J116" s="17" t="s">
        <v>262</v>
      </c>
      <c r="K116" s="17" t="s">
        <v>263</v>
      </c>
      <c r="L116" s="74">
        <v>0.75</v>
      </c>
      <c r="M116" s="76"/>
      <c r="N116" s="18">
        <f t="shared" ref="N116:N122" si="28">IF(L116&lt;0.8, 4)</f>
        <v>4</v>
      </c>
    </row>
    <row r="117" spans="9:14" ht="12" customHeight="1" x14ac:dyDescent="0.2">
      <c r="I117" s="10"/>
      <c r="J117" s="17" t="s">
        <v>264</v>
      </c>
      <c r="K117" s="17" t="s">
        <v>265</v>
      </c>
      <c r="L117" s="74">
        <v>0.81</v>
      </c>
      <c r="M117" s="76"/>
      <c r="N117" s="18">
        <v>5</v>
      </c>
    </row>
    <row r="118" spans="9:14" ht="12" customHeight="1" x14ac:dyDescent="0.2">
      <c r="I118" s="10"/>
      <c r="J118" s="17" t="s">
        <v>266</v>
      </c>
      <c r="K118" s="17" t="s">
        <v>267</v>
      </c>
      <c r="L118" s="74">
        <v>0.76</v>
      </c>
      <c r="M118" s="76"/>
      <c r="N118" s="18">
        <f t="shared" si="28"/>
        <v>4</v>
      </c>
    </row>
    <row r="119" spans="9:14" ht="12" customHeight="1" x14ac:dyDescent="0.2">
      <c r="I119" s="10"/>
      <c r="J119" s="17" t="s">
        <v>268</v>
      </c>
      <c r="K119" s="17" t="s">
        <v>269</v>
      </c>
      <c r="L119" s="74">
        <v>0.76</v>
      </c>
      <c r="M119" s="76"/>
      <c r="N119" s="18">
        <f t="shared" si="28"/>
        <v>4</v>
      </c>
    </row>
    <row r="120" spans="9:14" ht="12" customHeight="1" x14ac:dyDescent="0.2">
      <c r="I120" s="10"/>
      <c r="J120" s="17" t="s">
        <v>270</v>
      </c>
      <c r="K120" s="17" t="s">
        <v>271</v>
      </c>
      <c r="L120" s="74">
        <v>0.79</v>
      </c>
      <c r="M120" s="76"/>
      <c r="N120" s="18">
        <f t="shared" si="28"/>
        <v>4</v>
      </c>
    </row>
    <row r="121" spans="9:14" ht="12" customHeight="1" x14ac:dyDescent="0.2">
      <c r="I121" s="10"/>
      <c r="J121" s="17" t="s">
        <v>272</v>
      </c>
      <c r="K121" s="17" t="s">
        <v>273</v>
      </c>
      <c r="L121" s="74">
        <v>0.78</v>
      </c>
      <c r="M121" s="76"/>
      <c r="N121" s="18">
        <f t="shared" si="28"/>
        <v>4</v>
      </c>
    </row>
    <row r="122" spans="9:14" ht="12" customHeight="1" x14ac:dyDescent="0.2">
      <c r="I122" s="10"/>
      <c r="J122" s="17" t="s">
        <v>274</v>
      </c>
      <c r="K122" s="17" t="s">
        <v>275</v>
      </c>
      <c r="L122" s="74">
        <v>0.76</v>
      </c>
      <c r="M122" s="76"/>
      <c r="N122" s="18">
        <f t="shared" si="28"/>
        <v>4</v>
      </c>
    </row>
    <row r="123" spans="9:14" ht="12" customHeight="1" x14ac:dyDescent="0.2">
      <c r="I123" s="10"/>
      <c r="J123" s="17" t="s">
        <v>276</v>
      </c>
      <c r="K123" s="17" t="s">
        <v>277</v>
      </c>
      <c r="L123" s="74">
        <v>0.69</v>
      </c>
      <c r="M123" s="76"/>
      <c r="N123" s="18">
        <f t="shared" si="27"/>
        <v>2</v>
      </c>
    </row>
    <row r="124" spans="9:14" ht="12" customHeight="1" x14ac:dyDescent="0.2">
      <c r="I124" s="10"/>
      <c r="J124" s="17" t="s">
        <v>278</v>
      </c>
      <c r="K124" s="17" t="s">
        <v>279</v>
      </c>
      <c r="L124" s="74">
        <v>0.73</v>
      </c>
      <c r="M124" s="76"/>
      <c r="N124" s="18">
        <f t="shared" ref="N124:N126" si="29">IF(L124&lt;0.75, 3)</f>
        <v>3</v>
      </c>
    </row>
    <row r="125" spans="9:14" ht="12" customHeight="1" x14ac:dyDescent="0.2">
      <c r="I125" s="10"/>
      <c r="J125" s="17" t="s">
        <v>280</v>
      </c>
      <c r="K125" s="17" t="s">
        <v>281</v>
      </c>
      <c r="L125" s="74">
        <v>0.79</v>
      </c>
      <c r="M125" s="76"/>
      <c r="N125" s="18">
        <f>IF(L125&lt;0.8, 4)</f>
        <v>4</v>
      </c>
    </row>
    <row r="126" spans="9:14" ht="12" customHeight="1" x14ac:dyDescent="0.2">
      <c r="I126" s="10"/>
      <c r="J126" s="17" t="s">
        <v>282</v>
      </c>
      <c r="K126" s="17" t="s">
        <v>283</v>
      </c>
      <c r="L126" s="74">
        <v>0.72</v>
      </c>
      <c r="M126" s="76"/>
      <c r="N126" s="18">
        <f t="shared" si="29"/>
        <v>3</v>
      </c>
    </row>
    <row r="127" spans="9:14" ht="12" customHeight="1" x14ac:dyDescent="0.2">
      <c r="I127" s="10"/>
      <c r="J127" s="17" t="s">
        <v>284</v>
      </c>
      <c r="K127" s="17" t="s">
        <v>285</v>
      </c>
      <c r="L127" s="74" t="s">
        <v>28</v>
      </c>
      <c r="M127" s="76"/>
      <c r="N127" s="74" t="s">
        <v>28</v>
      </c>
    </row>
    <row r="128" spans="9:14" ht="12" customHeight="1" x14ac:dyDescent="0.2">
      <c r="I128" s="10"/>
      <c r="J128" s="17" t="s">
        <v>286</v>
      </c>
      <c r="K128" s="17" t="s">
        <v>287</v>
      </c>
      <c r="L128" s="74" t="s">
        <v>28</v>
      </c>
      <c r="M128" s="76"/>
      <c r="N128" s="74" t="s">
        <v>28</v>
      </c>
    </row>
    <row r="129" spans="9:14" ht="12" customHeight="1" x14ac:dyDescent="0.2">
      <c r="I129" s="10"/>
      <c r="J129" s="17" t="s">
        <v>288</v>
      </c>
      <c r="K129" s="17" t="s">
        <v>289</v>
      </c>
      <c r="L129" s="74" t="s">
        <v>28</v>
      </c>
      <c r="M129" s="76"/>
      <c r="N129" s="74" t="s">
        <v>28</v>
      </c>
    </row>
    <row r="130" spans="9:14" ht="12" customHeight="1" x14ac:dyDescent="0.2">
      <c r="I130" s="10"/>
      <c r="J130" s="17" t="s">
        <v>290</v>
      </c>
      <c r="K130" s="17" t="s">
        <v>291</v>
      </c>
      <c r="L130" s="74" t="s">
        <v>28</v>
      </c>
      <c r="M130" s="76"/>
      <c r="N130" s="74" t="s">
        <v>28</v>
      </c>
    </row>
    <row r="131" spans="9:14" ht="12" customHeight="1" x14ac:dyDescent="0.2">
      <c r="I131" s="10"/>
      <c r="J131" s="1" t="s">
        <v>573</v>
      </c>
      <c r="K131" s="1" t="s">
        <v>574</v>
      </c>
      <c r="L131" s="74" t="s">
        <v>28</v>
      </c>
      <c r="M131" s="76"/>
      <c r="N131" s="74" t="s">
        <v>28</v>
      </c>
    </row>
    <row r="132" spans="9:14" ht="12" customHeight="1" x14ac:dyDescent="0.2">
      <c r="I132" s="10"/>
      <c r="J132" s="1" t="s">
        <v>575</v>
      </c>
      <c r="K132" s="1" t="s">
        <v>576</v>
      </c>
      <c r="L132" s="74" t="s">
        <v>28</v>
      </c>
      <c r="M132" s="76"/>
      <c r="N132" s="74" t="s">
        <v>28</v>
      </c>
    </row>
    <row r="133" spans="9:14" ht="12" customHeight="1" x14ac:dyDescent="0.2">
      <c r="I133" s="10"/>
      <c r="J133" s="17" t="s">
        <v>292</v>
      </c>
      <c r="K133" s="17" t="s">
        <v>293</v>
      </c>
      <c r="L133" s="74">
        <v>0.69</v>
      </c>
      <c r="M133" s="76"/>
      <c r="N133" s="18">
        <f t="shared" ref="N133" si="30">IF(L133&lt;0.7, 2)</f>
        <v>2</v>
      </c>
    </row>
    <row r="134" spans="9:14" ht="12" customHeight="1" x14ac:dyDescent="0.2">
      <c r="I134" s="10"/>
      <c r="J134" s="17" t="s">
        <v>294</v>
      </c>
      <c r="K134" s="17" t="s">
        <v>295</v>
      </c>
      <c r="L134" s="74">
        <v>0.7</v>
      </c>
      <c r="M134" s="76"/>
      <c r="N134" s="18">
        <f>IF(L134&lt;0.75, 3)</f>
        <v>3</v>
      </c>
    </row>
    <row r="135" spans="9:14" ht="12" customHeight="1" x14ac:dyDescent="0.2">
      <c r="I135" s="10"/>
      <c r="J135" s="17" t="s">
        <v>296</v>
      </c>
      <c r="K135" s="17" t="s">
        <v>297</v>
      </c>
      <c r="L135" s="74">
        <v>0.55000000000000004</v>
      </c>
      <c r="M135" s="76"/>
      <c r="N135" s="18">
        <f t="shared" ref="N135:N180" si="31">IF(L135&lt;0.65, 1)</f>
        <v>1</v>
      </c>
    </row>
    <row r="136" spans="9:14" ht="12" customHeight="1" x14ac:dyDescent="0.2">
      <c r="I136" s="10"/>
      <c r="J136" s="17" t="s">
        <v>298</v>
      </c>
      <c r="K136" s="17" t="s">
        <v>299</v>
      </c>
      <c r="L136" s="74">
        <v>0.67</v>
      </c>
      <c r="M136" s="76"/>
      <c r="N136" s="18">
        <f t="shared" ref="N136:N158" si="32">IF(L136&lt;0.7, 2)</f>
        <v>2</v>
      </c>
    </row>
    <row r="137" spans="9:14" ht="12" customHeight="1" x14ac:dyDescent="0.2">
      <c r="I137" s="10"/>
      <c r="J137" s="17" t="s">
        <v>300</v>
      </c>
      <c r="K137" s="17" t="s">
        <v>301</v>
      </c>
      <c r="L137" s="74">
        <v>0.8</v>
      </c>
      <c r="M137" s="76"/>
      <c r="N137" s="18">
        <v>5</v>
      </c>
    </row>
    <row r="138" spans="9:14" ht="12" customHeight="1" x14ac:dyDescent="0.2">
      <c r="I138" s="10"/>
      <c r="J138" s="17" t="s">
        <v>302</v>
      </c>
      <c r="K138" s="17" t="s">
        <v>303</v>
      </c>
      <c r="L138" s="74">
        <v>0.69</v>
      </c>
      <c r="M138" s="76"/>
      <c r="N138" s="18">
        <f t="shared" si="32"/>
        <v>2</v>
      </c>
    </row>
    <row r="139" spans="9:14" ht="12" customHeight="1" x14ac:dyDescent="0.2">
      <c r="I139" s="10"/>
      <c r="J139" s="17" t="s">
        <v>304</v>
      </c>
      <c r="K139" s="17" t="s">
        <v>305</v>
      </c>
      <c r="L139" s="74">
        <v>0.78</v>
      </c>
      <c r="M139" s="76"/>
      <c r="N139" s="18">
        <f t="shared" ref="N139:N140" si="33">IF(L139&lt;0.8, 4)</f>
        <v>4</v>
      </c>
    </row>
    <row r="140" spans="9:14" ht="12" customHeight="1" x14ac:dyDescent="0.2">
      <c r="I140" s="10"/>
      <c r="J140" s="17" t="s">
        <v>306</v>
      </c>
      <c r="K140" s="17" t="s">
        <v>307</v>
      </c>
      <c r="L140" s="74">
        <v>0.77</v>
      </c>
      <c r="M140" s="76"/>
      <c r="N140" s="18">
        <f t="shared" si="33"/>
        <v>4</v>
      </c>
    </row>
    <row r="141" spans="9:14" ht="12" customHeight="1" x14ac:dyDescent="0.2">
      <c r="I141" s="10"/>
      <c r="J141" s="17" t="s">
        <v>308</v>
      </c>
      <c r="K141" s="17" t="s">
        <v>309</v>
      </c>
      <c r="L141" s="74">
        <v>0.68</v>
      </c>
      <c r="M141" s="76"/>
      <c r="N141" s="18">
        <f t="shared" si="32"/>
        <v>2</v>
      </c>
    </row>
    <row r="142" spans="9:14" ht="12" customHeight="1" x14ac:dyDescent="0.2">
      <c r="I142" s="10"/>
      <c r="J142" s="17" t="s">
        <v>310</v>
      </c>
      <c r="K142" s="17" t="s">
        <v>311</v>
      </c>
      <c r="L142" s="74">
        <v>0.76</v>
      </c>
      <c r="M142" s="76"/>
      <c r="N142" s="18">
        <f t="shared" ref="N142" si="34">IF(L142&lt;0.8, 4)</f>
        <v>4</v>
      </c>
    </row>
    <row r="143" spans="9:14" ht="12" customHeight="1" x14ac:dyDescent="0.2">
      <c r="I143" s="10"/>
      <c r="J143" s="17" t="s">
        <v>312</v>
      </c>
      <c r="K143" s="17" t="s">
        <v>313</v>
      </c>
      <c r="L143" s="74">
        <v>0.82</v>
      </c>
      <c r="M143" s="76"/>
      <c r="N143" s="18">
        <v>5</v>
      </c>
    </row>
    <row r="144" spans="9:14" ht="12" customHeight="1" x14ac:dyDescent="0.2">
      <c r="I144" s="10"/>
      <c r="J144" s="17" t="s">
        <v>314</v>
      </c>
      <c r="K144" s="17" t="s">
        <v>315</v>
      </c>
      <c r="L144" s="74">
        <v>0.74</v>
      </c>
      <c r="M144" s="76"/>
      <c r="N144" s="18">
        <f t="shared" ref="N144:N145" si="35">IF(L144&lt;0.75, 3)</f>
        <v>3</v>
      </c>
    </row>
    <row r="145" spans="9:14" ht="12" customHeight="1" x14ac:dyDescent="0.2">
      <c r="I145" s="10"/>
      <c r="J145" s="17" t="s">
        <v>316</v>
      </c>
      <c r="K145" s="17" t="s">
        <v>317</v>
      </c>
      <c r="L145" s="74">
        <v>0.72</v>
      </c>
      <c r="M145" s="76"/>
      <c r="N145" s="18">
        <f t="shared" si="35"/>
        <v>3</v>
      </c>
    </row>
    <row r="146" spans="9:14" ht="12" customHeight="1" x14ac:dyDescent="0.2">
      <c r="I146" s="10"/>
      <c r="J146" s="17" t="s">
        <v>318</v>
      </c>
      <c r="K146" s="17" t="s">
        <v>319</v>
      </c>
      <c r="L146" s="74">
        <v>0.67</v>
      </c>
      <c r="M146" s="76"/>
      <c r="N146" s="18">
        <f t="shared" si="32"/>
        <v>2</v>
      </c>
    </row>
    <row r="147" spans="9:14" ht="12" customHeight="1" x14ac:dyDescent="0.2">
      <c r="I147" s="10"/>
      <c r="J147" s="17" t="s">
        <v>320</v>
      </c>
      <c r="K147" s="17" t="s">
        <v>321</v>
      </c>
      <c r="L147" s="74">
        <v>0.76</v>
      </c>
      <c r="M147" s="76"/>
      <c r="N147" s="18">
        <f>IF(L147&lt;0.8, 4)</f>
        <v>4</v>
      </c>
    </row>
    <row r="148" spans="9:14" ht="12" customHeight="1" x14ac:dyDescent="0.2">
      <c r="I148" s="10"/>
      <c r="J148" s="17" t="s">
        <v>322</v>
      </c>
      <c r="K148" s="17" t="s">
        <v>323</v>
      </c>
      <c r="L148" s="74">
        <v>0.74</v>
      </c>
      <c r="M148" s="76"/>
      <c r="N148" s="18">
        <f t="shared" ref="N148:N149" si="36">IF(L148&lt;0.75, 3)</f>
        <v>3</v>
      </c>
    </row>
    <row r="149" spans="9:14" ht="12" customHeight="1" x14ac:dyDescent="0.2">
      <c r="I149" s="10"/>
      <c r="J149" s="17" t="s">
        <v>324</v>
      </c>
      <c r="K149" s="17" t="s">
        <v>325</v>
      </c>
      <c r="L149" s="74">
        <v>0.73</v>
      </c>
      <c r="M149" s="76"/>
      <c r="N149" s="18">
        <f t="shared" si="36"/>
        <v>3</v>
      </c>
    </row>
    <row r="150" spans="9:14" ht="12" customHeight="1" x14ac:dyDescent="0.2">
      <c r="I150" s="10"/>
      <c r="J150" s="17" t="s">
        <v>326</v>
      </c>
      <c r="K150" s="17" t="s">
        <v>327</v>
      </c>
      <c r="L150" s="74">
        <v>0.67</v>
      </c>
      <c r="M150" s="76"/>
      <c r="N150" s="18">
        <f t="shared" si="32"/>
        <v>2</v>
      </c>
    </row>
    <row r="151" spans="9:14" ht="12" customHeight="1" x14ac:dyDescent="0.2">
      <c r="I151" s="10"/>
      <c r="J151" s="17" t="s">
        <v>328</v>
      </c>
      <c r="K151" s="17" t="s">
        <v>329</v>
      </c>
      <c r="L151" s="74">
        <v>0.7</v>
      </c>
      <c r="M151" s="76"/>
      <c r="N151" s="18">
        <f t="shared" ref="N151:N156" si="37">IF(L151&lt;0.75, 3)</f>
        <v>3</v>
      </c>
    </row>
    <row r="152" spans="9:14" ht="12" customHeight="1" x14ac:dyDescent="0.2">
      <c r="I152" s="10"/>
      <c r="J152" s="17" t="s">
        <v>330</v>
      </c>
      <c r="K152" s="17" t="s">
        <v>331</v>
      </c>
      <c r="L152" s="74">
        <v>0.78</v>
      </c>
      <c r="M152" s="76"/>
      <c r="N152" s="18">
        <f>IF(L152&lt;0.8, 4)</f>
        <v>4</v>
      </c>
    </row>
    <row r="153" spans="9:14" ht="12" customHeight="1" x14ac:dyDescent="0.2">
      <c r="I153" s="10"/>
      <c r="J153" s="17" t="s">
        <v>332</v>
      </c>
      <c r="K153" s="17" t="s">
        <v>333</v>
      </c>
      <c r="L153" s="74">
        <v>0.74</v>
      </c>
      <c r="M153" s="76"/>
      <c r="N153" s="18">
        <f t="shared" si="37"/>
        <v>3</v>
      </c>
    </row>
    <row r="154" spans="9:14" ht="12" customHeight="1" x14ac:dyDescent="0.2">
      <c r="I154" s="10"/>
      <c r="J154" s="17" t="s">
        <v>334</v>
      </c>
      <c r="K154" s="17" t="s">
        <v>335</v>
      </c>
      <c r="L154" s="74">
        <v>0.75</v>
      </c>
      <c r="M154" s="76"/>
      <c r="N154" s="18">
        <f>IF(L154&lt;0.8, 4)</f>
        <v>4</v>
      </c>
    </row>
    <row r="155" spans="9:14" ht="12" customHeight="1" x14ac:dyDescent="0.2">
      <c r="I155" s="10"/>
      <c r="J155" s="17" t="s">
        <v>336</v>
      </c>
      <c r="K155" s="17" t="s">
        <v>337</v>
      </c>
      <c r="L155" s="74">
        <v>0.73</v>
      </c>
      <c r="M155" s="76"/>
      <c r="N155" s="18">
        <f t="shared" si="37"/>
        <v>3</v>
      </c>
    </row>
    <row r="156" spans="9:14" ht="12" customHeight="1" x14ac:dyDescent="0.2">
      <c r="I156" s="11"/>
      <c r="J156" s="17" t="s">
        <v>338</v>
      </c>
      <c r="K156" s="17" t="s">
        <v>339</v>
      </c>
      <c r="L156" s="74">
        <v>0.73</v>
      </c>
      <c r="M156" s="76"/>
      <c r="N156" s="18">
        <f t="shared" si="37"/>
        <v>3</v>
      </c>
    </row>
    <row r="157" spans="9:14" ht="12" customHeight="1" x14ac:dyDescent="0.2">
      <c r="I157" s="11"/>
      <c r="J157" s="20" t="s">
        <v>340</v>
      </c>
      <c r="K157" s="17" t="s">
        <v>15</v>
      </c>
      <c r="L157" s="74">
        <v>0.77</v>
      </c>
      <c r="M157" s="76"/>
      <c r="N157" s="18">
        <f>IF(L157&lt;0.8, 4)</f>
        <v>4</v>
      </c>
    </row>
    <row r="158" spans="9:14" ht="12" customHeight="1" x14ac:dyDescent="0.2">
      <c r="I158" s="10"/>
      <c r="J158" s="20" t="s">
        <v>341</v>
      </c>
      <c r="K158" s="82" t="s">
        <v>342</v>
      </c>
      <c r="L158" s="74">
        <v>0.68</v>
      </c>
      <c r="M158" s="76"/>
      <c r="N158" s="18">
        <f t="shared" si="32"/>
        <v>2</v>
      </c>
    </row>
    <row r="159" spans="9:14" ht="12" customHeight="1" x14ac:dyDescent="0.2">
      <c r="I159" s="11"/>
      <c r="J159" s="20" t="s">
        <v>343</v>
      </c>
      <c r="K159" s="20" t="s">
        <v>344</v>
      </c>
      <c r="L159" s="74">
        <v>0.6</v>
      </c>
      <c r="M159" s="76"/>
      <c r="N159" s="18">
        <f t="shared" si="31"/>
        <v>1</v>
      </c>
    </row>
    <row r="160" spans="9:14" ht="12" customHeight="1" x14ac:dyDescent="0.2">
      <c r="I160" s="11"/>
      <c r="J160" s="17" t="s">
        <v>345</v>
      </c>
      <c r="K160" s="17" t="s">
        <v>346</v>
      </c>
      <c r="L160" s="74">
        <v>0.66</v>
      </c>
      <c r="M160" s="76"/>
      <c r="N160" s="18">
        <f t="shared" ref="N160:N161" si="38">IF(L160&lt;0.7, 2)</f>
        <v>2</v>
      </c>
    </row>
    <row r="161" spans="9:14" ht="12" customHeight="1" x14ac:dyDescent="0.2">
      <c r="I161" s="11"/>
      <c r="J161" s="20" t="s">
        <v>347</v>
      </c>
      <c r="K161" s="20" t="s">
        <v>348</v>
      </c>
      <c r="L161" s="74">
        <v>0.65</v>
      </c>
      <c r="M161" s="76"/>
      <c r="N161" s="18">
        <f t="shared" si="38"/>
        <v>2</v>
      </c>
    </row>
    <row r="162" spans="9:14" ht="12" customHeight="1" x14ac:dyDescent="0.2">
      <c r="I162" s="11"/>
      <c r="J162" s="20" t="s">
        <v>349</v>
      </c>
      <c r="K162" s="20" t="s">
        <v>350</v>
      </c>
      <c r="L162" s="74">
        <v>0.63</v>
      </c>
      <c r="M162" s="76"/>
      <c r="N162" s="18">
        <f t="shared" si="31"/>
        <v>1</v>
      </c>
    </row>
    <row r="163" spans="9:14" ht="12" customHeight="1" x14ac:dyDescent="0.2">
      <c r="I163" s="11"/>
      <c r="J163" s="20" t="s">
        <v>351</v>
      </c>
      <c r="K163" s="20" t="s">
        <v>352</v>
      </c>
      <c r="L163" s="74">
        <v>0.64</v>
      </c>
      <c r="M163" s="76"/>
      <c r="N163" s="18">
        <f t="shared" si="31"/>
        <v>1</v>
      </c>
    </row>
    <row r="164" spans="9:14" ht="12" customHeight="1" x14ac:dyDescent="0.2">
      <c r="I164" s="11"/>
      <c r="J164" s="20" t="s">
        <v>353</v>
      </c>
      <c r="K164" s="20" t="s">
        <v>354</v>
      </c>
      <c r="L164" s="74">
        <v>0.65</v>
      </c>
      <c r="M164" s="76"/>
      <c r="N164" s="18">
        <f t="shared" ref="N164:N166" si="39">IF(L164&lt;0.7, 2)</f>
        <v>2</v>
      </c>
    </row>
    <row r="165" spans="9:14" ht="12" customHeight="1" x14ac:dyDescent="0.2">
      <c r="I165" s="11"/>
      <c r="J165" s="20" t="s">
        <v>355</v>
      </c>
      <c r="K165" s="20" t="s">
        <v>17</v>
      </c>
      <c r="L165" s="74">
        <v>0.73</v>
      </c>
      <c r="M165" s="76"/>
      <c r="N165" s="18">
        <f>IF(L165&lt;0.75, 3)</f>
        <v>3</v>
      </c>
    </row>
    <row r="166" spans="9:14" ht="12" customHeight="1" x14ac:dyDescent="0.2">
      <c r="I166" s="11"/>
      <c r="J166" s="20" t="s">
        <v>356</v>
      </c>
      <c r="K166" s="20" t="s">
        <v>357</v>
      </c>
      <c r="L166" s="74">
        <v>0.67</v>
      </c>
      <c r="M166" s="76"/>
      <c r="N166" s="18">
        <f t="shared" si="39"/>
        <v>2</v>
      </c>
    </row>
    <row r="167" spans="9:14" ht="12" customHeight="1" x14ac:dyDescent="0.2">
      <c r="I167" s="10"/>
      <c r="J167" s="20" t="s">
        <v>358</v>
      </c>
      <c r="K167" s="20" t="s">
        <v>359</v>
      </c>
      <c r="L167" s="74">
        <v>0.64</v>
      </c>
      <c r="M167" s="76"/>
      <c r="N167" s="18">
        <f t="shared" si="31"/>
        <v>1</v>
      </c>
    </row>
    <row r="168" spans="9:14" ht="12" customHeight="1" x14ac:dyDescent="0.2">
      <c r="I168" s="10"/>
      <c r="J168" s="20" t="s">
        <v>360</v>
      </c>
      <c r="K168" s="20" t="s">
        <v>361</v>
      </c>
      <c r="L168" s="74">
        <v>0.73</v>
      </c>
      <c r="M168" s="76"/>
      <c r="N168" s="18">
        <f t="shared" ref="N168:N169" si="40">IF(L168&lt;0.75, 3)</f>
        <v>3</v>
      </c>
    </row>
    <row r="169" spans="9:14" ht="12" customHeight="1" x14ac:dyDescent="0.2">
      <c r="I169" s="10"/>
      <c r="J169" s="17" t="s">
        <v>362</v>
      </c>
      <c r="K169" s="17" t="s">
        <v>363</v>
      </c>
      <c r="L169" s="74">
        <v>0.71</v>
      </c>
      <c r="M169" s="76"/>
      <c r="N169" s="18">
        <f t="shared" si="40"/>
        <v>3</v>
      </c>
    </row>
    <row r="170" spans="9:14" ht="12" customHeight="1" x14ac:dyDescent="0.2">
      <c r="I170" s="10"/>
      <c r="J170" s="17" t="s">
        <v>364</v>
      </c>
      <c r="K170" s="17" t="s">
        <v>365</v>
      </c>
      <c r="L170" s="74">
        <v>0.69</v>
      </c>
      <c r="M170" s="76"/>
      <c r="N170" s="18">
        <f t="shared" ref="N170:N172" si="41">IF(L170&lt;0.7, 2)</f>
        <v>2</v>
      </c>
    </row>
    <row r="171" spans="9:14" ht="12" customHeight="1" x14ac:dyDescent="0.2">
      <c r="I171" s="10"/>
      <c r="J171" s="17" t="s">
        <v>366</v>
      </c>
      <c r="K171" s="17" t="s">
        <v>367</v>
      </c>
      <c r="L171" s="74">
        <v>0.67</v>
      </c>
      <c r="M171" s="76"/>
      <c r="N171" s="18">
        <f t="shared" si="41"/>
        <v>2</v>
      </c>
    </row>
    <row r="172" spans="9:14" ht="12" customHeight="1" x14ac:dyDescent="0.2">
      <c r="I172" s="10"/>
      <c r="J172" s="17" t="s">
        <v>368</v>
      </c>
      <c r="K172" s="17" t="s">
        <v>369</v>
      </c>
      <c r="L172" s="74">
        <v>0.65</v>
      </c>
      <c r="M172" s="76"/>
      <c r="N172" s="18">
        <f t="shared" si="41"/>
        <v>2</v>
      </c>
    </row>
    <row r="173" spans="9:14" ht="12" customHeight="1" x14ac:dyDescent="0.2">
      <c r="I173" s="10"/>
      <c r="J173" s="17" t="s">
        <v>370</v>
      </c>
      <c r="K173" s="17" t="s">
        <v>371</v>
      </c>
      <c r="L173" s="74">
        <v>0.74</v>
      </c>
      <c r="M173" s="76"/>
      <c r="N173" s="18">
        <f>IF(L173&lt;0.75, 3)</f>
        <v>3</v>
      </c>
    </row>
    <row r="174" spans="9:14" ht="12" customHeight="1" x14ac:dyDescent="0.2">
      <c r="I174" s="10"/>
      <c r="J174" s="17" t="s">
        <v>372</v>
      </c>
      <c r="K174" s="17" t="s">
        <v>373</v>
      </c>
      <c r="L174" s="74">
        <v>0.64</v>
      </c>
      <c r="M174" s="76"/>
      <c r="N174" s="18">
        <f t="shared" si="31"/>
        <v>1</v>
      </c>
    </row>
    <row r="175" spans="9:14" ht="12" customHeight="1" x14ac:dyDescent="0.2">
      <c r="I175" s="10"/>
      <c r="J175" s="17" t="s">
        <v>374</v>
      </c>
      <c r="K175" s="17" t="s">
        <v>375</v>
      </c>
      <c r="L175" s="74">
        <v>0.75</v>
      </c>
      <c r="M175" s="76"/>
      <c r="N175" s="18">
        <f>IF(L175&lt;0.8, 4)</f>
        <v>4</v>
      </c>
    </row>
    <row r="176" spans="9:14" ht="12" customHeight="1" x14ac:dyDescent="0.2">
      <c r="I176" s="10"/>
      <c r="J176" s="17" t="s">
        <v>376</v>
      </c>
      <c r="K176" s="17" t="s">
        <v>377</v>
      </c>
      <c r="L176" s="74">
        <v>0.74</v>
      </c>
      <c r="M176" s="76"/>
      <c r="N176" s="18">
        <f t="shared" ref="N176" si="42">IF(L176&lt;0.75, 3)</f>
        <v>3</v>
      </c>
    </row>
    <row r="177" spans="9:14" ht="12" customHeight="1" x14ac:dyDescent="0.2">
      <c r="I177" s="10"/>
      <c r="J177" s="17" t="s">
        <v>378</v>
      </c>
      <c r="K177" s="17" t="s">
        <v>379</v>
      </c>
      <c r="L177" s="74">
        <v>0.8</v>
      </c>
      <c r="M177" s="76"/>
      <c r="N177" s="18">
        <v>5</v>
      </c>
    </row>
    <row r="178" spans="9:14" ht="12" customHeight="1" x14ac:dyDescent="0.2">
      <c r="I178" s="10"/>
      <c r="J178" s="17" t="s">
        <v>380</v>
      </c>
      <c r="K178" s="17" t="s">
        <v>381</v>
      </c>
      <c r="L178" s="74">
        <v>0.82</v>
      </c>
      <c r="M178" s="76"/>
      <c r="N178" s="18">
        <v>5</v>
      </c>
    </row>
    <row r="179" spans="9:14" ht="12" customHeight="1" x14ac:dyDescent="0.2">
      <c r="I179" s="10"/>
      <c r="J179" s="17" t="s">
        <v>382</v>
      </c>
      <c r="K179" s="17" t="s">
        <v>383</v>
      </c>
      <c r="L179" s="74">
        <v>0.79</v>
      </c>
      <c r="M179" s="76"/>
      <c r="N179" s="18">
        <f t="shared" ref="N179" si="43">IF(L179&lt;0.8, 4)</f>
        <v>4</v>
      </c>
    </row>
    <row r="180" spans="9:14" ht="12" customHeight="1" x14ac:dyDescent="0.2">
      <c r="I180" s="10"/>
      <c r="J180" s="17" t="s">
        <v>384</v>
      </c>
      <c r="K180" s="17" t="s">
        <v>385</v>
      </c>
      <c r="L180" s="74">
        <v>0.59</v>
      </c>
      <c r="M180" s="76"/>
      <c r="N180" s="18">
        <f t="shared" si="31"/>
        <v>1</v>
      </c>
    </row>
    <row r="181" spans="9:14" ht="12" customHeight="1" x14ac:dyDescent="0.2">
      <c r="I181" s="10"/>
      <c r="J181" s="17" t="s">
        <v>386</v>
      </c>
      <c r="K181" s="17" t="s">
        <v>387</v>
      </c>
      <c r="L181" s="74">
        <v>0.75</v>
      </c>
      <c r="M181" s="76"/>
      <c r="N181" s="18">
        <f t="shared" ref="N181:N187" si="44">IF(L181&lt;0.8, 4)</f>
        <v>4</v>
      </c>
    </row>
    <row r="182" spans="9:14" ht="12" customHeight="1" x14ac:dyDescent="0.2">
      <c r="I182" s="10"/>
      <c r="J182" s="17" t="s">
        <v>388</v>
      </c>
      <c r="K182" s="17" t="s">
        <v>389</v>
      </c>
      <c r="L182" s="74">
        <v>0.78</v>
      </c>
      <c r="M182" s="76"/>
      <c r="N182" s="18">
        <f t="shared" si="44"/>
        <v>4</v>
      </c>
    </row>
    <row r="183" spans="9:14" ht="12" customHeight="1" x14ac:dyDescent="0.2">
      <c r="I183" s="10"/>
      <c r="J183" s="17" t="s">
        <v>390</v>
      </c>
      <c r="K183" s="17" t="s">
        <v>391</v>
      </c>
      <c r="L183" s="74">
        <v>0.82</v>
      </c>
      <c r="M183" s="76"/>
      <c r="N183" s="18">
        <v>5</v>
      </c>
    </row>
    <row r="184" spans="9:14" ht="12" customHeight="1" x14ac:dyDescent="0.2">
      <c r="I184" s="10"/>
      <c r="J184" s="17" t="s">
        <v>392</v>
      </c>
      <c r="K184" s="17" t="s">
        <v>393</v>
      </c>
      <c r="L184" s="74">
        <v>0.75</v>
      </c>
      <c r="M184" s="76"/>
      <c r="N184" s="18">
        <f t="shared" si="44"/>
        <v>4</v>
      </c>
    </row>
    <row r="185" spans="9:14" ht="12" customHeight="1" x14ac:dyDescent="0.2">
      <c r="I185" s="10"/>
      <c r="J185" s="17" t="s">
        <v>394</v>
      </c>
      <c r="K185" s="17" t="s">
        <v>395</v>
      </c>
      <c r="L185" s="74">
        <v>0.77</v>
      </c>
      <c r="M185" s="76"/>
      <c r="N185" s="18">
        <f t="shared" si="44"/>
        <v>4</v>
      </c>
    </row>
    <row r="186" spans="9:14" ht="12" customHeight="1" x14ac:dyDescent="0.2">
      <c r="I186" s="10"/>
      <c r="J186" s="17" t="s">
        <v>396</v>
      </c>
      <c r="K186" s="17" t="s">
        <v>397</v>
      </c>
      <c r="L186" s="74">
        <v>0.75</v>
      </c>
      <c r="M186" s="76"/>
      <c r="N186" s="18">
        <f t="shared" si="44"/>
        <v>4</v>
      </c>
    </row>
    <row r="187" spans="9:14" ht="12" customHeight="1" x14ac:dyDescent="0.2">
      <c r="I187" s="10"/>
      <c r="J187" s="17" t="s">
        <v>398</v>
      </c>
      <c r="K187" s="17" t="s">
        <v>399</v>
      </c>
      <c r="L187" s="74">
        <v>0.75</v>
      </c>
      <c r="M187" s="76"/>
      <c r="N187" s="18">
        <f t="shared" si="44"/>
        <v>4</v>
      </c>
    </row>
    <row r="188" spans="9:14" ht="12" customHeight="1" x14ac:dyDescent="0.2">
      <c r="I188" s="11"/>
      <c r="J188" s="17" t="s">
        <v>400</v>
      </c>
      <c r="K188" s="17" t="s">
        <v>401</v>
      </c>
      <c r="L188" s="74">
        <v>0.72</v>
      </c>
      <c r="M188" s="76"/>
      <c r="N188" s="18">
        <f t="shared" ref="N188:N193" si="45">IF(L188&lt;0.75, 3)</f>
        <v>3</v>
      </c>
    </row>
    <row r="189" spans="9:14" ht="12" customHeight="1" x14ac:dyDescent="0.2">
      <c r="I189" s="11"/>
      <c r="J189" s="17" t="s">
        <v>402</v>
      </c>
      <c r="K189" s="17" t="s">
        <v>403</v>
      </c>
      <c r="L189" s="74">
        <v>0.79</v>
      </c>
      <c r="M189" s="76"/>
      <c r="N189" s="18">
        <f t="shared" ref="N189:N190" si="46">IF(L189&lt;0.8, 4)</f>
        <v>4</v>
      </c>
    </row>
    <row r="190" spans="9:14" ht="12" customHeight="1" x14ac:dyDescent="0.2">
      <c r="I190" s="11"/>
      <c r="J190" s="20" t="s">
        <v>404</v>
      </c>
      <c r="K190" s="20" t="s">
        <v>405</v>
      </c>
      <c r="L190" s="74">
        <v>0.77</v>
      </c>
      <c r="M190" s="76"/>
      <c r="N190" s="18">
        <f t="shared" si="46"/>
        <v>4</v>
      </c>
    </row>
    <row r="191" spans="9:14" ht="12" customHeight="1" x14ac:dyDescent="0.2">
      <c r="I191" s="11"/>
      <c r="J191" s="20" t="s">
        <v>406</v>
      </c>
      <c r="K191" s="20" t="s">
        <v>407</v>
      </c>
      <c r="L191" s="74">
        <v>0.72</v>
      </c>
      <c r="M191" s="76"/>
      <c r="N191" s="18">
        <f t="shared" si="45"/>
        <v>3</v>
      </c>
    </row>
    <row r="192" spans="9:14" ht="12" customHeight="1" x14ac:dyDescent="0.2">
      <c r="I192" s="11"/>
      <c r="J192" s="20" t="s">
        <v>408</v>
      </c>
      <c r="K192" s="20" t="s">
        <v>409</v>
      </c>
      <c r="L192" s="74">
        <v>0.71</v>
      </c>
      <c r="M192" s="76"/>
      <c r="N192" s="18">
        <f t="shared" si="45"/>
        <v>3</v>
      </c>
    </row>
    <row r="193" spans="9:14" ht="12" customHeight="1" x14ac:dyDescent="0.2">
      <c r="I193" s="11"/>
      <c r="J193" s="20" t="s">
        <v>410</v>
      </c>
      <c r="K193" s="20" t="s">
        <v>411</v>
      </c>
      <c r="L193" s="74">
        <v>0.73</v>
      </c>
      <c r="M193" s="76"/>
      <c r="N193" s="18">
        <f t="shared" si="45"/>
        <v>3</v>
      </c>
    </row>
    <row r="194" spans="9:14" ht="12" customHeight="1" x14ac:dyDescent="0.2">
      <c r="I194" s="11"/>
      <c r="J194" s="20" t="s">
        <v>412</v>
      </c>
      <c r="K194" s="20" t="s">
        <v>413</v>
      </c>
      <c r="L194" s="74">
        <v>0.67</v>
      </c>
      <c r="M194" s="76"/>
      <c r="N194" s="18">
        <f t="shared" ref="N194:N195" si="47">IF(L194&lt;0.7, 2)</f>
        <v>2</v>
      </c>
    </row>
    <row r="195" spans="9:14" ht="12" customHeight="1" x14ac:dyDescent="0.2">
      <c r="I195" s="11"/>
      <c r="J195" s="20" t="s">
        <v>414</v>
      </c>
      <c r="K195" s="20" t="s">
        <v>415</v>
      </c>
      <c r="L195" s="74">
        <v>0.68</v>
      </c>
      <c r="M195" s="76"/>
      <c r="N195" s="18">
        <f t="shared" si="47"/>
        <v>2</v>
      </c>
    </row>
    <row r="196" spans="9:14" ht="12" customHeight="1" x14ac:dyDescent="0.2">
      <c r="I196" s="11"/>
      <c r="J196" s="20" t="s">
        <v>416</v>
      </c>
      <c r="K196" s="20" t="s">
        <v>417</v>
      </c>
      <c r="L196" s="74">
        <v>0.59</v>
      </c>
      <c r="M196" s="76"/>
      <c r="N196" s="18">
        <f t="shared" ref="N196:N258" si="48">IF(L196&lt;0.65, 1)</f>
        <v>1</v>
      </c>
    </row>
    <row r="197" spans="9:14" ht="12" customHeight="1" x14ac:dyDescent="0.2">
      <c r="I197" s="11"/>
      <c r="J197" s="20" t="s">
        <v>418</v>
      </c>
      <c r="K197" s="20" t="s">
        <v>419</v>
      </c>
      <c r="L197" s="74">
        <v>0.6</v>
      </c>
      <c r="M197" s="76"/>
      <c r="N197" s="18">
        <f t="shared" si="48"/>
        <v>1</v>
      </c>
    </row>
    <row r="198" spans="9:14" ht="12" customHeight="1" x14ac:dyDescent="0.2">
      <c r="I198" s="11"/>
      <c r="J198" s="20" t="s">
        <v>420</v>
      </c>
      <c r="K198" s="20" t="s">
        <v>421</v>
      </c>
      <c r="L198" s="74">
        <v>0.66</v>
      </c>
      <c r="M198" s="76"/>
      <c r="N198" s="18">
        <f t="shared" ref="N198:N200" si="49">IF(L198&lt;0.7, 2)</f>
        <v>2</v>
      </c>
    </row>
    <row r="199" spans="9:14" ht="12" customHeight="1" x14ac:dyDescent="0.2">
      <c r="I199" s="11"/>
      <c r="J199" s="20" t="s">
        <v>422</v>
      </c>
      <c r="K199" s="20" t="s">
        <v>423</v>
      </c>
      <c r="L199" s="74">
        <v>0.67</v>
      </c>
      <c r="M199" s="76"/>
      <c r="N199" s="18">
        <f t="shared" si="49"/>
        <v>2</v>
      </c>
    </row>
    <row r="200" spans="9:14" ht="12" customHeight="1" x14ac:dyDescent="0.2">
      <c r="I200" s="11"/>
      <c r="J200" s="20" t="s">
        <v>424</v>
      </c>
      <c r="K200" s="20" t="s">
        <v>425</v>
      </c>
      <c r="L200" s="74">
        <v>0.68</v>
      </c>
      <c r="M200" s="76"/>
      <c r="N200" s="18">
        <f t="shared" si="49"/>
        <v>2</v>
      </c>
    </row>
    <row r="201" spans="9:14" ht="12" customHeight="1" x14ac:dyDescent="0.2">
      <c r="I201" s="11"/>
      <c r="J201" s="20" t="s">
        <v>426</v>
      </c>
      <c r="K201" s="20" t="s">
        <v>427</v>
      </c>
      <c r="L201" s="74">
        <v>0.63</v>
      </c>
      <c r="M201" s="76"/>
      <c r="N201" s="18">
        <f t="shared" si="48"/>
        <v>1</v>
      </c>
    </row>
    <row r="202" spans="9:14" ht="12" customHeight="1" x14ac:dyDescent="0.2">
      <c r="I202" s="11"/>
      <c r="J202" s="20" t="s">
        <v>428</v>
      </c>
      <c r="K202" s="20" t="s">
        <v>429</v>
      </c>
      <c r="L202" s="74">
        <v>0.63</v>
      </c>
      <c r="M202" s="76"/>
      <c r="N202" s="18">
        <f t="shared" si="48"/>
        <v>1</v>
      </c>
    </row>
    <row r="203" spans="9:14" ht="12" customHeight="1" x14ac:dyDescent="0.2">
      <c r="I203" s="11"/>
      <c r="J203" s="20" t="s">
        <v>430</v>
      </c>
      <c r="K203" s="20" t="s">
        <v>431</v>
      </c>
      <c r="L203" s="74">
        <v>0.83</v>
      </c>
      <c r="M203" s="76"/>
      <c r="N203" s="18">
        <v>5</v>
      </c>
    </row>
    <row r="204" spans="9:14" ht="12" customHeight="1" x14ac:dyDescent="0.2">
      <c r="I204" s="10"/>
      <c r="J204" s="20" t="s">
        <v>432</v>
      </c>
      <c r="K204" s="20" t="s">
        <v>433</v>
      </c>
      <c r="L204" s="74">
        <v>0.83</v>
      </c>
      <c r="M204" s="76"/>
      <c r="N204" s="18">
        <v>5</v>
      </c>
    </row>
    <row r="205" spans="9:14" ht="12" customHeight="1" x14ac:dyDescent="0.2">
      <c r="I205" s="10"/>
      <c r="J205" s="20" t="s">
        <v>434</v>
      </c>
      <c r="K205" s="20" t="s">
        <v>435</v>
      </c>
      <c r="L205" s="74">
        <v>0.8</v>
      </c>
      <c r="M205" s="76"/>
      <c r="N205" s="18">
        <v>5</v>
      </c>
    </row>
    <row r="206" spans="9:14" ht="12" customHeight="1" x14ac:dyDescent="0.2">
      <c r="I206" s="10"/>
      <c r="J206" s="17" t="s">
        <v>436</v>
      </c>
      <c r="K206" s="17" t="s">
        <v>437</v>
      </c>
      <c r="L206" s="74">
        <v>0.79</v>
      </c>
      <c r="M206" s="76"/>
      <c r="N206" s="18">
        <f t="shared" ref="N206:N207" si="50">IF(L206&lt;0.8, 4)</f>
        <v>4</v>
      </c>
    </row>
    <row r="207" spans="9:14" ht="12" customHeight="1" x14ac:dyDescent="0.2">
      <c r="I207" s="10"/>
      <c r="J207" s="17" t="s">
        <v>438</v>
      </c>
      <c r="K207" s="17" t="s">
        <v>439</v>
      </c>
      <c r="L207" s="74">
        <v>0.79</v>
      </c>
      <c r="M207" s="76"/>
      <c r="N207" s="18">
        <f t="shared" si="50"/>
        <v>4</v>
      </c>
    </row>
    <row r="208" spans="9:14" ht="12" customHeight="1" x14ac:dyDescent="0.2">
      <c r="I208" s="10"/>
      <c r="J208" s="17" t="s">
        <v>440</v>
      </c>
      <c r="K208" s="17" t="s">
        <v>441</v>
      </c>
      <c r="L208" s="74" t="s">
        <v>28</v>
      </c>
      <c r="M208" s="76"/>
      <c r="N208" s="74" t="s">
        <v>28</v>
      </c>
    </row>
    <row r="209" spans="9:14" ht="12" customHeight="1" x14ac:dyDescent="0.2">
      <c r="I209" s="10"/>
      <c r="J209" s="17" t="s">
        <v>442</v>
      </c>
      <c r="K209" s="17" t="s">
        <v>443</v>
      </c>
      <c r="L209" s="74" t="s">
        <v>28</v>
      </c>
      <c r="M209" s="76"/>
      <c r="N209" s="74" t="s">
        <v>28</v>
      </c>
    </row>
    <row r="210" spans="9:14" ht="12" customHeight="1" x14ac:dyDescent="0.2">
      <c r="I210" s="10"/>
      <c r="J210" s="17" t="s">
        <v>444</v>
      </c>
      <c r="K210" s="17" t="s">
        <v>445</v>
      </c>
      <c r="L210" s="74">
        <v>0.71</v>
      </c>
      <c r="M210" s="76"/>
      <c r="N210" s="18">
        <f>IF(L210&lt;0.75, 3)</f>
        <v>3</v>
      </c>
    </row>
    <row r="211" spans="9:14" ht="12" customHeight="1" x14ac:dyDescent="0.2">
      <c r="I211" s="11"/>
      <c r="J211" s="17" t="s">
        <v>446</v>
      </c>
      <c r="K211" s="17" t="s">
        <v>447</v>
      </c>
      <c r="L211" s="74">
        <v>0.67</v>
      </c>
      <c r="M211" s="76"/>
      <c r="N211" s="18">
        <f t="shared" ref="N211:N212" si="51">IF(L211&lt;0.7, 2)</f>
        <v>2</v>
      </c>
    </row>
    <row r="212" spans="9:14" ht="12" customHeight="1" x14ac:dyDescent="0.2">
      <c r="I212" s="11"/>
      <c r="J212" s="17" t="s">
        <v>448</v>
      </c>
      <c r="K212" s="17" t="s">
        <v>449</v>
      </c>
      <c r="L212" s="74">
        <v>0.68</v>
      </c>
      <c r="M212" s="76"/>
      <c r="N212" s="18">
        <f t="shared" si="51"/>
        <v>2</v>
      </c>
    </row>
    <row r="213" spans="9:14" ht="12" customHeight="1" x14ac:dyDescent="0.2">
      <c r="I213" s="11"/>
      <c r="J213" s="20" t="s">
        <v>450</v>
      </c>
      <c r="K213" s="20" t="s">
        <v>451</v>
      </c>
      <c r="L213" s="74">
        <v>0.56999999999999995</v>
      </c>
      <c r="M213" s="76"/>
      <c r="N213" s="18">
        <f t="shared" si="48"/>
        <v>1</v>
      </c>
    </row>
    <row r="214" spans="9:14" ht="12" customHeight="1" x14ac:dyDescent="0.2">
      <c r="I214" s="11"/>
      <c r="J214" s="20" t="s">
        <v>452</v>
      </c>
      <c r="K214" s="20" t="s">
        <v>453</v>
      </c>
      <c r="L214" s="74">
        <v>0.57999999999999996</v>
      </c>
      <c r="M214" s="76"/>
      <c r="N214" s="18">
        <f t="shared" si="48"/>
        <v>1</v>
      </c>
    </row>
    <row r="215" spans="9:14" ht="12" customHeight="1" x14ac:dyDescent="0.2">
      <c r="I215" s="11"/>
      <c r="J215" s="20" t="s">
        <v>454</v>
      </c>
      <c r="K215" s="20" t="s">
        <v>455</v>
      </c>
      <c r="L215" s="74">
        <v>0.6</v>
      </c>
      <c r="M215" s="76"/>
      <c r="N215" s="18">
        <f t="shared" si="48"/>
        <v>1</v>
      </c>
    </row>
    <row r="216" spans="9:14" ht="12" customHeight="1" x14ac:dyDescent="0.2">
      <c r="I216" s="11"/>
      <c r="J216" s="20" t="s">
        <v>456</v>
      </c>
      <c r="K216" s="20" t="s">
        <v>457</v>
      </c>
      <c r="L216" s="74">
        <v>0.67</v>
      </c>
      <c r="M216" s="76"/>
      <c r="N216" s="18">
        <f>IF(L216&lt;0.7, 2)</f>
        <v>2</v>
      </c>
    </row>
    <row r="217" spans="9:14" ht="12" customHeight="1" x14ac:dyDescent="0.2">
      <c r="I217" s="11"/>
      <c r="J217" s="17" t="s">
        <v>458</v>
      </c>
      <c r="K217" s="20" t="s">
        <v>459</v>
      </c>
      <c r="L217" s="74">
        <v>0.57999999999999996</v>
      </c>
      <c r="M217" s="76"/>
      <c r="N217" s="18">
        <f t="shared" si="48"/>
        <v>1</v>
      </c>
    </row>
    <row r="218" spans="9:14" ht="12" customHeight="1" x14ac:dyDescent="0.2">
      <c r="I218" s="11"/>
      <c r="J218" s="17" t="s">
        <v>460</v>
      </c>
      <c r="K218" s="20" t="s">
        <v>461</v>
      </c>
      <c r="L218" s="74">
        <v>0.79</v>
      </c>
      <c r="M218" s="76"/>
      <c r="N218" s="18">
        <f t="shared" ref="N218:N219" si="52">IF(L218&lt;0.8, 4)</f>
        <v>4</v>
      </c>
    </row>
    <row r="219" spans="9:14" ht="12" customHeight="1" x14ac:dyDescent="0.2">
      <c r="I219" s="11"/>
      <c r="J219" s="20" t="s">
        <v>462</v>
      </c>
      <c r="K219" s="20" t="s">
        <v>463</v>
      </c>
      <c r="L219" s="74">
        <v>0.78</v>
      </c>
      <c r="M219" s="76"/>
      <c r="N219" s="18">
        <f t="shared" si="52"/>
        <v>4</v>
      </c>
    </row>
    <row r="220" spans="9:14" ht="12" customHeight="1" x14ac:dyDescent="0.2">
      <c r="I220" s="10"/>
      <c r="J220" s="20" t="s">
        <v>464</v>
      </c>
      <c r="K220" s="20" t="s">
        <v>465</v>
      </c>
      <c r="L220" s="74">
        <v>0.61</v>
      </c>
      <c r="M220" s="76"/>
      <c r="N220" s="18">
        <f t="shared" si="48"/>
        <v>1</v>
      </c>
    </row>
    <row r="221" spans="9:14" ht="12" customHeight="1" x14ac:dyDescent="0.2">
      <c r="I221" s="11"/>
      <c r="J221" s="20" t="s">
        <v>466</v>
      </c>
      <c r="K221" s="20" t="s">
        <v>467</v>
      </c>
      <c r="L221" s="74">
        <v>0.6</v>
      </c>
      <c r="M221" s="76"/>
      <c r="N221" s="18">
        <f t="shared" si="48"/>
        <v>1</v>
      </c>
    </row>
    <row r="222" spans="9:14" ht="12" customHeight="1" x14ac:dyDescent="0.2">
      <c r="I222" s="11"/>
      <c r="J222" s="20" t="s">
        <v>468</v>
      </c>
      <c r="K222" s="17" t="s">
        <v>469</v>
      </c>
      <c r="L222" s="74">
        <v>0.7</v>
      </c>
      <c r="M222" s="76"/>
      <c r="N222" s="18">
        <f>IF(L222&lt;0.75, 3)</f>
        <v>3</v>
      </c>
    </row>
    <row r="223" spans="9:14" ht="12" customHeight="1" x14ac:dyDescent="0.2">
      <c r="I223" s="11"/>
      <c r="J223" s="20" t="s">
        <v>470</v>
      </c>
      <c r="K223" s="20" t="s">
        <v>471</v>
      </c>
      <c r="L223" s="74">
        <v>0.62</v>
      </c>
      <c r="M223" s="76"/>
      <c r="N223" s="18">
        <f t="shared" si="48"/>
        <v>1</v>
      </c>
    </row>
    <row r="224" spans="9:14" ht="12" customHeight="1" x14ac:dyDescent="0.2">
      <c r="I224" s="11"/>
      <c r="J224" s="20" t="s">
        <v>472</v>
      </c>
      <c r="K224" s="20" t="s">
        <v>473</v>
      </c>
      <c r="L224" s="74">
        <v>0.72</v>
      </c>
      <c r="M224" s="76"/>
      <c r="N224" s="18">
        <f t="shared" ref="N224:N226" si="53">IF(L224&lt;0.75, 3)</f>
        <v>3</v>
      </c>
    </row>
    <row r="225" spans="9:14" ht="12" customHeight="1" x14ac:dyDescent="0.2">
      <c r="I225" s="10"/>
      <c r="J225" s="20" t="s">
        <v>474</v>
      </c>
      <c r="K225" s="20" t="s">
        <v>475</v>
      </c>
      <c r="L225" s="74">
        <v>0.78</v>
      </c>
      <c r="M225" s="76"/>
      <c r="N225" s="18">
        <f>IF(L225&lt;0.8, 4)</f>
        <v>4</v>
      </c>
    </row>
    <row r="226" spans="9:14" ht="12" customHeight="1" x14ac:dyDescent="0.2">
      <c r="I226" s="10"/>
      <c r="J226" s="20" t="s">
        <v>476</v>
      </c>
      <c r="K226" s="20" t="s">
        <v>477</v>
      </c>
      <c r="L226" s="74">
        <v>0.73</v>
      </c>
      <c r="M226" s="76"/>
      <c r="N226" s="18">
        <f t="shared" si="53"/>
        <v>3</v>
      </c>
    </row>
    <row r="227" spans="9:14" ht="12" customHeight="1" x14ac:dyDescent="0.2">
      <c r="I227" s="10"/>
      <c r="J227" s="17" t="s">
        <v>478</v>
      </c>
      <c r="K227" s="17" t="s">
        <v>479</v>
      </c>
      <c r="L227" s="74">
        <v>0.65</v>
      </c>
      <c r="M227" s="76"/>
      <c r="N227" s="18">
        <f t="shared" ref="N227:N234" si="54">IF(L227&lt;0.7, 2)</f>
        <v>2</v>
      </c>
    </row>
    <row r="228" spans="9:14" ht="12" customHeight="1" x14ac:dyDescent="0.2">
      <c r="I228" s="10"/>
      <c r="J228" s="17" t="s">
        <v>480</v>
      </c>
      <c r="K228" s="17" t="s">
        <v>481</v>
      </c>
      <c r="L228" s="74">
        <v>0.81</v>
      </c>
      <c r="M228" s="76"/>
      <c r="N228" s="18">
        <v>5</v>
      </c>
    </row>
    <row r="229" spans="9:14" ht="12" customHeight="1" x14ac:dyDescent="0.2">
      <c r="I229" s="10"/>
      <c r="J229" s="17" t="s">
        <v>482</v>
      </c>
      <c r="K229" s="17" t="s">
        <v>483</v>
      </c>
      <c r="L229" s="74">
        <v>0.73</v>
      </c>
      <c r="M229" s="76"/>
      <c r="N229" s="18">
        <f t="shared" ref="N229" si="55">IF(L229&lt;0.75, 3)</f>
        <v>3</v>
      </c>
    </row>
    <row r="230" spans="9:14" ht="12" customHeight="1" x14ac:dyDescent="0.2">
      <c r="I230" s="12"/>
      <c r="J230" s="17" t="s">
        <v>484</v>
      </c>
      <c r="K230" s="17" t="s">
        <v>485</v>
      </c>
      <c r="L230" s="74">
        <v>0.69</v>
      </c>
      <c r="M230" s="76"/>
      <c r="N230" s="18">
        <f t="shared" si="54"/>
        <v>2</v>
      </c>
    </row>
    <row r="231" spans="9:14" ht="12" customHeight="1" x14ac:dyDescent="0.2">
      <c r="I231" s="12"/>
      <c r="J231" s="17" t="s">
        <v>486</v>
      </c>
      <c r="K231" s="17" t="s">
        <v>487</v>
      </c>
      <c r="L231" s="74">
        <v>0.73</v>
      </c>
      <c r="M231" s="76"/>
      <c r="N231" s="18">
        <f>IF(L231&lt;0.75, 3)</f>
        <v>3</v>
      </c>
    </row>
    <row r="232" spans="9:14" ht="12" customHeight="1" x14ac:dyDescent="0.2">
      <c r="I232" s="12"/>
      <c r="J232" s="22" t="s">
        <v>488</v>
      </c>
      <c r="K232" s="22" t="s">
        <v>489</v>
      </c>
      <c r="L232" s="74">
        <v>0.69</v>
      </c>
      <c r="M232" s="76"/>
      <c r="N232" s="18">
        <f t="shared" si="54"/>
        <v>2</v>
      </c>
    </row>
    <row r="233" spans="9:14" ht="12" customHeight="1" x14ac:dyDescent="0.2">
      <c r="I233" s="12"/>
      <c r="J233" s="22" t="s">
        <v>490</v>
      </c>
      <c r="K233" s="22" t="s">
        <v>491</v>
      </c>
      <c r="L233" s="74">
        <v>0.72</v>
      </c>
      <c r="M233" s="76"/>
      <c r="N233" s="18">
        <f>IF(L233&lt;0.75, 3)</f>
        <v>3</v>
      </c>
    </row>
    <row r="234" spans="9:14" ht="12" customHeight="1" x14ac:dyDescent="0.2">
      <c r="I234" s="12"/>
      <c r="J234" s="22" t="s">
        <v>492</v>
      </c>
      <c r="K234" s="22" t="s">
        <v>493</v>
      </c>
      <c r="L234" s="74">
        <v>0.66</v>
      </c>
      <c r="M234" s="76"/>
      <c r="N234" s="18">
        <f t="shared" si="54"/>
        <v>2</v>
      </c>
    </row>
    <row r="235" spans="9:14" ht="12" customHeight="1" x14ac:dyDescent="0.2">
      <c r="I235" s="12"/>
      <c r="J235" s="22" t="s">
        <v>494</v>
      </c>
      <c r="K235" s="22" t="s">
        <v>495</v>
      </c>
      <c r="L235" s="74">
        <v>0.7</v>
      </c>
      <c r="M235" s="76"/>
      <c r="N235" s="18">
        <f t="shared" ref="N235:N236" si="56">IF(L235&lt;0.75, 3)</f>
        <v>3</v>
      </c>
    </row>
    <row r="236" spans="9:14" ht="12" customHeight="1" x14ac:dyDescent="0.2">
      <c r="I236" s="12"/>
      <c r="J236" s="22" t="s">
        <v>496</v>
      </c>
      <c r="K236" s="22" t="s">
        <v>497</v>
      </c>
      <c r="L236" s="74">
        <v>0.7</v>
      </c>
      <c r="M236" s="76"/>
      <c r="N236" s="18">
        <f t="shared" si="56"/>
        <v>3</v>
      </c>
    </row>
    <row r="237" spans="9:14" ht="12" customHeight="1" x14ac:dyDescent="0.2">
      <c r="I237" s="12"/>
      <c r="J237" s="22" t="s">
        <v>498</v>
      </c>
      <c r="K237" s="22" t="s">
        <v>499</v>
      </c>
      <c r="L237" s="74">
        <v>0.62</v>
      </c>
      <c r="M237" s="76"/>
      <c r="N237" s="18">
        <f t="shared" si="48"/>
        <v>1</v>
      </c>
    </row>
    <row r="238" spans="9:14" ht="12" customHeight="1" x14ac:dyDescent="0.2">
      <c r="I238" s="12"/>
      <c r="J238" s="22" t="s">
        <v>500</v>
      </c>
      <c r="K238" s="22" t="s">
        <v>501</v>
      </c>
      <c r="L238" s="74">
        <v>0.61</v>
      </c>
      <c r="M238" s="76"/>
      <c r="N238" s="18">
        <f t="shared" si="48"/>
        <v>1</v>
      </c>
    </row>
    <row r="239" spans="9:14" ht="12" customHeight="1" x14ac:dyDescent="0.2">
      <c r="I239" s="12"/>
      <c r="J239" s="22" t="s">
        <v>502</v>
      </c>
      <c r="K239" s="22" t="s">
        <v>503</v>
      </c>
      <c r="L239" s="74">
        <v>0.61</v>
      </c>
      <c r="M239" s="76"/>
      <c r="N239" s="18">
        <f t="shared" si="48"/>
        <v>1</v>
      </c>
    </row>
    <row r="240" spans="9:14" ht="12" customHeight="1" x14ac:dyDescent="0.2">
      <c r="I240" s="12"/>
      <c r="J240" s="22" t="s">
        <v>504</v>
      </c>
      <c r="K240" s="22" t="s">
        <v>505</v>
      </c>
      <c r="L240" s="74">
        <v>0.73</v>
      </c>
      <c r="M240" s="76"/>
      <c r="N240" s="18">
        <f>IF(L240&lt;0.75, 3)</f>
        <v>3</v>
      </c>
    </row>
    <row r="241" spans="9:14" ht="12" customHeight="1" x14ac:dyDescent="0.2">
      <c r="I241" s="12"/>
      <c r="J241" s="22" t="s">
        <v>506</v>
      </c>
      <c r="K241" s="22" t="s">
        <v>507</v>
      </c>
      <c r="L241" s="74">
        <v>0.55000000000000004</v>
      </c>
      <c r="M241" s="76"/>
      <c r="N241" s="18">
        <f t="shared" si="48"/>
        <v>1</v>
      </c>
    </row>
    <row r="242" spans="9:14" ht="12" customHeight="1" x14ac:dyDescent="0.2">
      <c r="I242" s="12"/>
      <c r="J242" s="22" t="s">
        <v>508</v>
      </c>
      <c r="K242" s="22" t="s">
        <v>509</v>
      </c>
      <c r="L242" s="74">
        <v>0.7</v>
      </c>
      <c r="M242" s="76"/>
      <c r="N242" s="18">
        <f>IF(L242&lt;0.75, 3)</f>
        <v>3</v>
      </c>
    </row>
    <row r="243" spans="9:14" ht="12" customHeight="1" x14ac:dyDescent="0.2">
      <c r="I243" s="12"/>
      <c r="J243" s="22" t="s">
        <v>510</v>
      </c>
      <c r="K243" s="22" t="s">
        <v>511</v>
      </c>
      <c r="L243" s="74">
        <v>0.62</v>
      </c>
      <c r="M243" s="76"/>
      <c r="N243" s="18">
        <f t="shared" si="48"/>
        <v>1</v>
      </c>
    </row>
    <row r="244" spans="9:14" ht="12" customHeight="1" x14ac:dyDescent="0.2">
      <c r="I244" s="12"/>
      <c r="J244" s="22" t="s">
        <v>512</v>
      </c>
      <c r="K244" s="22" t="s">
        <v>513</v>
      </c>
      <c r="L244" s="74">
        <v>0.54</v>
      </c>
      <c r="M244" s="76"/>
      <c r="N244" s="18">
        <f t="shared" si="48"/>
        <v>1</v>
      </c>
    </row>
    <row r="245" spans="9:14" ht="12" customHeight="1" x14ac:dyDescent="0.2">
      <c r="I245" s="12"/>
      <c r="J245" s="22" t="s">
        <v>514</v>
      </c>
      <c r="K245" s="22" t="s">
        <v>515</v>
      </c>
      <c r="L245" s="74">
        <v>0.49</v>
      </c>
      <c r="M245" s="76"/>
      <c r="N245" s="18">
        <f t="shared" si="48"/>
        <v>1</v>
      </c>
    </row>
    <row r="246" spans="9:14" ht="12" customHeight="1" x14ac:dyDescent="0.2">
      <c r="I246" s="12"/>
      <c r="J246" s="22" t="s">
        <v>516</v>
      </c>
      <c r="K246" s="22" t="s">
        <v>517</v>
      </c>
      <c r="L246" s="74">
        <v>0.64</v>
      </c>
      <c r="M246" s="76"/>
      <c r="N246" s="18">
        <f t="shared" si="48"/>
        <v>1</v>
      </c>
    </row>
    <row r="247" spans="9:14" ht="12" customHeight="1" x14ac:dyDescent="0.2">
      <c r="I247" s="12"/>
      <c r="J247" s="22" t="s">
        <v>518</v>
      </c>
      <c r="K247" s="22" t="s">
        <v>519</v>
      </c>
      <c r="L247" s="74">
        <v>0.55000000000000004</v>
      </c>
      <c r="M247" s="76"/>
      <c r="N247" s="18">
        <f t="shared" si="48"/>
        <v>1</v>
      </c>
    </row>
    <row r="248" spans="9:14" ht="12" customHeight="1" x14ac:dyDescent="0.2">
      <c r="I248" s="12"/>
      <c r="J248" s="22" t="s">
        <v>520</v>
      </c>
      <c r="K248" s="22" t="s">
        <v>521</v>
      </c>
      <c r="L248" s="74">
        <v>0.57999999999999996</v>
      </c>
      <c r="M248" s="76"/>
      <c r="N248" s="18">
        <f t="shared" si="48"/>
        <v>1</v>
      </c>
    </row>
    <row r="249" spans="9:14" ht="12" customHeight="1" x14ac:dyDescent="0.2">
      <c r="I249" s="12"/>
      <c r="J249" s="22" t="s">
        <v>522</v>
      </c>
      <c r="K249" s="22" t="s">
        <v>523</v>
      </c>
      <c r="L249" s="74">
        <v>0.65</v>
      </c>
      <c r="M249" s="76"/>
      <c r="N249" s="18">
        <f>IF(L249&lt;0.7, 2)</f>
        <v>2</v>
      </c>
    </row>
    <row r="250" spans="9:14" ht="12" customHeight="1" x14ac:dyDescent="0.2">
      <c r="I250" s="12"/>
      <c r="J250" s="22" t="s">
        <v>524</v>
      </c>
      <c r="K250" s="22" t="s">
        <v>525</v>
      </c>
      <c r="L250" s="74">
        <v>0.57999999999999996</v>
      </c>
      <c r="M250" s="76"/>
      <c r="N250" s="18">
        <f t="shared" si="48"/>
        <v>1</v>
      </c>
    </row>
    <row r="251" spans="9:14" ht="12" customHeight="1" x14ac:dyDescent="0.2">
      <c r="I251" s="12"/>
      <c r="J251" s="22" t="s">
        <v>526</v>
      </c>
      <c r="K251" s="22" t="s">
        <v>527</v>
      </c>
      <c r="L251" s="74">
        <v>0.64</v>
      </c>
      <c r="M251" s="76"/>
      <c r="N251" s="18">
        <f t="shared" si="48"/>
        <v>1</v>
      </c>
    </row>
    <row r="252" spans="9:14" ht="12" customHeight="1" x14ac:dyDescent="0.2">
      <c r="I252" s="12"/>
      <c r="J252" s="22" t="s">
        <v>528</v>
      </c>
      <c r="K252" s="22" t="s">
        <v>529</v>
      </c>
      <c r="L252" s="74">
        <v>0.67</v>
      </c>
      <c r="M252" s="76"/>
      <c r="N252" s="18">
        <f>IF(L252&lt;0.7, 2)</f>
        <v>2</v>
      </c>
    </row>
    <row r="253" spans="9:14" ht="12" customHeight="1" x14ac:dyDescent="0.2">
      <c r="I253" s="12"/>
      <c r="J253" s="22" t="s">
        <v>530</v>
      </c>
      <c r="K253" s="22" t="s">
        <v>531</v>
      </c>
      <c r="L253" s="74">
        <v>0.52</v>
      </c>
      <c r="M253" s="76"/>
      <c r="N253" s="18">
        <f t="shared" si="48"/>
        <v>1</v>
      </c>
    </row>
    <row r="254" spans="9:14" ht="12" customHeight="1" x14ac:dyDescent="0.2">
      <c r="I254" s="12"/>
      <c r="J254" s="22" t="s">
        <v>532</v>
      </c>
      <c r="K254" s="22" t="s">
        <v>533</v>
      </c>
      <c r="L254" s="74">
        <v>0.71</v>
      </c>
      <c r="M254" s="76"/>
      <c r="N254" s="18">
        <f>IF(L254&lt;0.75, 3)</f>
        <v>3</v>
      </c>
    </row>
    <row r="255" spans="9:14" ht="12" customHeight="1" x14ac:dyDescent="0.2">
      <c r="I255" s="12"/>
      <c r="J255" s="22" t="s">
        <v>534</v>
      </c>
      <c r="K255" s="22" t="s">
        <v>535</v>
      </c>
      <c r="L255" s="74">
        <v>0.69</v>
      </c>
      <c r="M255" s="76"/>
      <c r="N255" s="18">
        <f t="shared" ref="N255:N256" si="57">IF(L255&lt;0.7, 2)</f>
        <v>2</v>
      </c>
    </row>
    <row r="256" spans="9:14" ht="12" customHeight="1" x14ac:dyDescent="0.2">
      <c r="I256" s="12"/>
      <c r="J256" s="22" t="s">
        <v>536</v>
      </c>
      <c r="K256" s="22" t="s">
        <v>537</v>
      </c>
      <c r="L256" s="74">
        <v>0.66</v>
      </c>
      <c r="M256" s="76"/>
      <c r="N256" s="18">
        <f t="shared" si="57"/>
        <v>2</v>
      </c>
    </row>
    <row r="257" spans="9:14" ht="12" customHeight="1" x14ac:dyDescent="0.2">
      <c r="I257" s="12"/>
      <c r="J257" s="22" t="s">
        <v>538</v>
      </c>
      <c r="K257" s="22" t="s">
        <v>539</v>
      </c>
      <c r="L257" s="74">
        <v>0.39</v>
      </c>
      <c r="M257" s="76"/>
      <c r="N257" s="18">
        <f t="shared" si="48"/>
        <v>1</v>
      </c>
    </row>
    <row r="258" spans="9:14" ht="12" customHeight="1" x14ac:dyDescent="0.2">
      <c r="I258" s="12"/>
      <c r="J258" s="22" t="s">
        <v>540</v>
      </c>
      <c r="K258" s="22" t="s">
        <v>541</v>
      </c>
      <c r="L258" s="74">
        <v>0.42</v>
      </c>
      <c r="M258" s="76"/>
      <c r="N258" s="18">
        <f t="shared" si="48"/>
        <v>1</v>
      </c>
    </row>
    <row r="259" spans="9:14" ht="12" customHeight="1" x14ac:dyDescent="0.2">
      <c r="I259" s="12"/>
      <c r="J259" s="22" t="s">
        <v>542</v>
      </c>
      <c r="K259" s="22" t="s">
        <v>543</v>
      </c>
      <c r="L259" s="74">
        <v>0.65</v>
      </c>
      <c r="M259" s="76"/>
      <c r="N259" s="18">
        <f t="shared" ref="N259:N266" si="58">IF(L259&lt;0.7, 2)</f>
        <v>2</v>
      </c>
    </row>
    <row r="260" spans="9:14" ht="12" customHeight="1" x14ac:dyDescent="0.2">
      <c r="I260" s="12"/>
      <c r="J260" s="22" t="s">
        <v>544</v>
      </c>
      <c r="K260" s="22" t="s">
        <v>545</v>
      </c>
      <c r="L260" s="74">
        <v>0.69</v>
      </c>
      <c r="M260" s="76"/>
      <c r="N260" s="18">
        <f t="shared" si="58"/>
        <v>2</v>
      </c>
    </row>
    <row r="261" spans="9:14" ht="12" customHeight="1" x14ac:dyDescent="0.2">
      <c r="I261" s="12"/>
      <c r="J261" s="22" t="s">
        <v>546</v>
      </c>
      <c r="K261" s="22" t="s">
        <v>547</v>
      </c>
      <c r="L261" s="74">
        <v>0.68</v>
      </c>
      <c r="M261" s="76"/>
      <c r="N261" s="18">
        <f t="shared" si="58"/>
        <v>2</v>
      </c>
    </row>
    <row r="262" spans="9:14" ht="12" customHeight="1" x14ac:dyDescent="0.2">
      <c r="I262" s="12"/>
      <c r="J262" s="22" t="s">
        <v>548</v>
      </c>
      <c r="K262" s="22" t="s">
        <v>549</v>
      </c>
      <c r="L262" s="74">
        <v>0.69</v>
      </c>
      <c r="M262" s="76"/>
      <c r="N262" s="18">
        <f t="shared" si="58"/>
        <v>2</v>
      </c>
    </row>
    <row r="263" spans="9:14" ht="12" customHeight="1" x14ac:dyDescent="0.2">
      <c r="I263" s="12"/>
      <c r="J263" s="22" t="s">
        <v>550</v>
      </c>
      <c r="K263" s="22" t="s">
        <v>551</v>
      </c>
      <c r="L263" s="74">
        <v>0.66</v>
      </c>
      <c r="M263" s="76"/>
      <c r="N263" s="18">
        <f t="shared" si="58"/>
        <v>2</v>
      </c>
    </row>
    <row r="264" spans="9:14" ht="12" customHeight="1" x14ac:dyDescent="0.2">
      <c r="I264" s="12"/>
      <c r="J264" s="22" t="s">
        <v>552</v>
      </c>
      <c r="K264" s="22" t="s">
        <v>553</v>
      </c>
      <c r="L264" s="74">
        <v>0.66</v>
      </c>
      <c r="M264" s="76"/>
      <c r="N264" s="18">
        <f t="shared" si="58"/>
        <v>2</v>
      </c>
    </row>
    <row r="265" spans="9:14" ht="12" customHeight="1" x14ac:dyDescent="0.2">
      <c r="I265" s="12"/>
      <c r="J265" s="22" t="s">
        <v>554</v>
      </c>
      <c r="K265" s="22" t="s">
        <v>555</v>
      </c>
      <c r="L265" s="74">
        <v>0.69</v>
      </c>
      <c r="M265" s="76"/>
      <c r="N265" s="18">
        <f t="shared" si="58"/>
        <v>2</v>
      </c>
    </row>
    <row r="266" spans="9:14" ht="12" customHeight="1" x14ac:dyDescent="0.2">
      <c r="I266" s="12"/>
      <c r="J266" s="22" t="s">
        <v>556</v>
      </c>
      <c r="K266" s="22" t="s">
        <v>557</v>
      </c>
      <c r="L266" s="74">
        <v>0.68</v>
      </c>
      <c r="M266" s="76"/>
      <c r="N266" s="18">
        <f t="shared" si="58"/>
        <v>2</v>
      </c>
    </row>
    <row r="267" spans="9:14" ht="12" customHeight="1" x14ac:dyDescent="0.2">
      <c r="I267" s="12"/>
      <c r="J267" s="22" t="s">
        <v>558</v>
      </c>
      <c r="K267" s="22" t="s">
        <v>559</v>
      </c>
      <c r="L267" s="74">
        <v>0.56999999999999995</v>
      </c>
      <c r="M267" s="76"/>
      <c r="N267" s="18">
        <f t="shared" ref="N267:N273" si="59">IF(L267&lt;0.65, 1)</f>
        <v>1</v>
      </c>
    </row>
    <row r="268" spans="9:14" ht="12" customHeight="1" x14ac:dyDescent="0.2">
      <c r="I268" s="12"/>
      <c r="J268" s="22" t="s">
        <v>560</v>
      </c>
      <c r="K268" s="22" t="s">
        <v>561</v>
      </c>
      <c r="L268" s="74">
        <v>0.51</v>
      </c>
      <c r="M268" s="76"/>
      <c r="N268" s="18">
        <f t="shared" si="59"/>
        <v>1</v>
      </c>
    </row>
    <row r="269" spans="9:14" ht="12" customHeight="1" x14ac:dyDescent="0.2">
      <c r="I269" s="12"/>
      <c r="J269" s="22" t="s">
        <v>562</v>
      </c>
      <c r="K269" s="22" t="s">
        <v>563</v>
      </c>
      <c r="L269" s="74">
        <v>0.64</v>
      </c>
      <c r="M269" s="76"/>
      <c r="N269" s="18">
        <f t="shared" si="59"/>
        <v>1</v>
      </c>
    </row>
    <row r="270" spans="9:14" ht="12" customHeight="1" x14ac:dyDescent="0.2">
      <c r="I270" s="12"/>
      <c r="J270" s="22" t="s">
        <v>564</v>
      </c>
      <c r="K270" s="22" t="s">
        <v>565</v>
      </c>
      <c r="L270" s="74">
        <v>0.59</v>
      </c>
      <c r="M270" s="76"/>
      <c r="N270" s="18">
        <f t="shared" si="59"/>
        <v>1</v>
      </c>
    </row>
    <row r="271" spans="9:14" ht="12" customHeight="1" x14ac:dyDescent="0.2">
      <c r="I271" s="12"/>
      <c r="J271" s="22" t="s">
        <v>566</v>
      </c>
      <c r="K271" s="22" t="s">
        <v>567</v>
      </c>
      <c r="L271" s="74">
        <v>0.74</v>
      </c>
      <c r="M271" s="76"/>
      <c r="N271" s="18">
        <f>IF(L271&lt;0.75, 3)</f>
        <v>3</v>
      </c>
    </row>
    <row r="272" spans="9:14" ht="12" customHeight="1" x14ac:dyDescent="0.2">
      <c r="I272" s="12"/>
      <c r="J272" s="22" t="s">
        <v>568</v>
      </c>
      <c r="K272" s="22" t="s">
        <v>569</v>
      </c>
      <c r="L272" s="74">
        <v>0.57999999999999996</v>
      </c>
      <c r="M272" s="76"/>
      <c r="N272" s="18">
        <f t="shared" si="59"/>
        <v>1</v>
      </c>
    </row>
    <row r="273" spans="9:14" ht="12" customHeight="1" x14ac:dyDescent="0.2">
      <c r="I273" s="13"/>
      <c r="J273" s="22" t="s">
        <v>570</v>
      </c>
      <c r="K273" s="22" t="s">
        <v>571</v>
      </c>
      <c r="L273" s="74">
        <v>0.5</v>
      </c>
      <c r="M273" s="76"/>
      <c r="N273" s="18">
        <f t="shared" si="59"/>
        <v>1</v>
      </c>
    </row>
    <row r="274" spans="9:14" ht="12" customHeight="1" x14ac:dyDescent="0.2">
      <c r="I274" s="13"/>
      <c r="J274" s="22" t="s">
        <v>581</v>
      </c>
      <c r="K274" s="22" t="s">
        <v>582</v>
      </c>
      <c r="L274" s="75" t="s">
        <v>28</v>
      </c>
      <c r="M274" s="19"/>
      <c r="N274" s="75" t="s">
        <v>28</v>
      </c>
    </row>
    <row r="275" spans="9:14" ht="12" customHeight="1" x14ac:dyDescent="0.2">
      <c r="I275" s="13"/>
      <c r="J275" s="17" t="s">
        <v>583</v>
      </c>
      <c r="K275" s="23" t="s">
        <v>572</v>
      </c>
      <c r="L275" s="75" t="s">
        <v>28</v>
      </c>
      <c r="M275" s="19"/>
      <c r="N275" s="75" t="s">
        <v>28</v>
      </c>
    </row>
    <row r="276" spans="9:14" ht="12" customHeight="1" x14ac:dyDescent="0.2">
      <c r="I276" s="10"/>
      <c r="J276" s="24" t="s">
        <v>584</v>
      </c>
      <c r="K276" s="25" t="s">
        <v>585</v>
      </c>
      <c r="L276" s="75" t="s">
        <v>28</v>
      </c>
      <c r="M276" s="19"/>
      <c r="N276" s="75" t="s">
        <v>28</v>
      </c>
    </row>
    <row r="277" spans="9:14" ht="12" customHeight="1" x14ac:dyDescent="0.2">
      <c r="I277" s="10"/>
      <c r="J277" s="17" t="s">
        <v>586</v>
      </c>
      <c r="K277" s="17" t="s">
        <v>587</v>
      </c>
      <c r="L277" s="75" t="s">
        <v>28</v>
      </c>
      <c r="M277" s="19"/>
      <c r="N277" s="75" t="s">
        <v>28</v>
      </c>
    </row>
    <row r="278" spans="9:14" ht="12" customHeight="1" x14ac:dyDescent="0.2">
      <c r="I278" s="10"/>
      <c r="J278" s="17" t="s">
        <v>588</v>
      </c>
      <c r="K278" s="17" t="s">
        <v>589</v>
      </c>
      <c r="L278" s="75" t="s">
        <v>28</v>
      </c>
      <c r="M278" s="19"/>
      <c r="N278" s="75" t="s">
        <v>28</v>
      </c>
    </row>
    <row r="279" spans="9:14" ht="12" customHeight="1" x14ac:dyDescent="0.2">
      <c r="I279" s="10"/>
      <c r="J279" s="24" t="s">
        <v>590</v>
      </c>
      <c r="K279" s="24" t="s">
        <v>591</v>
      </c>
      <c r="L279" s="75" t="s">
        <v>28</v>
      </c>
      <c r="M279" s="19"/>
      <c r="N279" s="75" t="s">
        <v>28</v>
      </c>
    </row>
    <row r="280" spans="9:14" ht="12" customHeight="1" x14ac:dyDescent="0.2">
      <c r="I280" s="10"/>
      <c r="J280" s="17" t="s">
        <v>577</v>
      </c>
      <c r="K280" s="17" t="s">
        <v>578</v>
      </c>
      <c r="L280" s="75" t="s">
        <v>28</v>
      </c>
      <c r="M280" s="19"/>
      <c r="N280" s="75" t="s">
        <v>28</v>
      </c>
    </row>
    <row r="281" spans="9:14" ht="12" customHeight="1" x14ac:dyDescent="0.2">
      <c r="J281" s="26" t="s">
        <v>580</v>
      </c>
      <c r="K281" s="26" t="s">
        <v>592</v>
      </c>
      <c r="L281" s="75" t="s">
        <v>28</v>
      </c>
      <c r="M281" s="19"/>
      <c r="N281" s="75" t="s">
        <v>28</v>
      </c>
    </row>
    <row r="282" spans="9:14" ht="12" customHeight="1" x14ac:dyDescent="0.2">
      <c r="J282" s="40"/>
      <c r="K282" s="40"/>
      <c r="L282" s="45"/>
      <c r="M282" s="40"/>
      <c r="N282" s="46"/>
    </row>
    <row r="283" spans="9:14" ht="12" customHeight="1" x14ac:dyDescent="0.2">
      <c r="J283" s="40"/>
      <c r="K283" s="40"/>
      <c r="L283" s="45"/>
      <c r="M283" s="46"/>
      <c r="N283" s="46"/>
    </row>
    <row r="284" spans="9:14" ht="12" customHeight="1" x14ac:dyDescent="0.2">
      <c r="J284" s="40"/>
      <c r="K284" s="40"/>
      <c r="L284" s="45"/>
      <c r="M284" s="46"/>
      <c r="N284" s="46"/>
    </row>
    <row r="285" spans="9:14" ht="12" customHeight="1" x14ac:dyDescent="0.2">
      <c r="J285" s="40"/>
      <c r="K285" s="40"/>
      <c r="L285" s="45"/>
      <c r="M285" s="46"/>
      <c r="N285" s="46"/>
    </row>
    <row r="286" spans="9:14" ht="12" customHeight="1" x14ac:dyDescent="0.2">
      <c r="J286" s="40"/>
      <c r="K286" s="40"/>
      <c r="L286" s="45"/>
      <c r="M286" s="46"/>
      <c r="N286" s="46"/>
    </row>
    <row r="287" spans="9:14" ht="12" customHeight="1" x14ac:dyDescent="0.2">
      <c r="J287" s="40"/>
      <c r="K287" s="40"/>
      <c r="L287" s="45"/>
      <c r="M287" s="46"/>
      <c r="N287" s="46"/>
    </row>
    <row r="288" spans="9:14" ht="12" customHeight="1" x14ac:dyDescent="0.2">
      <c r="I288" s="14"/>
      <c r="J288" s="40"/>
      <c r="K288" s="40"/>
      <c r="L288" s="45"/>
      <c r="M288" s="46"/>
      <c r="N288" s="46"/>
    </row>
    <row r="289" spans="9:14" ht="12" customHeight="1" x14ac:dyDescent="0.2">
      <c r="I289" s="12"/>
      <c r="J289" s="40"/>
      <c r="K289" s="40"/>
      <c r="L289" s="45"/>
      <c r="M289" s="46"/>
      <c r="N289" s="46"/>
    </row>
    <row r="290" spans="9:14" ht="12" customHeight="1" x14ac:dyDescent="0.2">
      <c r="I290" s="12"/>
      <c r="J290" s="40"/>
      <c r="K290" s="40"/>
      <c r="L290" s="45"/>
      <c r="M290" s="46"/>
      <c r="N290" s="46"/>
    </row>
    <row r="291" spans="9:14" ht="12" customHeight="1" x14ac:dyDescent="0.2">
      <c r="I291" s="13"/>
      <c r="J291" s="40"/>
      <c r="K291" s="40"/>
      <c r="L291" s="45"/>
      <c r="M291" s="46"/>
      <c r="N291" s="46"/>
    </row>
    <row r="292" spans="9:14" ht="12" customHeight="1" x14ac:dyDescent="0.2">
      <c r="I292" s="13"/>
      <c r="J292" s="40"/>
      <c r="K292" s="40"/>
      <c r="L292" s="46"/>
      <c r="M292" s="46"/>
      <c r="N292" s="46"/>
    </row>
    <row r="293" spans="9:14" ht="12" customHeight="1" x14ac:dyDescent="0.2">
      <c r="J293" s="40"/>
      <c r="K293" s="40"/>
      <c r="L293" s="45"/>
      <c r="M293" s="46"/>
      <c r="N293" s="46"/>
    </row>
    <row r="294" spans="9:14" ht="12" customHeight="1" x14ac:dyDescent="0.2">
      <c r="J294" s="40"/>
      <c r="K294" s="40"/>
      <c r="L294" s="45"/>
      <c r="M294" s="46"/>
      <c r="N294" s="46"/>
    </row>
    <row r="295" spans="9:14" ht="12" customHeight="1" x14ac:dyDescent="0.2">
      <c r="J295" s="40"/>
      <c r="K295" s="40"/>
      <c r="L295" s="45"/>
      <c r="M295" s="46"/>
      <c r="N295" s="46"/>
    </row>
    <row r="296" spans="9:14" ht="12" customHeight="1" x14ac:dyDescent="0.2">
      <c r="J296" s="40"/>
      <c r="K296" s="40"/>
      <c r="L296" s="45"/>
      <c r="M296" s="46"/>
      <c r="N296" s="46"/>
    </row>
    <row r="297" spans="9:14" ht="12" customHeight="1" x14ac:dyDescent="0.2">
      <c r="J297" s="40"/>
      <c r="K297" s="40"/>
      <c r="L297" s="45"/>
      <c r="M297" s="46"/>
      <c r="N297" s="46"/>
    </row>
    <row r="298" spans="9:14" ht="12" customHeight="1" x14ac:dyDescent="0.2">
      <c r="J298" s="40"/>
      <c r="K298" s="40"/>
      <c r="L298" s="45"/>
      <c r="M298" s="46"/>
      <c r="N298" s="46"/>
    </row>
    <row r="299" spans="9:14" ht="12" customHeight="1" x14ac:dyDescent="0.2">
      <c r="J299" s="40"/>
      <c r="K299" s="40"/>
      <c r="L299" s="45"/>
      <c r="M299" s="46"/>
      <c r="N299" s="46"/>
    </row>
    <row r="300" spans="9:14" ht="12" customHeight="1" x14ac:dyDescent="0.2">
      <c r="J300" s="40"/>
      <c r="K300" s="40"/>
      <c r="L300" s="45"/>
      <c r="M300" s="46"/>
      <c r="N300" s="46"/>
    </row>
    <row r="301" spans="9:14" ht="12" customHeight="1" x14ac:dyDescent="0.2">
      <c r="J301" s="40"/>
      <c r="K301" s="40"/>
      <c r="L301" s="45"/>
      <c r="M301" s="46"/>
      <c r="N301" s="46"/>
    </row>
    <row r="302" spans="9:14" ht="12" customHeight="1" x14ac:dyDescent="0.2">
      <c r="J302" s="40"/>
      <c r="K302" s="40"/>
      <c r="L302" s="45"/>
      <c r="M302" s="46"/>
      <c r="N302" s="46"/>
    </row>
    <row r="303" spans="9:14" ht="12" customHeight="1" x14ac:dyDescent="0.2">
      <c r="J303" s="40"/>
      <c r="K303" s="40"/>
      <c r="L303" s="45"/>
      <c r="M303" s="46"/>
      <c r="N303" s="46"/>
    </row>
    <row r="304" spans="9:14" ht="12" customHeight="1" x14ac:dyDescent="0.2">
      <c r="J304" s="40"/>
      <c r="K304" s="40"/>
      <c r="L304" s="45"/>
      <c r="M304" s="46"/>
      <c r="N304" s="46"/>
    </row>
    <row r="305" spans="10:14" x14ac:dyDescent="0.2">
      <c r="J305" s="40"/>
      <c r="K305" s="40"/>
      <c r="L305" s="45"/>
      <c r="M305" s="46"/>
      <c r="N305" s="40"/>
    </row>
    <row r="306" spans="10:14" x14ac:dyDescent="0.2">
      <c r="J306" s="40"/>
      <c r="K306" s="40"/>
      <c r="L306" s="45"/>
      <c r="M306" s="46"/>
      <c r="N306" s="40"/>
    </row>
    <row r="307" spans="10:14" x14ac:dyDescent="0.2">
      <c r="J307" s="40"/>
      <c r="K307" s="40"/>
      <c r="L307" s="45"/>
      <c r="M307" s="46"/>
      <c r="N307" s="40"/>
    </row>
    <row r="308" spans="10:14" x14ac:dyDescent="0.2">
      <c r="J308" s="40"/>
      <c r="K308" s="40"/>
      <c r="L308" s="45"/>
      <c r="M308" s="46"/>
      <c r="N308" s="40"/>
    </row>
    <row r="309" spans="10:14" x14ac:dyDescent="0.2">
      <c r="J309" s="40"/>
      <c r="K309" s="40"/>
      <c r="L309" s="45"/>
      <c r="M309" s="46"/>
      <c r="N309" s="40"/>
    </row>
    <row r="310" spans="10:14" x14ac:dyDescent="0.2">
      <c r="J310" s="40"/>
      <c r="K310" s="40"/>
      <c r="L310" s="45"/>
      <c r="M310" s="46"/>
      <c r="N310" s="40"/>
    </row>
    <row r="311" spans="10:14" x14ac:dyDescent="0.2">
      <c r="J311" s="40"/>
      <c r="K311" s="40"/>
      <c r="L311" s="45"/>
      <c r="M311" s="46"/>
      <c r="N311" s="40"/>
    </row>
    <row r="312" spans="10:14" x14ac:dyDescent="0.2">
      <c r="J312" s="40"/>
      <c r="K312" s="40"/>
      <c r="L312" s="45"/>
      <c r="M312" s="46"/>
      <c r="N312" s="40"/>
    </row>
    <row r="313" spans="10:14" x14ac:dyDescent="0.2">
      <c r="J313" s="40"/>
      <c r="K313" s="40"/>
      <c r="L313" s="45"/>
      <c r="M313" s="46"/>
      <c r="N313" s="40"/>
    </row>
    <row r="314" spans="10:14" x14ac:dyDescent="0.2">
      <c r="J314" s="40"/>
      <c r="K314" s="40"/>
      <c r="L314" s="45"/>
      <c r="M314" s="46"/>
      <c r="N314" s="40"/>
    </row>
    <row r="315" spans="10:14" x14ac:dyDescent="0.2">
      <c r="J315" s="40"/>
      <c r="K315" s="40"/>
      <c r="L315" s="45"/>
      <c r="M315" s="46"/>
      <c r="N315" s="40"/>
    </row>
    <row r="316" spans="10:14" x14ac:dyDescent="0.2">
      <c r="J316" s="40"/>
      <c r="K316" s="40"/>
      <c r="L316" s="45"/>
      <c r="M316" s="46"/>
      <c r="N316" s="40"/>
    </row>
    <row r="317" spans="10:14" x14ac:dyDescent="0.2">
      <c r="J317" s="40"/>
      <c r="K317" s="40"/>
      <c r="L317" s="45"/>
      <c r="M317" s="46"/>
      <c r="N317" s="40"/>
    </row>
    <row r="318" spans="10:14" x14ac:dyDescent="0.2">
      <c r="J318" s="40"/>
      <c r="K318" s="40"/>
      <c r="L318" s="45"/>
      <c r="M318" s="46"/>
      <c r="N318" s="40"/>
    </row>
    <row r="320" spans="10:14" x14ac:dyDescent="0.2">
      <c r="J320" s="7"/>
      <c r="N320" s="1"/>
    </row>
    <row r="322" spans="10:14" x14ac:dyDescent="0.2">
      <c r="J322" s="8"/>
      <c r="L322" s="1"/>
      <c r="N322"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H118"/>
  <sheetViews>
    <sheetView showGridLines="0" zoomScaleNormal="100" workbookViewId="0"/>
  </sheetViews>
  <sheetFormatPr defaultRowHeight="11.25" customHeight="1" x14ac:dyDescent="0.2"/>
  <cols>
    <col min="1" max="2" width="2.7109375" style="49" customWidth="1"/>
    <col min="3" max="3" width="17.42578125" style="49" customWidth="1"/>
    <col min="4" max="4" width="8.7109375" style="49" customWidth="1"/>
    <col min="5" max="5" width="10.5703125" style="49" customWidth="1"/>
    <col min="6" max="6" width="8.7109375" style="49" customWidth="1"/>
    <col min="7" max="7" width="10.85546875" style="49" customWidth="1"/>
    <col min="8" max="15" width="8.7109375" style="49" customWidth="1"/>
    <col min="16" max="16" width="12.42578125" style="50" customWidth="1"/>
    <col min="17" max="17" width="8.7109375" style="50" customWidth="1"/>
    <col min="18" max="19" width="8.7109375" style="49" customWidth="1"/>
    <col min="20" max="20" width="10.85546875" style="49" customWidth="1"/>
    <col min="21" max="21" width="8.7109375" style="49" customWidth="1"/>
    <col min="22" max="22" width="11.42578125" style="49" customWidth="1"/>
    <col min="23" max="28" width="8.7109375" style="49" customWidth="1"/>
    <col min="29" max="30" width="11.42578125" style="49" customWidth="1"/>
    <col min="31" max="243" width="9.140625" style="49"/>
    <col min="244" max="245" width="5.5703125" style="49" customWidth="1"/>
    <col min="246" max="246" width="1.42578125" style="49" customWidth="1"/>
    <col min="247" max="247" width="6.5703125" style="49" customWidth="1"/>
    <col min="248" max="248" width="21.5703125" style="49" customWidth="1"/>
    <col min="249" max="249" width="9.140625" style="49"/>
    <col min="250" max="250" width="6.140625" style="49" customWidth="1"/>
    <col min="251" max="251" width="33.42578125" style="49" customWidth="1"/>
    <col min="252" max="252" width="9.140625" style="49"/>
    <col min="253" max="253" width="10.28515625" style="49" customWidth="1"/>
    <col min="254" max="254" width="10.7109375" style="49" customWidth="1"/>
    <col min="255" max="255" width="6.7109375" style="49" customWidth="1"/>
    <col min="256" max="257" width="9.140625" style="49"/>
    <col min="258" max="258" width="8.28515625" style="49" customWidth="1"/>
    <col min="259" max="260" width="9.140625" style="49"/>
    <col min="261" max="261" width="10.7109375" style="49" customWidth="1"/>
    <col min="262" max="499" width="9.140625" style="49"/>
    <col min="500" max="501" width="5.5703125" style="49" customWidth="1"/>
    <col min="502" max="502" width="1.42578125" style="49" customWidth="1"/>
    <col min="503" max="503" width="6.5703125" style="49" customWidth="1"/>
    <col min="504" max="504" width="21.5703125" style="49" customWidth="1"/>
    <col min="505" max="505" width="9.140625" style="49"/>
    <col min="506" max="506" width="6.140625" style="49" customWidth="1"/>
    <col min="507" max="507" width="33.42578125" style="49" customWidth="1"/>
    <col min="508" max="508" width="9.140625" style="49"/>
    <col min="509" max="509" width="10.28515625" style="49" customWidth="1"/>
    <col min="510" max="510" width="10.7109375" style="49" customWidth="1"/>
    <col min="511" max="511" width="6.7109375" style="49" customWidth="1"/>
    <col min="512" max="513" width="9.140625" style="49"/>
    <col min="514" max="514" width="8.28515625" style="49" customWidth="1"/>
    <col min="515" max="516" width="9.140625" style="49"/>
    <col min="517" max="517" width="10.7109375" style="49" customWidth="1"/>
    <col min="518" max="755" width="9.140625" style="49"/>
    <col min="756" max="757" width="5.5703125" style="49" customWidth="1"/>
    <col min="758" max="758" width="1.42578125" style="49" customWidth="1"/>
    <col min="759" max="759" width="6.5703125" style="49" customWidth="1"/>
    <col min="760" max="760" width="21.5703125" style="49" customWidth="1"/>
    <col min="761" max="761" width="9.140625" style="49"/>
    <col min="762" max="762" width="6.140625" style="49" customWidth="1"/>
    <col min="763" max="763" width="33.42578125" style="49" customWidth="1"/>
    <col min="764" max="764" width="9.140625" style="49"/>
    <col min="765" max="765" width="10.28515625" style="49" customWidth="1"/>
    <col min="766" max="766" width="10.7109375" style="49" customWidth="1"/>
    <col min="767" max="767" width="6.7109375" style="49" customWidth="1"/>
    <col min="768" max="769" width="9.140625" style="49"/>
    <col min="770" max="770" width="8.28515625" style="49" customWidth="1"/>
    <col min="771" max="772" width="9.140625" style="49"/>
    <col min="773" max="773" width="10.7109375" style="49" customWidth="1"/>
    <col min="774" max="1011" width="9.140625" style="49"/>
    <col min="1012" max="1013" width="5.5703125" style="49" customWidth="1"/>
    <col min="1014" max="1014" width="1.42578125" style="49" customWidth="1"/>
    <col min="1015" max="1015" width="6.5703125" style="49" customWidth="1"/>
    <col min="1016" max="1016" width="21.5703125" style="49" customWidth="1"/>
    <col min="1017" max="1017" width="9.140625" style="49"/>
    <col min="1018" max="1018" width="6.140625" style="49" customWidth="1"/>
    <col min="1019" max="1019" width="33.42578125" style="49" customWidth="1"/>
    <col min="1020" max="1020" width="9.140625" style="49"/>
    <col min="1021" max="1021" width="10.28515625" style="49" customWidth="1"/>
    <col min="1022" max="1022" width="10.7109375" style="49" customWidth="1"/>
    <col min="1023" max="1023" width="6.7109375" style="49" customWidth="1"/>
    <col min="1024" max="1025" width="9.140625" style="49"/>
    <col min="1026" max="1026" width="8.28515625" style="49" customWidth="1"/>
    <col min="1027" max="1028" width="9.140625" style="49"/>
    <col min="1029" max="1029" width="10.7109375" style="49" customWidth="1"/>
    <col min="1030" max="1267" width="9.140625" style="49"/>
    <col min="1268" max="1269" width="5.5703125" style="49" customWidth="1"/>
    <col min="1270" max="1270" width="1.42578125" style="49" customWidth="1"/>
    <col min="1271" max="1271" width="6.5703125" style="49" customWidth="1"/>
    <col min="1272" max="1272" width="21.5703125" style="49" customWidth="1"/>
    <col min="1273" max="1273" width="9.140625" style="49"/>
    <col min="1274" max="1274" width="6.140625" style="49" customWidth="1"/>
    <col min="1275" max="1275" width="33.42578125" style="49" customWidth="1"/>
    <col min="1276" max="1276" width="9.140625" style="49"/>
    <col min="1277" max="1277" width="10.28515625" style="49" customWidth="1"/>
    <col min="1278" max="1278" width="10.7109375" style="49" customWidth="1"/>
    <col min="1279" max="1279" width="6.7109375" style="49" customWidth="1"/>
    <col min="1280" max="1281" width="9.140625" style="49"/>
    <col min="1282" max="1282" width="8.28515625" style="49" customWidth="1"/>
    <col min="1283" max="1284" width="9.140625" style="49"/>
    <col min="1285" max="1285" width="10.7109375" style="49" customWidth="1"/>
    <col min="1286" max="1523" width="9.140625" style="49"/>
    <col min="1524" max="1525" width="5.5703125" style="49" customWidth="1"/>
    <col min="1526" max="1526" width="1.42578125" style="49" customWidth="1"/>
    <col min="1527" max="1527" width="6.5703125" style="49" customWidth="1"/>
    <col min="1528" max="1528" width="21.5703125" style="49" customWidth="1"/>
    <col min="1529" max="1529" width="9.140625" style="49"/>
    <col min="1530" max="1530" width="6.140625" style="49" customWidth="1"/>
    <col min="1531" max="1531" width="33.42578125" style="49" customWidth="1"/>
    <col min="1532" max="1532" width="9.140625" style="49"/>
    <col min="1533" max="1533" width="10.28515625" style="49" customWidth="1"/>
    <col min="1534" max="1534" width="10.7109375" style="49" customWidth="1"/>
    <col min="1535" max="1535" width="6.7109375" style="49" customWidth="1"/>
    <col min="1536" max="1537" width="9.140625" style="49"/>
    <col min="1538" max="1538" width="8.28515625" style="49" customWidth="1"/>
    <col min="1539" max="1540" width="9.140625" style="49"/>
    <col min="1541" max="1541" width="10.7109375" style="49" customWidth="1"/>
    <col min="1542" max="1779" width="9.140625" style="49"/>
    <col min="1780" max="1781" width="5.5703125" style="49" customWidth="1"/>
    <col min="1782" max="1782" width="1.42578125" style="49" customWidth="1"/>
    <col min="1783" max="1783" width="6.5703125" style="49" customWidth="1"/>
    <col min="1784" max="1784" width="21.5703125" style="49" customWidth="1"/>
    <col min="1785" max="1785" width="9.140625" style="49"/>
    <col min="1786" max="1786" width="6.140625" style="49" customWidth="1"/>
    <col min="1787" max="1787" width="33.42578125" style="49" customWidth="1"/>
    <col min="1788" max="1788" width="9.140625" style="49"/>
    <col min="1789" max="1789" width="10.28515625" style="49" customWidth="1"/>
    <col min="1790" max="1790" width="10.7109375" style="49" customWidth="1"/>
    <col min="1791" max="1791" width="6.7109375" style="49" customWidth="1"/>
    <col min="1792" max="1793" width="9.140625" style="49"/>
    <col min="1794" max="1794" width="8.28515625" style="49" customWidth="1"/>
    <col min="1795" max="1796" width="9.140625" style="49"/>
    <col min="1797" max="1797" width="10.7109375" style="49" customWidth="1"/>
    <col min="1798" max="2035" width="9.140625" style="49"/>
    <col min="2036" max="2037" width="5.5703125" style="49" customWidth="1"/>
    <col min="2038" max="2038" width="1.42578125" style="49" customWidth="1"/>
    <col min="2039" max="2039" width="6.5703125" style="49" customWidth="1"/>
    <col min="2040" max="2040" width="21.5703125" style="49" customWidth="1"/>
    <col min="2041" max="2041" width="9.140625" style="49"/>
    <col min="2042" max="2042" width="6.140625" style="49" customWidth="1"/>
    <col min="2043" max="2043" width="33.42578125" style="49" customWidth="1"/>
    <col min="2044" max="2044" width="9.140625" style="49"/>
    <col min="2045" max="2045" width="10.28515625" style="49" customWidth="1"/>
    <col min="2046" max="2046" width="10.7109375" style="49" customWidth="1"/>
    <col min="2047" max="2047" width="6.7109375" style="49" customWidth="1"/>
    <col min="2048" max="2049" width="9.140625" style="49"/>
    <col min="2050" max="2050" width="8.28515625" style="49" customWidth="1"/>
    <col min="2051" max="2052" width="9.140625" style="49"/>
    <col min="2053" max="2053" width="10.7109375" style="49" customWidth="1"/>
    <col min="2054" max="2291" width="9.140625" style="49"/>
    <col min="2292" max="2293" width="5.5703125" style="49" customWidth="1"/>
    <col min="2294" max="2294" width="1.42578125" style="49" customWidth="1"/>
    <col min="2295" max="2295" width="6.5703125" style="49" customWidth="1"/>
    <col min="2296" max="2296" width="21.5703125" style="49" customWidth="1"/>
    <col min="2297" max="2297" width="9.140625" style="49"/>
    <col min="2298" max="2298" width="6.140625" style="49" customWidth="1"/>
    <col min="2299" max="2299" width="33.42578125" style="49" customWidth="1"/>
    <col min="2300" max="2300" width="9.140625" style="49"/>
    <col min="2301" max="2301" width="10.28515625" style="49" customWidth="1"/>
    <col min="2302" max="2302" width="10.7109375" style="49" customWidth="1"/>
    <col min="2303" max="2303" width="6.7109375" style="49" customWidth="1"/>
    <col min="2304" max="2305" width="9.140625" style="49"/>
    <col min="2306" max="2306" width="8.28515625" style="49" customWidth="1"/>
    <col min="2307" max="2308" width="9.140625" style="49"/>
    <col min="2309" max="2309" width="10.7109375" style="49" customWidth="1"/>
    <col min="2310" max="2547" width="9.140625" style="49"/>
    <col min="2548" max="2549" width="5.5703125" style="49" customWidth="1"/>
    <col min="2550" max="2550" width="1.42578125" style="49" customWidth="1"/>
    <col min="2551" max="2551" width="6.5703125" style="49" customWidth="1"/>
    <col min="2552" max="2552" width="21.5703125" style="49" customWidth="1"/>
    <col min="2553" max="2553" width="9.140625" style="49"/>
    <col min="2554" max="2554" width="6.140625" style="49" customWidth="1"/>
    <col min="2555" max="2555" width="33.42578125" style="49" customWidth="1"/>
    <col min="2556" max="2556" width="9.140625" style="49"/>
    <col min="2557" max="2557" width="10.28515625" style="49" customWidth="1"/>
    <col min="2558" max="2558" width="10.7109375" style="49" customWidth="1"/>
    <col min="2559" max="2559" width="6.7109375" style="49" customWidth="1"/>
    <col min="2560" max="2561" width="9.140625" style="49"/>
    <col min="2562" max="2562" width="8.28515625" style="49" customWidth="1"/>
    <col min="2563" max="2564" width="9.140625" style="49"/>
    <col min="2565" max="2565" width="10.7109375" style="49" customWidth="1"/>
    <col min="2566" max="2803" width="9.140625" style="49"/>
    <col min="2804" max="2805" width="5.5703125" style="49" customWidth="1"/>
    <col min="2806" max="2806" width="1.42578125" style="49" customWidth="1"/>
    <col min="2807" max="2807" width="6.5703125" style="49" customWidth="1"/>
    <col min="2808" max="2808" width="21.5703125" style="49" customWidth="1"/>
    <col min="2809" max="2809" width="9.140625" style="49"/>
    <col min="2810" max="2810" width="6.140625" style="49" customWidth="1"/>
    <col min="2811" max="2811" width="33.42578125" style="49" customWidth="1"/>
    <col min="2812" max="2812" width="9.140625" style="49"/>
    <col min="2813" max="2813" width="10.28515625" style="49" customWidth="1"/>
    <col min="2814" max="2814" width="10.7109375" style="49" customWidth="1"/>
    <col min="2815" max="2815" width="6.7109375" style="49" customWidth="1"/>
    <col min="2816" max="2817" width="9.140625" style="49"/>
    <col min="2818" max="2818" width="8.28515625" style="49" customWidth="1"/>
    <col min="2819" max="2820" width="9.140625" style="49"/>
    <col min="2821" max="2821" width="10.7109375" style="49" customWidth="1"/>
    <col min="2822" max="3059" width="9.140625" style="49"/>
    <col min="3060" max="3061" width="5.5703125" style="49" customWidth="1"/>
    <col min="3062" max="3062" width="1.42578125" style="49" customWidth="1"/>
    <col min="3063" max="3063" width="6.5703125" style="49" customWidth="1"/>
    <col min="3064" max="3064" width="21.5703125" style="49" customWidth="1"/>
    <col min="3065" max="3065" width="9.140625" style="49"/>
    <col min="3066" max="3066" width="6.140625" style="49" customWidth="1"/>
    <col min="3067" max="3067" width="33.42578125" style="49" customWidth="1"/>
    <col min="3068" max="3068" width="9.140625" style="49"/>
    <col min="3069" max="3069" width="10.28515625" style="49" customWidth="1"/>
    <col min="3070" max="3070" width="10.7109375" style="49" customWidth="1"/>
    <col min="3071" max="3071" width="6.7109375" style="49" customWidth="1"/>
    <col min="3072" max="3073" width="9.140625" style="49"/>
    <col min="3074" max="3074" width="8.28515625" style="49" customWidth="1"/>
    <col min="3075" max="3076" width="9.140625" style="49"/>
    <col min="3077" max="3077" width="10.7109375" style="49" customWidth="1"/>
    <col min="3078" max="3315" width="9.140625" style="49"/>
    <col min="3316" max="3317" width="5.5703125" style="49" customWidth="1"/>
    <col min="3318" max="3318" width="1.42578125" style="49" customWidth="1"/>
    <col min="3319" max="3319" width="6.5703125" style="49" customWidth="1"/>
    <col min="3320" max="3320" width="21.5703125" style="49" customWidth="1"/>
    <col min="3321" max="3321" width="9.140625" style="49"/>
    <col min="3322" max="3322" width="6.140625" style="49" customWidth="1"/>
    <col min="3323" max="3323" width="33.42578125" style="49" customWidth="1"/>
    <col min="3324" max="3324" width="9.140625" style="49"/>
    <col min="3325" max="3325" width="10.28515625" style="49" customWidth="1"/>
    <col min="3326" max="3326" width="10.7109375" style="49" customWidth="1"/>
    <col min="3327" max="3327" width="6.7109375" style="49" customWidth="1"/>
    <col min="3328" max="3329" width="9.140625" style="49"/>
    <col min="3330" max="3330" width="8.28515625" style="49" customWidth="1"/>
    <col min="3331" max="3332" width="9.140625" style="49"/>
    <col min="3333" max="3333" width="10.7109375" style="49" customWidth="1"/>
    <col min="3334" max="3571" width="9.140625" style="49"/>
    <col min="3572" max="3573" width="5.5703125" style="49" customWidth="1"/>
    <col min="3574" max="3574" width="1.42578125" style="49" customWidth="1"/>
    <col min="3575" max="3575" width="6.5703125" style="49" customWidth="1"/>
    <col min="3576" max="3576" width="21.5703125" style="49" customWidth="1"/>
    <col min="3577" max="3577" width="9.140625" style="49"/>
    <col min="3578" max="3578" width="6.140625" style="49" customWidth="1"/>
    <col min="3579" max="3579" width="33.42578125" style="49" customWidth="1"/>
    <col min="3580" max="3580" width="9.140625" style="49"/>
    <col min="3581" max="3581" width="10.28515625" style="49" customWidth="1"/>
    <col min="3582" max="3582" width="10.7109375" style="49" customWidth="1"/>
    <col min="3583" max="3583" width="6.7109375" style="49" customWidth="1"/>
    <col min="3584" max="3585" width="9.140625" style="49"/>
    <col min="3586" max="3586" width="8.28515625" style="49" customWidth="1"/>
    <col min="3587" max="3588" width="9.140625" style="49"/>
    <col min="3589" max="3589" width="10.7109375" style="49" customWidth="1"/>
    <col min="3590" max="3827" width="9.140625" style="49"/>
    <col min="3828" max="3829" width="5.5703125" style="49" customWidth="1"/>
    <col min="3830" max="3830" width="1.42578125" style="49" customWidth="1"/>
    <col min="3831" max="3831" width="6.5703125" style="49" customWidth="1"/>
    <col min="3832" max="3832" width="21.5703125" style="49" customWidth="1"/>
    <col min="3833" max="3833" width="9.140625" style="49"/>
    <col min="3834" max="3834" width="6.140625" style="49" customWidth="1"/>
    <col min="3835" max="3835" width="33.42578125" style="49" customWidth="1"/>
    <col min="3836" max="3836" width="9.140625" style="49"/>
    <col min="3837" max="3837" width="10.28515625" style="49" customWidth="1"/>
    <col min="3838" max="3838" width="10.7109375" style="49" customWidth="1"/>
    <col min="3839" max="3839" width="6.7109375" style="49" customWidth="1"/>
    <col min="3840" max="3841" width="9.140625" style="49"/>
    <col min="3842" max="3842" width="8.28515625" style="49" customWidth="1"/>
    <col min="3843" max="3844" width="9.140625" style="49"/>
    <col min="3845" max="3845" width="10.7109375" style="49" customWidth="1"/>
    <col min="3846" max="4083" width="9.140625" style="49"/>
    <col min="4084" max="4085" width="5.5703125" style="49" customWidth="1"/>
    <col min="4086" max="4086" width="1.42578125" style="49" customWidth="1"/>
    <col min="4087" max="4087" width="6.5703125" style="49" customWidth="1"/>
    <col min="4088" max="4088" width="21.5703125" style="49" customWidth="1"/>
    <col min="4089" max="4089" width="9.140625" style="49"/>
    <col min="4090" max="4090" width="6.140625" style="49" customWidth="1"/>
    <col min="4091" max="4091" width="33.42578125" style="49" customWidth="1"/>
    <col min="4092" max="4092" width="9.140625" style="49"/>
    <col min="4093" max="4093" width="10.28515625" style="49" customWidth="1"/>
    <col min="4094" max="4094" width="10.7109375" style="49" customWidth="1"/>
    <col min="4095" max="4095" width="6.7109375" style="49" customWidth="1"/>
    <col min="4096" max="4097" width="9.140625" style="49"/>
    <col min="4098" max="4098" width="8.28515625" style="49" customWidth="1"/>
    <col min="4099" max="4100" width="9.140625" style="49"/>
    <col min="4101" max="4101" width="10.7109375" style="49" customWidth="1"/>
    <col min="4102" max="4339" width="9.140625" style="49"/>
    <col min="4340" max="4341" width="5.5703125" style="49" customWidth="1"/>
    <col min="4342" max="4342" width="1.42578125" style="49" customWidth="1"/>
    <col min="4343" max="4343" width="6.5703125" style="49" customWidth="1"/>
    <col min="4344" max="4344" width="21.5703125" style="49" customWidth="1"/>
    <col min="4345" max="4345" width="9.140625" style="49"/>
    <col min="4346" max="4346" width="6.140625" style="49" customWidth="1"/>
    <col min="4347" max="4347" width="33.42578125" style="49" customWidth="1"/>
    <col min="4348" max="4348" width="9.140625" style="49"/>
    <col min="4349" max="4349" width="10.28515625" style="49" customWidth="1"/>
    <col min="4350" max="4350" width="10.7109375" style="49" customWidth="1"/>
    <col min="4351" max="4351" width="6.7109375" style="49" customWidth="1"/>
    <col min="4352" max="4353" width="9.140625" style="49"/>
    <col min="4354" max="4354" width="8.28515625" style="49" customWidth="1"/>
    <col min="4355" max="4356" width="9.140625" style="49"/>
    <col min="4357" max="4357" width="10.7109375" style="49" customWidth="1"/>
    <col min="4358" max="4595" width="9.140625" style="49"/>
    <col min="4596" max="4597" width="5.5703125" style="49" customWidth="1"/>
    <col min="4598" max="4598" width="1.42578125" style="49" customWidth="1"/>
    <col min="4599" max="4599" width="6.5703125" style="49" customWidth="1"/>
    <col min="4600" max="4600" width="21.5703125" style="49" customWidth="1"/>
    <col min="4601" max="4601" width="9.140625" style="49"/>
    <col min="4602" max="4602" width="6.140625" style="49" customWidth="1"/>
    <col min="4603" max="4603" width="33.42578125" style="49" customWidth="1"/>
    <col min="4604" max="4604" width="9.140625" style="49"/>
    <col min="4605" max="4605" width="10.28515625" style="49" customWidth="1"/>
    <col min="4606" max="4606" width="10.7109375" style="49" customWidth="1"/>
    <col min="4607" max="4607" width="6.7109375" style="49" customWidth="1"/>
    <col min="4608" max="4609" width="9.140625" style="49"/>
    <col min="4610" max="4610" width="8.28515625" style="49" customWidth="1"/>
    <col min="4611" max="4612" width="9.140625" style="49"/>
    <col min="4613" max="4613" width="10.7109375" style="49" customWidth="1"/>
    <col min="4614" max="4851" width="9.140625" style="49"/>
    <col min="4852" max="4853" width="5.5703125" style="49" customWidth="1"/>
    <col min="4854" max="4854" width="1.42578125" style="49" customWidth="1"/>
    <col min="4855" max="4855" width="6.5703125" style="49" customWidth="1"/>
    <col min="4856" max="4856" width="21.5703125" style="49" customWidth="1"/>
    <col min="4857" max="4857" width="9.140625" style="49"/>
    <col min="4858" max="4858" width="6.140625" style="49" customWidth="1"/>
    <col min="4859" max="4859" width="33.42578125" style="49" customWidth="1"/>
    <col min="4860" max="4860" width="9.140625" style="49"/>
    <col min="4861" max="4861" width="10.28515625" style="49" customWidth="1"/>
    <col min="4862" max="4862" width="10.7109375" style="49" customWidth="1"/>
    <col min="4863" max="4863" width="6.7109375" style="49" customWidth="1"/>
    <col min="4864" max="4865" width="9.140625" style="49"/>
    <col min="4866" max="4866" width="8.28515625" style="49" customWidth="1"/>
    <col min="4867" max="4868" width="9.140625" style="49"/>
    <col min="4869" max="4869" width="10.7109375" style="49" customWidth="1"/>
    <col min="4870" max="5107" width="9.140625" style="49"/>
    <col min="5108" max="5109" width="5.5703125" style="49" customWidth="1"/>
    <col min="5110" max="5110" width="1.42578125" style="49" customWidth="1"/>
    <col min="5111" max="5111" width="6.5703125" style="49" customWidth="1"/>
    <col min="5112" max="5112" width="21.5703125" style="49" customWidth="1"/>
    <col min="5113" max="5113" width="9.140625" style="49"/>
    <col min="5114" max="5114" width="6.140625" style="49" customWidth="1"/>
    <col min="5115" max="5115" width="33.42578125" style="49" customWidth="1"/>
    <col min="5116" max="5116" width="9.140625" style="49"/>
    <col min="5117" max="5117" width="10.28515625" style="49" customWidth="1"/>
    <col min="5118" max="5118" width="10.7109375" style="49" customWidth="1"/>
    <col min="5119" max="5119" width="6.7109375" style="49" customWidth="1"/>
    <col min="5120" max="5121" width="9.140625" style="49"/>
    <col min="5122" max="5122" width="8.28515625" style="49" customWidth="1"/>
    <col min="5123" max="5124" width="9.140625" style="49"/>
    <col min="5125" max="5125" width="10.7109375" style="49" customWidth="1"/>
    <col min="5126" max="5363" width="9.140625" style="49"/>
    <col min="5364" max="5365" width="5.5703125" style="49" customWidth="1"/>
    <col min="5366" max="5366" width="1.42578125" style="49" customWidth="1"/>
    <col min="5367" max="5367" width="6.5703125" style="49" customWidth="1"/>
    <col min="5368" max="5368" width="21.5703125" style="49" customWidth="1"/>
    <col min="5369" max="5369" width="9.140625" style="49"/>
    <col min="5370" max="5370" width="6.140625" style="49" customWidth="1"/>
    <col min="5371" max="5371" width="33.42578125" style="49" customWidth="1"/>
    <col min="5372" max="5372" width="9.140625" style="49"/>
    <col min="5373" max="5373" width="10.28515625" style="49" customWidth="1"/>
    <col min="5374" max="5374" width="10.7109375" style="49" customWidth="1"/>
    <col min="5375" max="5375" width="6.7109375" style="49" customWidth="1"/>
    <col min="5376" max="5377" width="9.140625" style="49"/>
    <col min="5378" max="5378" width="8.28515625" style="49" customWidth="1"/>
    <col min="5379" max="5380" width="9.140625" style="49"/>
    <col min="5381" max="5381" width="10.7109375" style="49" customWidth="1"/>
    <col min="5382" max="5619" width="9.140625" style="49"/>
    <col min="5620" max="5621" width="5.5703125" style="49" customWidth="1"/>
    <col min="5622" max="5622" width="1.42578125" style="49" customWidth="1"/>
    <col min="5623" max="5623" width="6.5703125" style="49" customWidth="1"/>
    <col min="5624" max="5624" width="21.5703125" style="49" customWidth="1"/>
    <col min="5625" max="5625" width="9.140625" style="49"/>
    <col min="5626" max="5626" width="6.140625" style="49" customWidth="1"/>
    <col min="5627" max="5627" width="33.42578125" style="49" customWidth="1"/>
    <col min="5628" max="5628" width="9.140625" style="49"/>
    <col min="5629" max="5629" width="10.28515625" style="49" customWidth="1"/>
    <col min="5630" max="5630" width="10.7109375" style="49" customWidth="1"/>
    <col min="5631" max="5631" width="6.7109375" style="49" customWidth="1"/>
    <col min="5632" max="5633" width="9.140625" style="49"/>
    <col min="5634" max="5634" width="8.28515625" style="49" customWidth="1"/>
    <col min="5635" max="5636" width="9.140625" style="49"/>
    <col min="5637" max="5637" width="10.7109375" style="49" customWidth="1"/>
    <col min="5638" max="5875" width="9.140625" style="49"/>
    <col min="5876" max="5877" width="5.5703125" style="49" customWidth="1"/>
    <col min="5878" max="5878" width="1.42578125" style="49" customWidth="1"/>
    <col min="5879" max="5879" width="6.5703125" style="49" customWidth="1"/>
    <col min="5880" max="5880" width="21.5703125" style="49" customWidth="1"/>
    <col min="5881" max="5881" width="9.140625" style="49"/>
    <col min="5882" max="5882" width="6.140625" style="49" customWidth="1"/>
    <col min="5883" max="5883" width="33.42578125" style="49" customWidth="1"/>
    <col min="5884" max="5884" width="9.140625" style="49"/>
    <col min="5885" max="5885" width="10.28515625" style="49" customWidth="1"/>
    <col min="5886" max="5886" width="10.7109375" style="49" customWidth="1"/>
    <col min="5887" max="5887" width="6.7109375" style="49" customWidth="1"/>
    <col min="5888" max="5889" width="9.140625" style="49"/>
    <col min="5890" max="5890" width="8.28515625" style="49" customWidth="1"/>
    <col min="5891" max="5892" width="9.140625" style="49"/>
    <col min="5893" max="5893" width="10.7109375" style="49" customWidth="1"/>
    <col min="5894" max="6131" width="9.140625" style="49"/>
    <col min="6132" max="6133" width="5.5703125" style="49" customWidth="1"/>
    <col min="6134" max="6134" width="1.42578125" style="49" customWidth="1"/>
    <col min="6135" max="6135" width="6.5703125" style="49" customWidth="1"/>
    <col min="6136" max="6136" width="21.5703125" style="49" customWidth="1"/>
    <col min="6137" max="6137" width="9.140625" style="49"/>
    <col min="6138" max="6138" width="6.140625" style="49" customWidth="1"/>
    <col min="6139" max="6139" width="33.42578125" style="49" customWidth="1"/>
    <col min="6140" max="6140" width="9.140625" style="49"/>
    <col min="6141" max="6141" width="10.28515625" style="49" customWidth="1"/>
    <col min="6142" max="6142" width="10.7109375" style="49" customWidth="1"/>
    <col min="6143" max="6143" width="6.7109375" style="49" customWidth="1"/>
    <col min="6144" max="6145" width="9.140625" style="49"/>
    <col min="6146" max="6146" width="8.28515625" style="49" customWidth="1"/>
    <col min="6147" max="6148" width="9.140625" style="49"/>
    <col min="6149" max="6149" width="10.7109375" style="49" customWidth="1"/>
    <col min="6150" max="6387" width="9.140625" style="49"/>
    <col min="6388" max="6389" width="5.5703125" style="49" customWidth="1"/>
    <col min="6390" max="6390" width="1.42578125" style="49" customWidth="1"/>
    <col min="6391" max="6391" width="6.5703125" style="49" customWidth="1"/>
    <col min="6392" max="6392" width="21.5703125" style="49" customWidth="1"/>
    <col min="6393" max="6393" width="9.140625" style="49"/>
    <col min="6394" max="6394" width="6.140625" style="49" customWidth="1"/>
    <col min="6395" max="6395" width="33.42578125" style="49" customWidth="1"/>
    <col min="6396" max="6396" width="9.140625" style="49"/>
    <col min="6397" max="6397" width="10.28515625" style="49" customWidth="1"/>
    <col min="6398" max="6398" width="10.7109375" style="49" customWidth="1"/>
    <col min="6399" max="6399" width="6.7109375" style="49" customWidth="1"/>
    <col min="6400" max="6401" width="9.140625" style="49"/>
    <col min="6402" max="6402" width="8.28515625" style="49" customWidth="1"/>
    <col min="6403" max="6404" width="9.140625" style="49"/>
    <col min="6405" max="6405" width="10.7109375" style="49" customWidth="1"/>
    <col min="6406" max="6643" width="9.140625" style="49"/>
    <col min="6644" max="6645" width="5.5703125" style="49" customWidth="1"/>
    <col min="6646" max="6646" width="1.42578125" style="49" customWidth="1"/>
    <col min="6647" max="6647" width="6.5703125" style="49" customWidth="1"/>
    <col min="6648" max="6648" width="21.5703125" style="49" customWidth="1"/>
    <col min="6649" max="6649" width="9.140625" style="49"/>
    <col min="6650" max="6650" width="6.140625" style="49" customWidth="1"/>
    <col min="6651" max="6651" width="33.42578125" style="49" customWidth="1"/>
    <col min="6652" max="6652" width="9.140625" style="49"/>
    <col min="6653" max="6653" width="10.28515625" style="49" customWidth="1"/>
    <col min="6654" max="6654" width="10.7109375" style="49" customWidth="1"/>
    <col min="6655" max="6655" width="6.7109375" style="49" customWidth="1"/>
    <col min="6656" max="6657" width="9.140625" style="49"/>
    <col min="6658" max="6658" width="8.28515625" style="49" customWidth="1"/>
    <col min="6659" max="6660" width="9.140625" style="49"/>
    <col min="6661" max="6661" width="10.7109375" style="49" customWidth="1"/>
    <col min="6662" max="6899" width="9.140625" style="49"/>
    <col min="6900" max="6901" width="5.5703125" style="49" customWidth="1"/>
    <col min="6902" max="6902" width="1.42578125" style="49" customWidth="1"/>
    <col min="6903" max="6903" width="6.5703125" style="49" customWidth="1"/>
    <col min="6904" max="6904" width="21.5703125" style="49" customWidth="1"/>
    <col min="6905" max="6905" width="9.140625" style="49"/>
    <col min="6906" max="6906" width="6.140625" style="49" customWidth="1"/>
    <col min="6907" max="6907" width="33.42578125" style="49" customWidth="1"/>
    <col min="6908" max="6908" width="9.140625" style="49"/>
    <col min="6909" max="6909" width="10.28515625" style="49" customWidth="1"/>
    <col min="6910" max="6910" width="10.7109375" style="49" customWidth="1"/>
    <col min="6911" max="6911" width="6.7109375" style="49" customWidth="1"/>
    <col min="6912" max="6913" width="9.140625" style="49"/>
    <col min="6914" max="6914" width="8.28515625" style="49" customWidth="1"/>
    <col min="6915" max="6916" width="9.140625" style="49"/>
    <col min="6917" max="6917" width="10.7109375" style="49" customWidth="1"/>
    <col min="6918" max="7155" width="9.140625" style="49"/>
    <col min="7156" max="7157" width="5.5703125" style="49" customWidth="1"/>
    <col min="7158" max="7158" width="1.42578125" style="49" customWidth="1"/>
    <col min="7159" max="7159" width="6.5703125" style="49" customWidth="1"/>
    <col min="7160" max="7160" width="21.5703125" style="49" customWidth="1"/>
    <col min="7161" max="7161" width="9.140625" style="49"/>
    <col min="7162" max="7162" width="6.140625" style="49" customWidth="1"/>
    <col min="7163" max="7163" width="33.42578125" style="49" customWidth="1"/>
    <col min="7164" max="7164" width="9.140625" style="49"/>
    <col min="7165" max="7165" width="10.28515625" style="49" customWidth="1"/>
    <col min="7166" max="7166" width="10.7109375" style="49" customWidth="1"/>
    <col min="7167" max="7167" width="6.7109375" style="49" customWidth="1"/>
    <col min="7168" max="7169" width="9.140625" style="49"/>
    <col min="7170" max="7170" width="8.28515625" style="49" customWidth="1"/>
    <col min="7171" max="7172" width="9.140625" style="49"/>
    <col min="7173" max="7173" width="10.7109375" style="49" customWidth="1"/>
    <col min="7174" max="7411" width="9.140625" style="49"/>
    <col min="7412" max="7413" width="5.5703125" style="49" customWidth="1"/>
    <col min="7414" max="7414" width="1.42578125" style="49" customWidth="1"/>
    <col min="7415" max="7415" width="6.5703125" style="49" customWidth="1"/>
    <col min="7416" max="7416" width="21.5703125" style="49" customWidth="1"/>
    <col min="7417" max="7417" width="9.140625" style="49"/>
    <col min="7418" max="7418" width="6.140625" style="49" customWidth="1"/>
    <col min="7419" max="7419" width="33.42578125" style="49" customWidth="1"/>
    <col min="7420" max="7420" width="9.140625" style="49"/>
    <col min="7421" max="7421" width="10.28515625" style="49" customWidth="1"/>
    <col min="7422" max="7422" width="10.7109375" style="49" customWidth="1"/>
    <col min="7423" max="7423" width="6.7109375" style="49" customWidth="1"/>
    <col min="7424" max="7425" width="9.140625" style="49"/>
    <col min="7426" max="7426" width="8.28515625" style="49" customWidth="1"/>
    <col min="7427" max="7428" width="9.140625" style="49"/>
    <col min="7429" max="7429" width="10.7109375" style="49" customWidth="1"/>
    <col min="7430" max="7667" width="9.140625" style="49"/>
    <col min="7668" max="7669" width="5.5703125" style="49" customWidth="1"/>
    <col min="7670" max="7670" width="1.42578125" style="49" customWidth="1"/>
    <col min="7671" max="7671" width="6.5703125" style="49" customWidth="1"/>
    <col min="7672" max="7672" width="21.5703125" style="49" customWidth="1"/>
    <col min="7673" max="7673" width="9.140625" style="49"/>
    <col min="7674" max="7674" width="6.140625" style="49" customWidth="1"/>
    <col min="7675" max="7675" width="33.42578125" style="49" customWidth="1"/>
    <col min="7676" max="7676" width="9.140625" style="49"/>
    <col min="7677" max="7677" width="10.28515625" style="49" customWidth="1"/>
    <col min="7678" max="7678" width="10.7109375" style="49" customWidth="1"/>
    <col min="7679" max="7679" width="6.7109375" style="49" customWidth="1"/>
    <col min="7680" max="7681" width="9.140625" style="49"/>
    <col min="7682" max="7682" width="8.28515625" style="49" customWidth="1"/>
    <col min="7683" max="7684" width="9.140625" style="49"/>
    <col min="7685" max="7685" width="10.7109375" style="49" customWidth="1"/>
    <col min="7686" max="7923" width="9.140625" style="49"/>
    <col min="7924" max="7925" width="5.5703125" style="49" customWidth="1"/>
    <col min="7926" max="7926" width="1.42578125" style="49" customWidth="1"/>
    <col min="7927" max="7927" width="6.5703125" style="49" customWidth="1"/>
    <col min="7928" max="7928" width="21.5703125" style="49" customWidth="1"/>
    <col min="7929" max="7929" width="9.140625" style="49"/>
    <col min="7930" max="7930" width="6.140625" style="49" customWidth="1"/>
    <col min="7931" max="7931" width="33.42578125" style="49" customWidth="1"/>
    <col min="7932" max="7932" width="9.140625" style="49"/>
    <col min="7933" max="7933" width="10.28515625" style="49" customWidth="1"/>
    <col min="7934" max="7934" width="10.7109375" style="49" customWidth="1"/>
    <col min="7935" max="7935" width="6.7109375" style="49" customWidth="1"/>
    <col min="7936" max="7937" width="9.140625" style="49"/>
    <col min="7938" max="7938" width="8.28515625" style="49" customWidth="1"/>
    <col min="7939" max="7940" width="9.140625" style="49"/>
    <col min="7941" max="7941" width="10.7109375" style="49" customWidth="1"/>
    <col min="7942" max="8179" width="9.140625" style="49"/>
    <col min="8180" max="8181" width="5.5703125" style="49" customWidth="1"/>
    <col min="8182" max="8182" width="1.42578125" style="49" customWidth="1"/>
    <col min="8183" max="8183" width="6.5703125" style="49" customWidth="1"/>
    <col min="8184" max="8184" width="21.5703125" style="49" customWidth="1"/>
    <col min="8185" max="8185" width="9.140625" style="49"/>
    <col min="8186" max="8186" width="6.140625" style="49" customWidth="1"/>
    <col min="8187" max="8187" width="33.42578125" style="49" customWidth="1"/>
    <col min="8188" max="8188" width="9.140625" style="49"/>
    <col min="8189" max="8189" width="10.28515625" style="49" customWidth="1"/>
    <col min="8190" max="8190" width="10.7109375" style="49" customWidth="1"/>
    <col min="8191" max="8191" width="6.7109375" style="49" customWidth="1"/>
    <col min="8192" max="8193" width="9.140625" style="49"/>
    <col min="8194" max="8194" width="8.28515625" style="49" customWidth="1"/>
    <col min="8195" max="8196" width="9.140625" style="49"/>
    <col min="8197" max="8197" width="10.7109375" style="49" customWidth="1"/>
    <col min="8198" max="8435" width="9.140625" style="49"/>
    <col min="8436" max="8437" width="5.5703125" style="49" customWidth="1"/>
    <col min="8438" max="8438" width="1.42578125" style="49" customWidth="1"/>
    <col min="8439" max="8439" width="6.5703125" style="49" customWidth="1"/>
    <col min="8440" max="8440" width="21.5703125" style="49" customWidth="1"/>
    <col min="8441" max="8441" width="9.140625" style="49"/>
    <col min="8442" max="8442" width="6.140625" style="49" customWidth="1"/>
    <col min="8443" max="8443" width="33.42578125" style="49" customWidth="1"/>
    <col min="8444" max="8444" width="9.140625" style="49"/>
    <col min="8445" max="8445" width="10.28515625" style="49" customWidth="1"/>
    <col min="8446" max="8446" width="10.7109375" style="49" customWidth="1"/>
    <col min="8447" max="8447" width="6.7109375" style="49" customWidth="1"/>
    <col min="8448" max="8449" width="9.140625" style="49"/>
    <col min="8450" max="8450" width="8.28515625" style="49" customWidth="1"/>
    <col min="8451" max="8452" width="9.140625" style="49"/>
    <col min="8453" max="8453" width="10.7109375" style="49" customWidth="1"/>
    <col min="8454" max="8691" width="9.140625" style="49"/>
    <col min="8692" max="8693" width="5.5703125" style="49" customWidth="1"/>
    <col min="8694" max="8694" width="1.42578125" style="49" customWidth="1"/>
    <col min="8695" max="8695" width="6.5703125" style="49" customWidth="1"/>
    <col min="8696" max="8696" width="21.5703125" style="49" customWidth="1"/>
    <col min="8697" max="8697" width="9.140625" style="49"/>
    <col min="8698" max="8698" width="6.140625" style="49" customWidth="1"/>
    <col min="8699" max="8699" width="33.42578125" style="49" customWidth="1"/>
    <col min="8700" max="8700" width="9.140625" style="49"/>
    <col min="8701" max="8701" width="10.28515625" style="49" customWidth="1"/>
    <col min="8702" max="8702" width="10.7109375" style="49" customWidth="1"/>
    <col min="8703" max="8703" width="6.7109375" style="49" customWidth="1"/>
    <col min="8704" max="8705" width="9.140625" style="49"/>
    <col min="8706" max="8706" width="8.28515625" style="49" customWidth="1"/>
    <col min="8707" max="8708" width="9.140625" style="49"/>
    <col min="8709" max="8709" width="10.7109375" style="49" customWidth="1"/>
    <col min="8710" max="8947" width="9.140625" style="49"/>
    <col min="8948" max="8949" width="5.5703125" style="49" customWidth="1"/>
    <col min="8950" max="8950" width="1.42578125" style="49" customWidth="1"/>
    <col min="8951" max="8951" width="6.5703125" style="49" customWidth="1"/>
    <col min="8952" max="8952" width="21.5703125" style="49" customWidth="1"/>
    <col min="8953" max="8953" width="9.140625" style="49"/>
    <col min="8954" max="8954" width="6.140625" style="49" customWidth="1"/>
    <col min="8955" max="8955" width="33.42578125" style="49" customWidth="1"/>
    <col min="8956" max="8956" width="9.140625" style="49"/>
    <col min="8957" max="8957" width="10.28515625" style="49" customWidth="1"/>
    <col min="8958" max="8958" width="10.7109375" style="49" customWidth="1"/>
    <col min="8959" max="8959" width="6.7109375" style="49" customWidth="1"/>
    <col min="8960" max="8961" width="9.140625" style="49"/>
    <col min="8962" max="8962" width="8.28515625" style="49" customWidth="1"/>
    <col min="8963" max="8964" width="9.140625" style="49"/>
    <col min="8965" max="8965" width="10.7109375" style="49" customWidth="1"/>
    <col min="8966" max="9203" width="9.140625" style="49"/>
    <col min="9204" max="9205" width="5.5703125" style="49" customWidth="1"/>
    <col min="9206" max="9206" width="1.42578125" style="49" customWidth="1"/>
    <col min="9207" max="9207" width="6.5703125" style="49" customWidth="1"/>
    <col min="9208" max="9208" width="21.5703125" style="49" customWidth="1"/>
    <col min="9209" max="9209" width="9.140625" style="49"/>
    <col min="9210" max="9210" width="6.140625" style="49" customWidth="1"/>
    <col min="9211" max="9211" width="33.42578125" style="49" customWidth="1"/>
    <col min="9212" max="9212" width="9.140625" style="49"/>
    <col min="9213" max="9213" width="10.28515625" style="49" customWidth="1"/>
    <col min="9214" max="9214" width="10.7109375" style="49" customWidth="1"/>
    <col min="9215" max="9215" width="6.7109375" style="49" customWidth="1"/>
    <col min="9216" max="9217" width="9.140625" style="49"/>
    <col min="9218" max="9218" width="8.28515625" style="49" customWidth="1"/>
    <col min="9219" max="9220" width="9.140625" style="49"/>
    <col min="9221" max="9221" width="10.7109375" style="49" customWidth="1"/>
    <col min="9222" max="9459" width="9.140625" style="49"/>
    <col min="9460" max="9461" width="5.5703125" style="49" customWidth="1"/>
    <col min="9462" max="9462" width="1.42578125" style="49" customWidth="1"/>
    <col min="9463" max="9463" width="6.5703125" style="49" customWidth="1"/>
    <col min="9464" max="9464" width="21.5703125" style="49" customWidth="1"/>
    <col min="9465" max="9465" width="9.140625" style="49"/>
    <col min="9466" max="9466" width="6.140625" style="49" customWidth="1"/>
    <col min="9467" max="9467" width="33.42578125" style="49" customWidth="1"/>
    <col min="9468" max="9468" width="9.140625" style="49"/>
    <col min="9469" max="9469" width="10.28515625" style="49" customWidth="1"/>
    <col min="9470" max="9470" width="10.7109375" style="49" customWidth="1"/>
    <col min="9471" max="9471" width="6.7109375" style="49" customWidth="1"/>
    <col min="9472" max="9473" width="9.140625" style="49"/>
    <col min="9474" max="9474" width="8.28515625" style="49" customWidth="1"/>
    <col min="9475" max="9476" width="9.140625" style="49"/>
    <col min="9477" max="9477" width="10.7109375" style="49" customWidth="1"/>
    <col min="9478" max="9715" width="9.140625" style="49"/>
    <col min="9716" max="9717" width="5.5703125" style="49" customWidth="1"/>
    <col min="9718" max="9718" width="1.42578125" style="49" customWidth="1"/>
    <col min="9719" max="9719" width="6.5703125" style="49" customWidth="1"/>
    <col min="9720" max="9720" width="21.5703125" style="49" customWidth="1"/>
    <col min="9721" max="9721" width="9.140625" style="49"/>
    <col min="9722" max="9722" width="6.140625" style="49" customWidth="1"/>
    <col min="9723" max="9723" width="33.42578125" style="49" customWidth="1"/>
    <col min="9724" max="9724" width="9.140625" style="49"/>
    <col min="9725" max="9725" width="10.28515625" style="49" customWidth="1"/>
    <col min="9726" max="9726" width="10.7109375" style="49" customWidth="1"/>
    <col min="9727" max="9727" width="6.7109375" style="49" customWidth="1"/>
    <col min="9728" max="9729" width="9.140625" style="49"/>
    <col min="9730" max="9730" width="8.28515625" style="49" customWidth="1"/>
    <col min="9731" max="9732" width="9.140625" style="49"/>
    <col min="9733" max="9733" width="10.7109375" style="49" customWidth="1"/>
    <col min="9734" max="9971" width="9.140625" style="49"/>
    <col min="9972" max="9973" width="5.5703125" style="49" customWidth="1"/>
    <col min="9974" max="9974" width="1.42578125" style="49" customWidth="1"/>
    <col min="9975" max="9975" width="6.5703125" style="49" customWidth="1"/>
    <col min="9976" max="9976" width="21.5703125" style="49" customWidth="1"/>
    <col min="9977" max="9977" width="9.140625" style="49"/>
    <col min="9978" max="9978" width="6.140625" style="49" customWidth="1"/>
    <col min="9979" max="9979" width="33.42578125" style="49" customWidth="1"/>
    <col min="9980" max="9980" width="9.140625" style="49"/>
    <col min="9981" max="9981" width="10.28515625" style="49" customWidth="1"/>
    <col min="9982" max="9982" width="10.7109375" style="49" customWidth="1"/>
    <col min="9983" max="9983" width="6.7109375" style="49" customWidth="1"/>
    <col min="9984" max="9985" width="9.140625" style="49"/>
    <col min="9986" max="9986" width="8.28515625" style="49" customWidth="1"/>
    <col min="9987" max="9988" width="9.140625" style="49"/>
    <col min="9989" max="9989" width="10.7109375" style="49" customWidth="1"/>
    <col min="9990" max="10227" width="9.140625" style="49"/>
    <col min="10228" max="10229" width="5.5703125" style="49" customWidth="1"/>
    <col min="10230" max="10230" width="1.42578125" style="49" customWidth="1"/>
    <col min="10231" max="10231" width="6.5703125" style="49" customWidth="1"/>
    <col min="10232" max="10232" width="21.5703125" style="49" customWidth="1"/>
    <col min="10233" max="10233" width="9.140625" style="49"/>
    <col min="10234" max="10234" width="6.140625" style="49" customWidth="1"/>
    <col min="10235" max="10235" width="33.42578125" style="49" customWidth="1"/>
    <col min="10236" max="10236" width="9.140625" style="49"/>
    <col min="10237" max="10237" width="10.28515625" style="49" customWidth="1"/>
    <col min="10238" max="10238" width="10.7109375" style="49" customWidth="1"/>
    <col min="10239" max="10239" width="6.7109375" style="49" customWidth="1"/>
    <col min="10240" max="10241" width="9.140625" style="49"/>
    <col min="10242" max="10242" width="8.28515625" style="49" customWidth="1"/>
    <col min="10243" max="10244" width="9.140625" style="49"/>
    <col min="10245" max="10245" width="10.7109375" style="49" customWidth="1"/>
    <col min="10246" max="10483" width="9.140625" style="49"/>
    <col min="10484" max="10485" width="5.5703125" style="49" customWidth="1"/>
    <col min="10486" max="10486" width="1.42578125" style="49" customWidth="1"/>
    <col min="10487" max="10487" width="6.5703125" style="49" customWidth="1"/>
    <col min="10488" max="10488" width="21.5703125" style="49" customWidth="1"/>
    <col min="10489" max="10489" width="9.140625" style="49"/>
    <col min="10490" max="10490" width="6.140625" style="49" customWidth="1"/>
    <col min="10491" max="10491" width="33.42578125" style="49" customWidth="1"/>
    <col min="10492" max="10492" width="9.140625" style="49"/>
    <col min="10493" max="10493" width="10.28515625" style="49" customWidth="1"/>
    <col min="10494" max="10494" width="10.7109375" style="49" customWidth="1"/>
    <col min="10495" max="10495" width="6.7109375" style="49" customWidth="1"/>
    <col min="10496" max="10497" width="9.140625" style="49"/>
    <col min="10498" max="10498" width="8.28515625" style="49" customWidth="1"/>
    <col min="10499" max="10500" width="9.140625" style="49"/>
    <col min="10501" max="10501" width="10.7109375" style="49" customWidth="1"/>
    <col min="10502" max="10739" width="9.140625" style="49"/>
    <col min="10740" max="10741" width="5.5703125" style="49" customWidth="1"/>
    <col min="10742" max="10742" width="1.42578125" style="49" customWidth="1"/>
    <col min="10743" max="10743" width="6.5703125" style="49" customWidth="1"/>
    <col min="10744" max="10744" width="21.5703125" style="49" customWidth="1"/>
    <col min="10745" max="10745" width="9.140625" style="49"/>
    <col min="10746" max="10746" width="6.140625" style="49" customWidth="1"/>
    <col min="10747" max="10747" width="33.42578125" style="49" customWidth="1"/>
    <col min="10748" max="10748" width="9.140625" style="49"/>
    <col min="10749" max="10749" width="10.28515625" style="49" customWidth="1"/>
    <col min="10750" max="10750" width="10.7109375" style="49" customWidth="1"/>
    <col min="10751" max="10751" width="6.7109375" style="49" customWidth="1"/>
    <col min="10752" max="10753" width="9.140625" style="49"/>
    <col min="10754" max="10754" width="8.28515625" style="49" customWidth="1"/>
    <col min="10755" max="10756" width="9.140625" style="49"/>
    <col min="10757" max="10757" width="10.7109375" style="49" customWidth="1"/>
    <col min="10758" max="10995" width="9.140625" style="49"/>
    <col min="10996" max="10997" width="5.5703125" style="49" customWidth="1"/>
    <col min="10998" max="10998" width="1.42578125" style="49" customWidth="1"/>
    <col min="10999" max="10999" width="6.5703125" style="49" customWidth="1"/>
    <col min="11000" max="11000" width="21.5703125" style="49" customWidth="1"/>
    <col min="11001" max="11001" width="9.140625" style="49"/>
    <col min="11002" max="11002" width="6.140625" style="49" customWidth="1"/>
    <col min="11003" max="11003" width="33.42578125" style="49" customWidth="1"/>
    <col min="11004" max="11004" width="9.140625" style="49"/>
    <col min="11005" max="11005" width="10.28515625" style="49" customWidth="1"/>
    <col min="11006" max="11006" width="10.7109375" style="49" customWidth="1"/>
    <col min="11007" max="11007" width="6.7109375" style="49" customWidth="1"/>
    <col min="11008" max="11009" width="9.140625" style="49"/>
    <col min="11010" max="11010" width="8.28515625" style="49" customWidth="1"/>
    <col min="11011" max="11012" width="9.140625" style="49"/>
    <col min="11013" max="11013" width="10.7109375" style="49" customWidth="1"/>
    <col min="11014" max="11251" width="9.140625" style="49"/>
    <col min="11252" max="11253" width="5.5703125" style="49" customWidth="1"/>
    <col min="11254" max="11254" width="1.42578125" style="49" customWidth="1"/>
    <col min="11255" max="11255" width="6.5703125" style="49" customWidth="1"/>
    <col min="11256" max="11256" width="21.5703125" style="49" customWidth="1"/>
    <col min="11257" max="11257" width="9.140625" style="49"/>
    <col min="11258" max="11258" width="6.140625" style="49" customWidth="1"/>
    <col min="11259" max="11259" width="33.42578125" style="49" customWidth="1"/>
    <col min="11260" max="11260" width="9.140625" style="49"/>
    <col min="11261" max="11261" width="10.28515625" style="49" customWidth="1"/>
    <col min="11262" max="11262" width="10.7109375" style="49" customWidth="1"/>
    <col min="11263" max="11263" width="6.7109375" style="49" customWidth="1"/>
    <col min="11264" max="11265" width="9.140625" style="49"/>
    <col min="11266" max="11266" width="8.28515625" style="49" customWidth="1"/>
    <col min="11267" max="11268" width="9.140625" style="49"/>
    <col min="11269" max="11269" width="10.7109375" style="49" customWidth="1"/>
    <col min="11270" max="11507" width="9.140625" style="49"/>
    <col min="11508" max="11509" width="5.5703125" style="49" customWidth="1"/>
    <col min="11510" max="11510" width="1.42578125" style="49" customWidth="1"/>
    <col min="11511" max="11511" width="6.5703125" style="49" customWidth="1"/>
    <col min="11512" max="11512" width="21.5703125" style="49" customWidth="1"/>
    <col min="11513" max="11513" width="9.140625" style="49"/>
    <col min="11514" max="11514" width="6.140625" style="49" customWidth="1"/>
    <col min="11515" max="11515" width="33.42578125" style="49" customWidth="1"/>
    <col min="11516" max="11516" width="9.140625" style="49"/>
    <col min="11517" max="11517" width="10.28515625" style="49" customWidth="1"/>
    <col min="11518" max="11518" width="10.7109375" style="49" customWidth="1"/>
    <col min="11519" max="11519" width="6.7109375" style="49" customWidth="1"/>
    <col min="11520" max="11521" width="9.140625" style="49"/>
    <col min="11522" max="11522" width="8.28515625" style="49" customWidth="1"/>
    <col min="11523" max="11524" width="9.140625" style="49"/>
    <col min="11525" max="11525" width="10.7109375" style="49" customWidth="1"/>
    <col min="11526" max="11763" width="9.140625" style="49"/>
    <col min="11764" max="11765" width="5.5703125" style="49" customWidth="1"/>
    <col min="11766" max="11766" width="1.42578125" style="49" customWidth="1"/>
    <col min="11767" max="11767" width="6.5703125" style="49" customWidth="1"/>
    <col min="11768" max="11768" width="21.5703125" style="49" customWidth="1"/>
    <col min="11769" max="11769" width="9.140625" style="49"/>
    <col min="11770" max="11770" width="6.140625" style="49" customWidth="1"/>
    <col min="11771" max="11771" width="33.42578125" style="49" customWidth="1"/>
    <col min="11772" max="11772" width="9.140625" style="49"/>
    <col min="11773" max="11773" width="10.28515625" style="49" customWidth="1"/>
    <col min="11774" max="11774" width="10.7109375" style="49" customWidth="1"/>
    <col min="11775" max="11775" width="6.7109375" style="49" customWidth="1"/>
    <col min="11776" max="11777" width="9.140625" style="49"/>
    <col min="11778" max="11778" width="8.28515625" style="49" customWidth="1"/>
    <col min="11779" max="11780" width="9.140625" style="49"/>
    <col min="11781" max="11781" width="10.7109375" style="49" customWidth="1"/>
    <col min="11782" max="12019" width="9.140625" style="49"/>
    <col min="12020" max="12021" width="5.5703125" style="49" customWidth="1"/>
    <col min="12022" max="12022" width="1.42578125" style="49" customWidth="1"/>
    <col min="12023" max="12023" width="6.5703125" style="49" customWidth="1"/>
    <col min="12024" max="12024" width="21.5703125" style="49" customWidth="1"/>
    <col min="12025" max="12025" width="9.140625" style="49"/>
    <col min="12026" max="12026" width="6.140625" style="49" customWidth="1"/>
    <col min="12027" max="12027" width="33.42578125" style="49" customWidth="1"/>
    <col min="12028" max="12028" width="9.140625" style="49"/>
    <col min="12029" max="12029" width="10.28515625" style="49" customWidth="1"/>
    <col min="12030" max="12030" width="10.7109375" style="49" customWidth="1"/>
    <col min="12031" max="12031" width="6.7109375" style="49" customWidth="1"/>
    <col min="12032" max="12033" width="9.140625" style="49"/>
    <col min="12034" max="12034" width="8.28515625" style="49" customWidth="1"/>
    <col min="12035" max="12036" width="9.140625" style="49"/>
    <col min="12037" max="12037" width="10.7109375" style="49" customWidth="1"/>
    <col min="12038" max="12275" width="9.140625" style="49"/>
    <col min="12276" max="12277" width="5.5703125" style="49" customWidth="1"/>
    <col min="12278" max="12278" width="1.42578125" style="49" customWidth="1"/>
    <col min="12279" max="12279" width="6.5703125" style="49" customWidth="1"/>
    <col min="12280" max="12280" width="21.5703125" style="49" customWidth="1"/>
    <col min="12281" max="12281" width="9.140625" style="49"/>
    <col min="12282" max="12282" width="6.140625" style="49" customWidth="1"/>
    <col min="12283" max="12283" width="33.42578125" style="49" customWidth="1"/>
    <col min="12284" max="12284" width="9.140625" style="49"/>
    <col min="12285" max="12285" width="10.28515625" style="49" customWidth="1"/>
    <col min="12286" max="12286" width="10.7109375" style="49" customWidth="1"/>
    <col min="12287" max="12287" width="6.7109375" style="49" customWidth="1"/>
    <col min="12288" max="12289" width="9.140625" style="49"/>
    <col min="12290" max="12290" width="8.28515625" style="49" customWidth="1"/>
    <col min="12291" max="12292" width="9.140625" style="49"/>
    <col min="12293" max="12293" width="10.7109375" style="49" customWidth="1"/>
    <col min="12294" max="12531" width="9.140625" style="49"/>
    <col min="12532" max="12533" width="5.5703125" style="49" customWidth="1"/>
    <col min="12534" max="12534" width="1.42578125" style="49" customWidth="1"/>
    <col min="12535" max="12535" width="6.5703125" style="49" customWidth="1"/>
    <col min="12536" max="12536" width="21.5703125" style="49" customWidth="1"/>
    <col min="12537" max="12537" width="9.140625" style="49"/>
    <col min="12538" max="12538" width="6.140625" style="49" customWidth="1"/>
    <col min="12539" max="12539" width="33.42578125" style="49" customWidth="1"/>
    <col min="12540" max="12540" width="9.140625" style="49"/>
    <col min="12541" max="12541" width="10.28515625" style="49" customWidth="1"/>
    <col min="12542" max="12542" width="10.7109375" style="49" customWidth="1"/>
    <col min="12543" max="12543" width="6.7109375" style="49" customWidth="1"/>
    <col min="12544" max="12545" width="9.140625" style="49"/>
    <col min="12546" max="12546" width="8.28515625" style="49" customWidth="1"/>
    <col min="12547" max="12548" width="9.140625" style="49"/>
    <col min="12549" max="12549" width="10.7109375" style="49" customWidth="1"/>
    <col min="12550" max="12787" width="9.140625" style="49"/>
    <col min="12788" max="12789" width="5.5703125" style="49" customWidth="1"/>
    <col min="12790" max="12790" width="1.42578125" style="49" customWidth="1"/>
    <col min="12791" max="12791" width="6.5703125" style="49" customWidth="1"/>
    <col min="12792" max="12792" width="21.5703125" style="49" customWidth="1"/>
    <col min="12793" max="12793" width="9.140625" style="49"/>
    <col min="12794" max="12794" width="6.140625" style="49" customWidth="1"/>
    <col min="12795" max="12795" width="33.42578125" style="49" customWidth="1"/>
    <col min="12796" max="12796" width="9.140625" style="49"/>
    <col min="12797" max="12797" width="10.28515625" style="49" customWidth="1"/>
    <col min="12798" max="12798" width="10.7109375" style="49" customWidth="1"/>
    <col min="12799" max="12799" width="6.7109375" style="49" customWidth="1"/>
    <col min="12800" max="12801" width="9.140625" style="49"/>
    <col min="12802" max="12802" width="8.28515625" style="49" customWidth="1"/>
    <col min="12803" max="12804" width="9.140625" style="49"/>
    <col min="12805" max="12805" width="10.7109375" style="49" customWidth="1"/>
    <col min="12806" max="13043" width="9.140625" style="49"/>
    <col min="13044" max="13045" width="5.5703125" style="49" customWidth="1"/>
    <col min="13046" max="13046" width="1.42578125" style="49" customWidth="1"/>
    <col min="13047" max="13047" width="6.5703125" style="49" customWidth="1"/>
    <col min="13048" max="13048" width="21.5703125" style="49" customWidth="1"/>
    <col min="13049" max="13049" width="9.140625" style="49"/>
    <col min="13050" max="13050" width="6.140625" style="49" customWidth="1"/>
    <col min="13051" max="13051" width="33.42578125" style="49" customWidth="1"/>
    <col min="13052" max="13052" width="9.140625" style="49"/>
    <col min="13053" max="13053" width="10.28515625" style="49" customWidth="1"/>
    <col min="13054" max="13054" width="10.7109375" style="49" customWidth="1"/>
    <col min="13055" max="13055" width="6.7109375" style="49" customWidth="1"/>
    <col min="13056" max="13057" width="9.140625" style="49"/>
    <col min="13058" max="13058" width="8.28515625" style="49" customWidth="1"/>
    <col min="13059" max="13060" width="9.140625" style="49"/>
    <col min="13061" max="13061" width="10.7109375" style="49" customWidth="1"/>
    <col min="13062" max="13299" width="9.140625" style="49"/>
    <col min="13300" max="13301" width="5.5703125" style="49" customWidth="1"/>
    <col min="13302" max="13302" width="1.42578125" style="49" customWidth="1"/>
    <col min="13303" max="13303" width="6.5703125" style="49" customWidth="1"/>
    <col min="13304" max="13304" width="21.5703125" style="49" customWidth="1"/>
    <col min="13305" max="13305" width="9.140625" style="49"/>
    <col min="13306" max="13306" width="6.140625" style="49" customWidth="1"/>
    <col min="13307" max="13307" width="33.42578125" style="49" customWidth="1"/>
    <col min="13308" max="13308" width="9.140625" style="49"/>
    <col min="13309" max="13309" width="10.28515625" style="49" customWidth="1"/>
    <col min="13310" max="13310" width="10.7109375" style="49" customWidth="1"/>
    <col min="13311" max="13311" width="6.7109375" style="49" customWidth="1"/>
    <col min="13312" max="13313" width="9.140625" style="49"/>
    <col min="13314" max="13314" width="8.28515625" style="49" customWidth="1"/>
    <col min="13315" max="13316" width="9.140625" style="49"/>
    <col min="13317" max="13317" width="10.7109375" style="49" customWidth="1"/>
    <col min="13318" max="13555" width="9.140625" style="49"/>
    <col min="13556" max="13557" width="5.5703125" style="49" customWidth="1"/>
    <col min="13558" max="13558" width="1.42578125" style="49" customWidth="1"/>
    <col min="13559" max="13559" width="6.5703125" style="49" customWidth="1"/>
    <col min="13560" max="13560" width="21.5703125" style="49" customWidth="1"/>
    <col min="13561" max="13561" width="9.140625" style="49"/>
    <col min="13562" max="13562" width="6.140625" style="49" customWidth="1"/>
    <col min="13563" max="13563" width="33.42578125" style="49" customWidth="1"/>
    <col min="13564" max="13564" width="9.140625" style="49"/>
    <col min="13565" max="13565" width="10.28515625" style="49" customWidth="1"/>
    <col min="13566" max="13566" width="10.7109375" style="49" customWidth="1"/>
    <col min="13567" max="13567" width="6.7109375" style="49" customWidth="1"/>
    <col min="13568" max="13569" width="9.140625" style="49"/>
    <col min="13570" max="13570" width="8.28515625" style="49" customWidth="1"/>
    <col min="13571" max="13572" width="9.140625" style="49"/>
    <col min="13573" max="13573" width="10.7109375" style="49" customWidth="1"/>
    <col min="13574" max="13811" width="9.140625" style="49"/>
    <col min="13812" max="13813" width="5.5703125" style="49" customWidth="1"/>
    <col min="13814" max="13814" width="1.42578125" style="49" customWidth="1"/>
    <col min="13815" max="13815" width="6.5703125" style="49" customWidth="1"/>
    <col min="13816" max="13816" width="21.5703125" style="49" customWidth="1"/>
    <col min="13817" max="13817" width="9.140625" style="49"/>
    <col min="13818" max="13818" width="6.140625" style="49" customWidth="1"/>
    <col min="13819" max="13819" width="33.42578125" style="49" customWidth="1"/>
    <col min="13820" max="13820" width="9.140625" style="49"/>
    <col min="13821" max="13821" width="10.28515625" style="49" customWidth="1"/>
    <col min="13822" max="13822" width="10.7109375" style="49" customWidth="1"/>
    <col min="13823" max="13823" width="6.7109375" style="49" customWidth="1"/>
    <col min="13824" max="13825" width="9.140625" style="49"/>
    <col min="13826" max="13826" width="8.28515625" style="49" customWidth="1"/>
    <col min="13827" max="13828" width="9.140625" style="49"/>
    <col min="13829" max="13829" width="10.7109375" style="49" customWidth="1"/>
    <col min="13830" max="14067" width="9.140625" style="49"/>
    <col min="14068" max="14069" width="5.5703125" style="49" customWidth="1"/>
    <col min="14070" max="14070" width="1.42578125" style="49" customWidth="1"/>
    <col min="14071" max="14071" width="6.5703125" style="49" customWidth="1"/>
    <col min="14072" max="14072" width="21.5703125" style="49" customWidth="1"/>
    <col min="14073" max="14073" width="9.140625" style="49"/>
    <col min="14074" max="14074" width="6.140625" style="49" customWidth="1"/>
    <col min="14075" max="14075" width="33.42578125" style="49" customWidth="1"/>
    <col min="14076" max="14076" width="9.140625" style="49"/>
    <col min="14077" max="14077" width="10.28515625" style="49" customWidth="1"/>
    <col min="14078" max="14078" width="10.7109375" style="49" customWidth="1"/>
    <col min="14079" max="14079" width="6.7109375" style="49" customWidth="1"/>
    <col min="14080" max="14081" width="9.140625" style="49"/>
    <col min="14082" max="14082" width="8.28515625" style="49" customWidth="1"/>
    <col min="14083" max="14084" width="9.140625" style="49"/>
    <col min="14085" max="14085" width="10.7109375" style="49" customWidth="1"/>
    <col min="14086" max="14323" width="9.140625" style="49"/>
    <col min="14324" max="14325" width="5.5703125" style="49" customWidth="1"/>
    <col min="14326" max="14326" width="1.42578125" style="49" customWidth="1"/>
    <col min="14327" max="14327" width="6.5703125" style="49" customWidth="1"/>
    <col min="14328" max="14328" width="21.5703125" style="49" customWidth="1"/>
    <col min="14329" max="14329" width="9.140625" style="49"/>
    <col min="14330" max="14330" width="6.140625" style="49" customWidth="1"/>
    <col min="14331" max="14331" width="33.42578125" style="49" customWidth="1"/>
    <col min="14332" max="14332" width="9.140625" style="49"/>
    <col min="14333" max="14333" width="10.28515625" style="49" customWidth="1"/>
    <col min="14334" max="14334" width="10.7109375" style="49" customWidth="1"/>
    <col min="14335" max="14335" width="6.7109375" style="49" customWidth="1"/>
    <col min="14336" max="14337" width="9.140625" style="49"/>
    <col min="14338" max="14338" width="8.28515625" style="49" customWidth="1"/>
    <col min="14339" max="14340" width="9.140625" style="49"/>
    <col min="14341" max="14341" width="10.7109375" style="49" customWidth="1"/>
    <col min="14342" max="14579" width="9.140625" style="49"/>
    <col min="14580" max="14581" width="5.5703125" style="49" customWidth="1"/>
    <col min="14582" max="14582" width="1.42578125" style="49" customWidth="1"/>
    <col min="14583" max="14583" width="6.5703125" style="49" customWidth="1"/>
    <col min="14584" max="14584" width="21.5703125" style="49" customWidth="1"/>
    <col min="14585" max="14585" width="9.140625" style="49"/>
    <col min="14586" max="14586" width="6.140625" style="49" customWidth="1"/>
    <col min="14587" max="14587" width="33.42578125" style="49" customWidth="1"/>
    <col min="14588" max="14588" width="9.140625" style="49"/>
    <col min="14589" max="14589" width="10.28515625" style="49" customWidth="1"/>
    <col min="14590" max="14590" width="10.7109375" style="49" customWidth="1"/>
    <col min="14591" max="14591" width="6.7109375" style="49" customWidth="1"/>
    <col min="14592" max="14593" width="9.140625" style="49"/>
    <col min="14594" max="14594" width="8.28515625" style="49" customWidth="1"/>
    <col min="14595" max="14596" width="9.140625" style="49"/>
    <col min="14597" max="14597" width="10.7109375" style="49" customWidth="1"/>
    <col min="14598" max="14835" width="9.140625" style="49"/>
    <col min="14836" max="14837" width="5.5703125" style="49" customWidth="1"/>
    <col min="14838" max="14838" width="1.42578125" style="49" customWidth="1"/>
    <col min="14839" max="14839" width="6.5703125" style="49" customWidth="1"/>
    <col min="14840" max="14840" width="21.5703125" style="49" customWidth="1"/>
    <col min="14841" max="14841" width="9.140625" style="49"/>
    <col min="14842" max="14842" width="6.140625" style="49" customWidth="1"/>
    <col min="14843" max="14843" width="33.42578125" style="49" customWidth="1"/>
    <col min="14844" max="14844" width="9.140625" style="49"/>
    <col min="14845" max="14845" width="10.28515625" style="49" customWidth="1"/>
    <col min="14846" max="14846" width="10.7109375" style="49" customWidth="1"/>
    <col min="14847" max="14847" width="6.7109375" style="49" customWidth="1"/>
    <col min="14848" max="14849" width="9.140625" style="49"/>
    <col min="14850" max="14850" width="8.28515625" style="49" customWidth="1"/>
    <col min="14851" max="14852" width="9.140625" style="49"/>
    <col min="14853" max="14853" width="10.7109375" style="49" customWidth="1"/>
    <col min="14854" max="15091" width="9.140625" style="49"/>
    <col min="15092" max="15093" width="5.5703125" style="49" customWidth="1"/>
    <col min="15094" max="15094" width="1.42578125" style="49" customWidth="1"/>
    <col min="15095" max="15095" width="6.5703125" style="49" customWidth="1"/>
    <col min="15096" max="15096" width="21.5703125" style="49" customWidth="1"/>
    <col min="15097" max="15097" width="9.140625" style="49"/>
    <col min="15098" max="15098" width="6.140625" style="49" customWidth="1"/>
    <col min="15099" max="15099" width="33.42578125" style="49" customWidth="1"/>
    <col min="15100" max="15100" width="9.140625" style="49"/>
    <col min="15101" max="15101" width="10.28515625" style="49" customWidth="1"/>
    <col min="15102" max="15102" width="10.7109375" style="49" customWidth="1"/>
    <col min="15103" max="15103" width="6.7109375" style="49" customWidth="1"/>
    <col min="15104" max="15105" width="9.140625" style="49"/>
    <col min="15106" max="15106" width="8.28515625" style="49" customWidth="1"/>
    <col min="15107" max="15108" width="9.140625" style="49"/>
    <col min="15109" max="15109" width="10.7109375" style="49" customWidth="1"/>
    <col min="15110" max="15347" width="9.140625" style="49"/>
    <col min="15348" max="15349" width="5.5703125" style="49" customWidth="1"/>
    <col min="15350" max="15350" width="1.42578125" style="49" customWidth="1"/>
    <col min="15351" max="15351" width="6.5703125" style="49" customWidth="1"/>
    <col min="15352" max="15352" width="21.5703125" style="49" customWidth="1"/>
    <col min="15353" max="15353" width="9.140625" style="49"/>
    <col min="15354" max="15354" width="6.140625" style="49" customWidth="1"/>
    <col min="15355" max="15355" width="33.42578125" style="49" customWidth="1"/>
    <col min="15356" max="15356" width="9.140625" style="49"/>
    <col min="15357" max="15357" width="10.28515625" style="49" customWidth="1"/>
    <col min="15358" max="15358" width="10.7109375" style="49" customWidth="1"/>
    <col min="15359" max="15359" width="6.7109375" style="49" customWidth="1"/>
    <col min="15360" max="15361" width="9.140625" style="49"/>
    <col min="15362" max="15362" width="8.28515625" style="49" customWidth="1"/>
    <col min="15363" max="15364" width="9.140625" style="49"/>
    <col min="15365" max="15365" width="10.7109375" style="49" customWidth="1"/>
    <col min="15366" max="15603" width="9.140625" style="49"/>
    <col min="15604" max="15605" width="5.5703125" style="49" customWidth="1"/>
    <col min="15606" max="15606" width="1.42578125" style="49" customWidth="1"/>
    <col min="15607" max="15607" width="6.5703125" style="49" customWidth="1"/>
    <col min="15608" max="15608" width="21.5703125" style="49" customWidth="1"/>
    <col min="15609" max="15609" width="9.140625" style="49"/>
    <col min="15610" max="15610" width="6.140625" style="49" customWidth="1"/>
    <col min="15611" max="15611" width="33.42578125" style="49" customWidth="1"/>
    <col min="15612" max="15612" width="9.140625" style="49"/>
    <col min="15613" max="15613" width="10.28515625" style="49" customWidth="1"/>
    <col min="15614" max="15614" width="10.7109375" style="49" customWidth="1"/>
    <col min="15615" max="15615" width="6.7109375" style="49" customWidth="1"/>
    <col min="15616" max="15617" width="9.140625" style="49"/>
    <col min="15618" max="15618" width="8.28515625" style="49" customWidth="1"/>
    <col min="15619" max="15620" width="9.140625" style="49"/>
    <col min="15621" max="15621" width="10.7109375" style="49" customWidth="1"/>
    <col min="15622" max="15859" width="9.140625" style="49"/>
    <col min="15860" max="15861" width="5.5703125" style="49" customWidth="1"/>
    <col min="15862" max="15862" width="1.42578125" style="49" customWidth="1"/>
    <col min="15863" max="15863" width="6.5703125" style="49" customWidth="1"/>
    <col min="15864" max="15864" width="21.5703125" style="49" customWidth="1"/>
    <col min="15865" max="15865" width="9.140625" style="49"/>
    <col min="15866" max="15866" width="6.140625" style="49" customWidth="1"/>
    <col min="15867" max="15867" width="33.42578125" style="49" customWidth="1"/>
    <col min="15868" max="15868" width="9.140625" style="49"/>
    <col min="15869" max="15869" width="10.28515625" style="49" customWidth="1"/>
    <col min="15870" max="15870" width="10.7109375" style="49" customWidth="1"/>
    <col min="15871" max="15871" width="6.7109375" style="49" customWidth="1"/>
    <col min="15872" max="15873" width="9.140625" style="49"/>
    <col min="15874" max="15874" width="8.28515625" style="49" customWidth="1"/>
    <col min="15875" max="15876" width="9.140625" style="49"/>
    <col min="15877" max="15877" width="10.7109375" style="49" customWidth="1"/>
    <col min="15878" max="16115" width="9.140625" style="49"/>
    <col min="16116" max="16117" width="5.5703125" style="49" customWidth="1"/>
    <col min="16118" max="16118" width="1.42578125" style="49" customWidth="1"/>
    <col min="16119" max="16119" width="6.5703125" style="49" customWidth="1"/>
    <col min="16120" max="16120" width="21.5703125" style="49" customWidth="1"/>
    <col min="16121" max="16121" width="9.140625" style="49"/>
    <col min="16122" max="16122" width="6.140625" style="49" customWidth="1"/>
    <col min="16123" max="16123" width="33.42578125" style="49" customWidth="1"/>
    <col min="16124" max="16124" width="9.140625" style="49"/>
    <col min="16125" max="16125" width="10.28515625" style="49" customWidth="1"/>
    <col min="16126" max="16126" width="10.7109375" style="49" customWidth="1"/>
    <col min="16127" max="16127" width="6.7109375" style="49" customWidth="1"/>
    <col min="16128" max="16129" width="9.140625" style="49"/>
    <col min="16130" max="16130" width="8.28515625" style="49" customWidth="1"/>
    <col min="16131" max="16132" width="9.140625" style="49"/>
    <col min="16133" max="16133" width="10.7109375" style="49" customWidth="1"/>
    <col min="16134" max="16384" width="9.140625" style="49"/>
  </cols>
  <sheetData>
    <row r="1" spans="1:34" ht="11.25" customHeight="1" x14ac:dyDescent="0.2">
      <c r="A1" s="48"/>
    </row>
    <row r="2" spans="1:34" ht="11.25" customHeight="1" x14ac:dyDescent="0.2">
      <c r="A2" s="48"/>
    </row>
    <row r="3" spans="1:34" ht="11.25" customHeight="1" x14ac:dyDescent="0.2">
      <c r="A3" s="48"/>
      <c r="C3" s="2" t="s">
        <v>0</v>
      </c>
    </row>
    <row r="4" spans="1:34" ht="11.25" customHeight="1" x14ac:dyDescent="0.2">
      <c r="A4" s="48"/>
      <c r="C4" s="2" t="s">
        <v>593</v>
      </c>
    </row>
    <row r="5" spans="1:34" ht="11.25" customHeight="1" x14ac:dyDescent="0.2">
      <c r="A5" s="48"/>
      <c r="C5" s="52"/>
    </row>
    <row r="6" spans="1:34" ht="15" customHeight="1" x14ac:dyDescent="0.25">
      <c r="C6" s="31" t="s">
        <v>605</v>
      </c>
    </row>
    <row r="7" spans="1:34" ht="15" customHeight="1" x14ac:dyDescent="0.2">
      <c r="C7" s="4" t="s">
        <v>611</v>
      </c>
    </row>
    <row r="8" spans="1:34" ht="12" customHeight="1" x14ac:dyDescent="0.2">
      <c r="A8" s="52"/>
      <c r="D8" s="70"/>
      <c r="E8" s="70"/>
      <c r="F8" s="70"/>
      <c r="G8" s="70"/>
      <c r="H8" s="70"/>
      <c r="I8" s="70"/>
      <c r="J8" s="70"/>
      <c r="K8" s="70"/>
      <c r="L8" s="70"/>
      <c r="M8" s="70"/>
      <c r="N8" s="70"/>
      <c r="O8" s="70"/>
      <c r="P8" s="70"/>
      <c r="Q8" s="70"/>
      <c r="R8" s="70"/>
      <c r="S8" s="70"/>
      <c r="T8" s="70"/>
      <c r="U8" s="70"/>
      <c r="V8" s="70"/>
      <c r="W8" s="70"/>
      <c r="X8" s="70"/>
      <c r="Y8" s="70"/>
      <c r="Z8" s="70"/>
      <c r="AA8" s="70"/>
      <c r="AB8" s="70"/>
      <c r="AC8" s="70"/>
      <c r="AD8" s="70"/>
    </row>
    <row r="9" spans="1:34" ht="12" customHeight="1" x14ac:dyDescent="0.2">
      <c r="D9" s="70"/>
      <c r="E9" s="70"/>
      <c r="F9" s="70"/>
      <c r="G9" s="70"/>
      <c r="H9" s="70"/>
      <c r="I9" s="70"/>
      <c r="J9" s="70"/>
      <c r="K9" s="70"/>
      <c r="L9" s="70"/>
      <c r="M9" s="70"/>
      <c r="N9" s="70"/>
      <c r="O9" s="70"/>
      <c r="P9" s="70"/>
      <c r="Q9" s="70"/>
      <c r="R9" s="70"/>
      <c r="S9" s="70"/>
      <c r="T9" s="70"/>
      <c r="U9" s="70"/>
      <c r="V9" s="70"/>
      <c r="W9" s="70"/>
      <c r="X9" s="70"/>
      <c r="Y9" s="70"/>
      <c r="Z9" s="70"/>
      <c r="AA9" s="70"/>
      <c r="AB9" s="70"/>
      <c r="AC9" s="70"/>
      <c r="AD9" s="70"/>
    </row>
    <row r="10" spans="1:34" ht="24" customHeight="1" x14ac:dyDescent="0.2">
      <c r="A10" s="52"/>
      <c r="C10" s="53"/>
      <c r="D10" s="55" t="s">
        <v>21</v>
      </c>
      <c r="E10" s="55" t="s">
        <v>23</v>
      </c>
      <c r="F10" s="55" t="s">
        <v>19</v>
      </c>
      <c r="G10" s="56" t="s">
        <v>15</v>
      </c>
      <c r="H10" s="54" t="s">
        <v>4</v>
      </c>
      <c r="I10" s="54" t="s">
        <v>1</v>
      </c>
      <c r="J10" s="54" t="s">
        <v>12</v>
      </c>
      <c r="K10" s="54" t="s">
        <v>11</v>
      </c>
      <c r="L10" s="54" t="s">
        <v>14</v>
      </c>
      <c r="M10" s="54" t="s">
        <v>9</v>
      </c>
      <c r="N10" s="55" t="s">
        <v>17</v>
      </c>
      <c r="O10" s="54" t="s">
        <v>13</v>
      </c>
      <c r="P10" s="54" t="s">
        <v>10</v>
      </c>
      <c r="Q10" s="54" t="s">
        <v>8</v>
      </c>
      <c r="R10" s="54" t="s">
        <v>3</v>
      </c>
      <c r="S10" s="54" t="s">
        <v>5</v>
      </c>
      <c r="T10" s="55" t="s">
        <v>18</v>
      </c>
      <c r="U10" s="55" t="s">
        <v>26</v>
      </c>
      <c r="V10" s="55" t="s">
        <v>20</v>
      </c>
      <c r="W10" s="55" t="s">
        <v>25</v>
      </c>
      <c r="X10" s="54" t="s">
        <v>6</v>
      </c>
      <c r="Y10" s="54" t="s">
        <v>2</v>
      </c>
      <c r="Z10" s="56" t="s">
        <v>16</v>
      </c>
      <c r="AA10" s="55" t="s">
        <v>24</v>
      </c>
      <c r="AB10" s="55" t="s">
        <v>22</v>
      </c>
      <c r="AC10" s="55" t="s">
        <v>27</v>
      </c>
      <c r="AD10" s="54" t="s">
        <v>7</v>
      </c>
    </row>
    <row r="11" spans="1:34" s="57" customFormat="1" ht="12" customHeight="1" x14ac:dyDescent="0.2">
      <c r="A11" s="52"/>
      <c r="C11" s="58" t="s">
        <v>596</v>
      </c>
      <c r="D11" s="55">
        <v>0</v>
      </c>
      <c r="E11" s="55">
        <v>0</v>
      </c>
      <c r="F11" s="55">
        <v>0</v>
      </c>
      <c r="G11" s="56"/>
      <c r="H11" s="55">
        <v>0</v>
      </c>
      <c r="I11" s="55">
        <v>0</v>
      </c>
      <c r="J11" s="55"/>
      <c r="K11" s="55">
        <v>0</v>
      </c>
      <c r="L11" s="55"/>
      <c r="M11" s="55">
        <v>0</v>
      </c>
      <c r="N11" s="55"/>
      <c r="O11" s="55"/>
      <c r="P11" s="55">
        <v>0</v>
      </c>
      <c r="Q11" s="55">
        <v>0</v>
      </c>
      <c r="R11" s="55">
        <v>0</v>
      </c>
      <c r="S11" s="55">
        <v>0</v>
      </c>
      <c r="T11" s="55">
        <v>0</v>
      </c>
      <c r="U11" s="55">
        <v>0</v>
      </c>
      <c r="V11" s="55">
        <v>0</v>
      </c>
      <c r="W11" s="55">
        <v>0</v>
      </c>
      <c r="X11" s="55"/>
      <c r="Y11" s="55">
        <v>0</v>
      </c>
      <c r="Z11" s="55">
        <v>0</v>
      </c>
      <c r="AA11" s="55">
        <v>0</v>
      </c>
      <c r="AB11" s="55">
        <v>0</v>
      </c>
      <c r="AC11" s="55">
        <v>0</v>
      </c>
      <c r="AD11" s="55">
        <v>0</v>
      </c>
    </row>
    <row r="12" spans="1:34" s="57" customFormat="1" ht="12" customHeight="1" x14ac:dyDescent="0.2">
      <c r="A12" s="59"/>
      <c r="C12" s="58" t="s">
        <v>597</v>
      </c>
      <c r="D12" s="55">
        <v>0.78956749535318282</v>
      </c>
      <c r="E12" s="55">
        <v>0.77529527040341184</v>
      </c>
      <c r="F12" s="55">
        <v>0.58627351362167979</v>
      </c>
      <c r="G12" s="56"/>
      <c r="H12" s="55">
        <v>0.70268856758994469</v>
      </c>
      <c r="I12" s="55">
        <v>0.54699404228681525</v>
      </c>
      <c r="J12" s="55"/>
      <c r="K12" s="55">
        <v>0.55088200824327604</v>
      </c>
      <c r="L12" s="55"/>
      <c r="M12" s="55">
        <v>0.66627701322932653</v>
      </c>
      <c r="N12" s="55"/>
      <c r="O12" s="55"/>
      <c r="P12" s="55">
        <v>0.61253692843688312</v>
      </c>
      <c r="Q12" s="55">
        <v>0.58426240044981981</v>
      </c>
      <c r="R12" s="55">
        <v>0.60678942153535864</v>
      </c>
      <c r="S12" s="55">
        <v>0.56555499687200983</v>
      </c>
      <c r="T12" s="55">
        <v>0.64201236870336298</v>
      </c>
      <c r="U12" s="55">
        <v>0.66110433693740167</v>
      </c>
      <c r="V12" s="55">
        <v>0.58549139853977261</v>
      </c>
      <c r="W12" s="55">
        <v>0.65422604497209835</v>
      </c>
      <c r="X12" s="55"/>
      <c r="Y12" s="55">
        <v>0.58294758546736858</v>
      </c>
      <c r="Z12" s="55">
        <v>0.60058880909536261</v>
      </c>
      <c r="AA12" s="55">
        <v>0.60018240426608838</v>
      </c>
      <c r="AB12" s="55">
        <v>0.56909079975931198</v>
      </c>
      <c r="AC12" s="55">
        <v>0.38832267572689022</v>
      </c>
      <c r="AD12" s="55">
        <v>0.55673459110648438</v>
      </c>
    </row>
    <row r="13" spans="1:34" s="57" customFormat="1" ht="12" customHeight="1" x14ac:dyDescent="0.2">
      <c r="A13" s="59"/>
      <c r="C13" s="58" t="s">
        <v>598</v>
      </c>
      <c r="D13" s="55">
        <v>4.4970142321480999E-2</v>
      </c>
      <c r="E13" s="55">
        <v>1.3419410049534619E-2</v>
      </c>
      <c r="F13" s="55">
        <v>0.23643148710642981</v>
      </c>
      <c r="G13" s="56"/>
      <c r="H13" s="55">
        <v>6.9110603187889419E-2</v>
      </c>
      <c r="I13" s="55">
        <v>0.27418053944562593</v>
      </c>
      <c r="J13" s="55"/>
      <c r="K13" s="55">
        <v>0.27068610060866116</v>
      </c>
      <c r="L13" s="55"/>
      <c r="M13" s="55">
        <v>0.14338887191133465</v>
      </c>
      <c r="N13" s="55"/>
      <c r="O13" s="55"/>
      <c r="P13" s="55">
        <v>0.20102787606012562</v>
      </c>
      <c r="Q13" s="55">
        <v>0.21150132925968357</v>
      </c>
      <c r="R13" s="55">
        <v>0.11948638635743192</v>
      </c>
      <c r="S13" s="55">
        <v>0.22749134560674977</v>
      </c>
      <c r="T13" s="55">
        <v>0.16152329581020552</v>
      </c>
      <c r="U13" s="55">
        <v>7.2686662133256585E-2</v>
      </c>
      <c r="V13" s="55">
        <v>0.20336497680096399</v>
      </c>
      <c r="W13" s="55">
        <v>0.1570962351032047</v>
      </c>
      <c r="X13" s="55"/>
      <c r="Y13" s="55">
        <v>0.14764627065000469</v>
      </c>
      <c r="Z13" s="55">
        <v>7.9456383790056262E-2</v>
      </c>
      <c r="AA13" s="55">
        <v>9.960422192746432E-2</v>
      </c>
      <c r="AB13" s="55">
        <v>0.14437621184791638</v>
      </c>
      <c r="AC13" s="55">
        <v>0.34942822942013735</v>
      </c>
      <c r="AD13" s="55">
        <v>1.807650211410039E-2</v>
      </c>
    </row>
    <row r="14" spans="1:34" ht="12" customHeight="1" x14ac:dyDescent="0.2">
      <c r="C14" s="60" t="s">
        <v>599</v>
      </c>
      <c r="D14" s="55">
        <v>0.80603256349592212</v>
      </c>
      <c r="E14" s="55">
        <v>0.7833668462500375</v>
      </c>
      <c r="F14" s="55">
        <v>0.78160951222584985</v>
      </c>
      <c r="G14" s="55">
        <v>0.76588003379542124</v>
      </c>
      <c r="H14" s="55">
        <v>0.74801661178774959</v>
      </c>
      <c r="I14" s="55">
        <v>0.7459853617144333</v>
      </c>
      <c r="J14" s="55">
        <v>0.74508537057277391</v>
      </c>
      <c r="K14" s="55">
        <v>0.73098695329939156</v>
      </c>
      <c r="L14" s="55">
        <v>0.72854175717727898</v>
      </c>
      <c r="M14" s="55">
        <v>0.72852034583160863</v>
      </c>
      <c r="N14" s="55">
        <v>0.7276431509727751</v>
      </c>
      <c r="O14" s="55">
        <v>0.72718524161974185</v>
      </c>
      <c r="P14" s="55">
        <v>0.72151616125734686</v>
      </c>
      <c r="Q14" s="55">
        <v>0.71221838854721331</v>
      </c>
      <c r="R14" s="55">
        <v>0.70836678227947925</v>
      </c>
      <c r="S14" s="55">
        <v>0.70477542721543318</v>
      </c>
      <c r="T14" s="55">
        <v>0.70256187523413627</v>
      </c>
      <c r="U14" s="55">
        <v>0.69750832922116168</v>
      </c>
      <c r="V14" s="55">
        <v>0.68543475869505888</v>
      </c>
      <c r="W14" s="55">
        <v>0.68003156840349221</v>
      </c>
      <c r="X14" s="55">
        <v>0.66132007423022188</v>
      </c>
      <c r="Y14" s="55">
        <v>0.64525161526846875</v>
      </c>
      <c r="Z14" s="55">
        <v>0.64277422218906632</v>
      </c>
      <c r="AA14" s="55">
        <v>0.63865043926872411</v>
      </c>
      <c r="AB14" s="55">
        <v>0.63439298677456124</v>
      </c>
      <c r="AC14" s="55">
        <v>0.61201392858097514</v>
      </c>
      <c r="AD14" s="55">
        <v>0.56534990840523314</v>
      </c>
      <c r="AE14" s="55"/>
      <c r="AF14" s="55"/>
      <c r="AG14" s="55"/>
      <c r="AH14" s="55"/>
    </row>
    <row r="15" spans="1:34" ht="12" customHeight="1" x14ac:dyDescent="0.2">
      <c r="C15" s="60" t="s">
        <v>601</v>
      </c>
      <c r="D15" s="55">
        <v>0.78956749535318282</v>
      </c>
      <c r="E15" s="55">
        <v>0.77529527040341184</v>
      </c>
      <c r="F15" s="55">
        <v>0.58627351362167979</v>
      </c>
      <c r="G15" s="55"/>
      <c r="H15" s="55">
        <v>0.74864750084176157</v>
      </c>
      <c r="I15" s="55">
        <v>0.54699404228681525</v>
      </c>
      <c r="J15" s="55"/>
      <c r="K15" s="55">
        <v>0.73725564943743827</v>
      </c>
      <c r="L15" s="55"/>
      <c r="M15" s="55">
        <v>0.6953295155235264</v>
      </c>
      <c r="N15" s="55"/>
      <c r="O15" s="55"/>
      <c r="P15" s="55">
        <v>0.63637746305805609</v>
      </c>
      <c r="Q15" s="55">
        <v>0.58426240044981981</v>
      </c>
      <c r="R15" s="55">
        <v>0.60678942153535864</v>
      </c>
      <c r="S15" s="55">
        <v>0.60466228993314108</v>
      </c>
      <c r="T15" s="55">
        <v>0.73503417717036723</v>
      </c>
      <c r="U15" s="55">
        <v>0.72949900530602618</v>
      </c>
      <c r="V15" s="55">
        <v>0.7210486694148277</v>
      </c>
      <c r="W15" s="55">
        <v>0.78002652866225219</v>
      </c>
      <c r="X15" s="55"/>
      <c r="Y15" s="55">
        <v>0.73059385611737326</v>
      </c>
      <c r="Z15" s="55">
        <v>0.68004519288541887</v>
      </c>
      <c r="AA15" s="55">
        <v>0.61376193274441404</v>
      </c>
      <c r="AB15" s="55">
        <v>0.59677827976607511</v>
      </c>
      <c r="AC15" s="55">
        <v>0.38832267572689022</v>
      </c>
      <c r="AD15" s="55">
        <v>0.55673459110648438</v>
      </c>
      <c r="AE15" s="55"/>
      <c r="AF15" s="55"/>
      <c r="AG15" s="55"/>
      <c r="AH15" s="55"/>
    </row>
    <row r="16" spans="1:34" ht="12" customHeight="1" x14ac:dyDescent="0.2">
      <c r="C16" s="60" t="s">
        <v>600</v>
      </c>
      <c r="D16" s="55">
        <v>0.83453763767466382</v>
      </c>
      <c r="E16" s="55">
        <v>0.78871468045294646</v>
      </c>
      <c r="F16" s="55">
        <v>0.82270500072810959</v>
      </c>
      <c r="G16" s="55"/>
      <c r="H16" s="55">
        <v>0.70268856758994469</v>
      </c>
      <c r="I16" s="55">
        <v>0.7704274784398466</v>
      </c>
      <c r="J16" s="55"/>
      <c r="K16" s="55">
        <v>0.68560439478655621</v>
      </c>
      <c r="L16" s="55"/>
      <c r="M16" s="55">
        <v>0.80966588514066118</v>
      </c>
      <c r="N16" s="55"/>
      <c r="O16" s="55"/>
      <c r="P16" s="55">
        <v>0.61253692843688312</v>
      </c>
      <c r="Q16" s="55">
        <v>0.71916704928010544</v>
      </c>
      <c r="R16" s="55">
        <v>0.72627580789279056</v>
      </c>
      <c r="S16" s="55">
        <v>0.72870612487114761</v>
      </c>
      <c r="T16" s="55">
        <v>0.6700902474307403</v>
      </c>
      <c r="U16" s="55">
        <v>0.68664857987115058</v>
      </c>
      <c r="V16" s="55">
        <v>0.74961703941408919</v>
      </c>
      <c r="W16" s="55">
        <v>0.71575244697989671</v>
      </c>
      <c r="X16" s="55"/>
      <c r="Y16" s="55">
        <v>0.62982096168979307</v>
      </c>
      <c r="Z16" s="55">
        <v>0.60058880909536261</v>
      </c>
      <c r="AA16" s="55">
        <v>0.60018240426608838</v>
      </c>
      <c r="AB16" s="55">
        <v>0.71346701160722836</v>
      </c>
      <c r="AC16" s="55">
        <v>0.62326547663865706</v>
      </c>
      <c r="AD16" s="55">
        <v>0.57481109322058477</v>
      </c>
      <c r="AE16" s="55"/>
      <c r="AF16" s="55"/>
      <c r="AG16" s="55"/>
      <c r="AH16" s="55"/>
    </row>
    <row r="17" spans="1:34" ht="12" customHeight="1" x14ac:dyDescent="0.2">
      <c r="A17" s="51"/>
      <c r="B17" s="51"/>
      <c r="C17" s="61">
        <v>1</v>
      </c>
      <c r="D17" s="55">
        <v>0.83117854365122967</v>
      </c>
      <c r="E17" s="55"/>
      <c r="F17" s="55">
        <v>0.78706385610455665</v>
      </c>
      <c r="G17" s="55"/>
      <c r="H17" s="55">
        <v>0.77179917077783411</v>
      </c>
      <c r="I17" s="55">
        <v>0.76587053156451645</v>
      </c>
      <c r="J17" s="55"/>
      <c r="K17" s="55">
        <v>0.6988272705498132</v>
      </c>
      <c r="L17" s="55"/>
      <c r="M17" s="55">
        <v>0.75173261538403624</v>
      </c>
      <c r="N17" s="55"/>
      <c r="O17" s="55"/>
      <c r="P17" s="55">
        <v>0.65347303687203429</v>
      </c>
      <c r="Q17" s="55">
        <v>0.72664521901794088</v>
      </c>
      <c r="R17" s="55">
        <v>0.70159370020326439</v>
      </c>
      <c r="S17" s="55">
        <v>0.68535574582687275</v>
      </c>
      <c r="T17" s="55">
        <v>0.64201236870336298</v>
      </c>
      <c r="U17" s="55">
        <v>0.73379099907065826</v>
      </c>
      <c r="V17" s="55">
        <v>0.7888563753407366</v>
      </c>
      <c r="W17" s="55">
        <v>0.72571594927410421</v>
      </c>
      <c r="X17" s="55"/>
      <c r="Y17" s="55">
        <v>0.60311403449847245</v>
      </c>
      <c r="Z17" s="55">
        <v>0.66420503048793167</v>
      </c>
      <c r="AA17" s="55">
        <v>0.6997866261935527</v>
      </c>
      <c r="AB17" s="55">
        <v>0.67257054601599009</v>
      </c>
      <c r="AC17" s="55">
        <v>0.6102118315081525</v>
      </c>
      <c r="AD17" s="55"/>
      <c r="AE17" s="55"/>
      <c r="AF17" s="55"/>
      <c r="AG17" s="55"/>
      <c r="AH17" s="55"/>
    </row>
    <row r="18" spans="1:34" ht="12" customHeight="1" x14ac:dyDescent="0.2">
      <c r="A18" s="51"/>
      <c r="B18" s="51"/>
      <c r="C18" s="61">
        <v>2</v>
      </c>
      <c r="D18" s="55">
        <v>0.7980292681938298</v>
      </c>
      <c r="E18" s="55"/>
      <c r="F18" s="55">
        <v>0.74950719238693375</v>
      </c>
      <c r="G18" s="55"/>
      <c r="H18" s="55">
        <v>0.75862790000761771</v>
      </c>
      <c r="I18" s="55">
        <v>0.82117458173244118</v>
      </c>
      <c r="J18" s="55"/>
      <c r="K18" s="55">
        <v>0.55088200824327604</v>
      </c>
      <c r="L18" s="55"/>
      <c r="M18" s="55">
        <v>0.72870317966261555</v>
      </c>
      <c r="N18" s="55"/>
      <c r="O18" s="55"/>
      <c r="P18" s="55">
        <v>0.72932234529671092</v>
      </c>
      <c r="Q18" s="55">
        <v>0.73330998710814432</v>
      </c>
      <c r="R18" s="55">
        <v>0.70308848645064714</v>
      </c>
      <c r="S18" s="55">
        <v>0.73646864621268548</v>
      </c>
      <c r="T18" s="55">
        <v>0.72558553492058453</v>
      </c>
      <c r="U18" s="55">
        <v>0.69211165519127826</v>
      </c>
      <c r="V18" s="55">
        <v>0.77451136281075061</v>
      </c>
      <c r="W18" s="55">
        <v>0.65422604497209835</v>
      </c>
      <c r="X18" s="55"/>
      <c r="Y18" s="55">
        <v>0.58294758546736858</v>
      </c>
      <c r="Z18" s="55">
        <v>0.64912723552314011</v>
      </c>
      <c r="AA18" s="55">
        <v>0.61534106005439293</v>
      </c>
      <c r="AB18" s="55">
        <v>0.67514444111743122</v>
      </c>
      <c r="AC18" s="55">
        <v>0.61033524370348224</v>
      </c>
      <c r="AD18" s="55"/>
      <c r="AE18" s="55"/>
      <c r="AF18" s="55"/>
      <c r="AG18" s="55"/>
      <c r="AH18" s="55"/>
    </row>
    <row r="19" spans="1:34" ht="12" customHeight="1" x14ac:dyDescent="0.2">
      <c r="A19" s="51"/>
      <c r="B19" s="51"/>
      <c r="C19" s="61">
        <v>3</v>
      </c>
      <c r="D19" s="55">
        <v>0.79175991569390136</v>
      </c>
      <c r="E19" s="55"/>
      <c r="F19" s="55">
        <v>0.78167694621166606</v>
      </c>
      <c r="G19" s="55"/>
      <c r="H19" s="55">
        <v>0.7347379927914256</v>
      </c>
      <c r="I19" s="55">
        <v>0.77689261926989062</v>
      </c>
      <c r="J19" s="55"/>
      <c r="K19" s="55">
        <v>0.66707847649958396</v>
      </c>
      <c r="L19" s="55"/>
      <c r="M19" s="55">
        <v>0.66627701322932653</v>
      </c>
      <c r="N19" s="55"/>
      <c r="O19" s="55"/>
      <c r="P19" s="55">
        <v>0.65161126226780264</v>
      </c>
      <c r="Q19" s="55">
        <v>0.72468152030986788</v>
      </c>
      <c r="R19" s="55">
        <v>0.71514081535773577</v>
      </c>
      <c r="S19" s="55">
        <v>0.7930463424787596</v>
      </c>
      <c r="T19" s="55">
        <v>0.71374594947565884</v>
      </c>
      <c r="U19" s="55">
        <v>0.71997527208670831</v>
      </c>
      <c r="V19" s="55">
        <v>0.72179055539602199</v>
      </c>
      <c r="W19" s="55">
        <v>0.81132228007530305</v>
      </c>
      <c r="X19" s="55"/>
      <c r="Y19" s="55">
        <v>0.6139521655899256</v>
      </c>
      <c r="Z19" s="55">
        <v>0.62991526030204192</v>
      </c>
      <c r="AA19" s="55"/>
      <c r="AB19" s="55">
        <v>0.56909079975931198</v>
      </c>
      <c r="AC19" s="55">
        <v>0.7311275119056132</v>
      </c>
      <c r="AD19" s="55"/>
      <c r="AE19" s="55"/>
      <c r="AF19" s="55"/>
      <c r="AG19" s="55"/>
      <c r="AH19" s="55"/>
    </row>
    <row r="20" spans="1:34" ht="12" customHeight="1" x14ac:dyDescent="0.2">
      <c r="A20" s="51"/>
      <c r="B20" s="51"/>
      <c r="C20" s="61">
        <v>4</v>
      </c>
      <c r="D20" s="55"/>
      <c r="E20" s="55"/>
      <c r="F20" s="55">
        <v>0.82080432003401604</v>
      </c>
      <c r="G20" s="55"/>
      <c r="H20" s="55"/>
      <c r="I20" s="55">
        <v>0.77438107885283958</v>
      </c>
      <c r="J20" s="55"/>
      <c r="K20" s="55">
        <v>0.80291569954651476</v>
      </c>
      <c r="L20" s="55"/>
      <c r="M20" s="55">
        <v>0.68515619987192999</v>
      </c>
      <c r="N20" s="55"/>
      <c r="O20" s="55"/>
      <c r="P20" s="55">
        <v>0.74777335637733444</v>
      </c>
      <c r="Q20" s="55">
        <v>0.6777890226447677</v>
      </c>
      <c r="R20" s="55">
        <v>0.70574677330008473</v>
      </c>
      <c r="S20" s="55">
        <v>0.75377824776800439</v>
      </c>
      <c r="T20" s="55">
        <v>0.69417902455664504</v>
      </c>
      <c r="U20" s="55">
        <v>0.66110433693740167</v>
      </c>
      <c r="V20" s="55">
        <v>0.70749178954087333</v>
      </c>
      <c r="W20" s="55"/>
      <c r="X20" s="55"/>
      <c r="Y20" s="55">
        <v>0.70773314557836486</v>
      </c>
      <c r="Z20" s="55">
        <v>0.64046008233450469</v>
      </c>
      <c r="AA20" s="55"/>
      <c r="AB20" s="55">
        <v>0.58229784758907743</v>
      </c>
      <c r="AC20" s="55">
        <v>0.54585945097558553</v>
      </c>
      <c r="AD20" s="55"/>
      <c r="AE20" s="55"/>
      <c r="AF20" s="55"/>
      <c r="AG20" s="55"/>
      <c r="AH20" s="55"/>
    </row>
    <row r="21" spans="1:34" ht="12" customHeight="1" x14ac:dyDescent="0.2">
      <c r="A21" s="62"/>
      <c r="B21" s="51"/>
      <c r="C21" s="61">
        <v>5</v>
      </c>
      <c r="D21" s="55"/>
      <c r="E21" s="55"/>
      <c r="F21" s="55">
        <v>0.7478957685989166</v>
      </c>
      <c r="G21" s="55"/>
      <c r="H21" s="55"/>
      <c r="I21" s="55">
        <v>0.75519570438756867</v>
      </c>
      <c r="J21" s="55"/>
      <c r="K21" s="55">
        <v>0.69451598271027049</v>
      </c>
      <c r="L21" s="55"/>
      <c r="M21" s="55">
        <v>0.80597433903748195</v>
      </c>
      <c r="N21" s="55"/>
      <c r="O21" s="55"/>
      <c r="P21" s="55">
        <v>0.62035171478540985</v>
      </c>
      <c r="Q21" s="55">
        <v>0.72613168485959279</v>
      </c>
      <c r="R21" s="55">
        <v>0.70063134393055138</v>
      </c>
      <c r="S21" s="55">
        <v>0.77556595712366017</v>
      </c>
      <c r="T21" s="55">
        <v>0.67016945025312225</v>
      </c>
      <c r="U21" s="55">
        <v>0.70010971670193045</v>
      </c>
      <c r="V21" s="55">
        <v>0.72601541334218833</v>
      </c>
      <c r="W21" s="55"/>
      <c r="X21" s="55"/>
      <c r="Y21" s="55"/>
      <c r="Z21" s="55">
        <v>0.64762514335927646</v>
      </c>
      <c r="AA21" s="55"/>
      <c r="AB21" s="55">
        <v>0.66695526431344121</v>
      </c>
      <c r="AC21" s="55">
        <v>0.69998738094181889</v>
      </c>
      <c r="AD21" s="55"/>
      <c r="AE21" s="55"/>
      <c r="AF21" s="55"/>
      <c r="AG21" s="55"/>
      <c r="AH21" s="55"/>
    </row>
    <row r="22" spans="1:34" ht="12" customHeight="1" x14ac:dyDescent="0.2">
      <c r="A22" s="62"/>
      <c r="B22" s="51"/>
      <c r="C22" s="61">
        <v>6</v>
      </c>
      <c r="D22" s="55"/>
      <c r="E22" s="55"/>
      <c r="F22" s="55">
        <v>0.76505055361323804</v>
      </c>
      <c r="G22" s="55"/>
      <c r="H22" s="55"/>
      <c r="I22" s="55">
        <v>0.77663784211928744</v>
      </c>
      <c r="J22" s="55"/>
      <c r="K22" s="55">
        <v>0.78365203414731832</v>
      </c>
      <c r="L22" s="55"/>
      <c r="M22" s="55">
        <v>0.72238971582788036</v>
      </c>
      <c r="N22" s="55"/>
      <c r="O22" s="55"/>
      <c r="P22" s="55">
        <v>0.7489008630577072</v>
      </c>
      <c r="Q22" s="55">
        <v>0.74536222868106683</v>
      </c>
      <c r="R22" s="55">
        <v>0.71682132525020814</v>
      </c>
      <c r="S22" s="55">
        <v>0.72111714087848433</v>
      </c>
      <c r="T22" s="55">
        <v>0.65475927400037093</v>
      </c>
      <c r="U22" s="55">
        <v>0.7016895284084228</v>
      </c>
      <c r="V22" s="55">
        <v>0.67490293707169924</v>
      </c>
      <c r="W22" s="55"/>
      <c r="X22" s="55"/>
      <c r="Y22" s="55"/>
      <c r="Z22" s="55"/>
      <c r="AA22" s="55"/>
      <c r="AB22" s="55">
        <v>0.57766965367788348</v>
      </c>
      <c r="AC22" s="55">
        <v>0.62264348494266231</v>
      </c>
      <c r="AD22" s="55"/>
      <c r="AE22" s="55"/>
      <c r="AF22" s="55"/>
      <c r="AG22" s="55"/>
      <c r="AH22" s="55"/>
    </row>
    <row r="23" spans="1:34" ht="12" customHeight="1" x14ac:dyDescent="0.2">
      <c r="A23" s="62"/>
      <c r="B23" s="51"/>
      <c r="C23" s="61">
        <v>7</v>
      </c>
      <c r="D23" s="55"/>
      <c r="E23" s="55"/>
      <c r="F23" s="55">
        <v>0.74615931080675879</v>
      </c>
      <c r="G23" s="55"/>
      <c r="H23" s="55"/>
      <c r="I23" s="55">
        <v>0.65631297689939272</v>
      </c>
      <c r="J23" s="55"/>
      <c r="K23" s="55">
        <v>0.77225072387645399</v>
      </c>
      <c r="L23" s="55"/>
      <c r="M23" s="55">
        <v>0.71581659566080269</v>
      </c>
      <c r="N23" s="55"/>
      <c r="O23" s="55"/>
      <c r="P23" s="55">
        <v>0.64599337641727073</v>
      </c>
      <c r="Q23" s="55">
        <v>0.67181447499375302</v>
      </c>
      <c r="R23" s="55"/>
      <c r="S23" s="55">
        <v>0.75437580077223709</v>
      </c>
      <c r="T23" s="55">
        <v>0.64482125398167922</v>
      </c>
      <c r="U23" s="55"/>
      <c r="V23" s="55">
        <v>0.67948473339984483</v>
      </c>
      <c r="W23" s="55"/>
      <c r="X23" s="55"/>
      <c r="Y23" s="55"/>
      <c r="Z23" s="55"/>
      <c r="AA23" s="55"/>
      <c r="AB23" s="55"/>
      <c r="AC23" s="55">
        <v>0.54356184941671482</v>
      </c>
      <c r="AD23" s="55"/>
      <c r="AE23" s="55"/>
      <c r="AF23" s="55"/>
      <c r="AG23" s="55"/>
      <c r="AH23" s="55"/>
    </row>
    <row r="24" spans="1:34" ht="12" customHeight="1" x14ac:dyDescent="0.2">
      <c r="A24" s="62"/>
      <c r="B24" s="51"/>
      <c r="C24" s="61">
        <v>8</v>
      </c>
      <c r="D24" s="55"/>
      <c r="E24" s="55"/>
      <c r="F24" s="55"/>
      <c r="G24" s="55"/>
      <c r="H24" s="55"/>
      <c r="I24" s="55">
        <v>0.67090852187313244</v>
      </c>
      <c r="J24" s="55"/>
      <c r="K24" s="55">
        <v>0.68349178389465137</v>
      </c>
      <c r="L24" s="55"/>
      <c r="M24" s="55">
        <v>0.73193988934270848</v>
      </c>
      <c r="N24" s="55"/>
      <c r="O24" s="55"/>
      <c r="P24" s="55">
        <v>0.63600610398514412</v>
      </c>
      <c r="Q24" s="55">
        <v>0.70262687309997085</v>
      </c>
      <c r="R24" s="55"/>
      <c r="S24" s="55">
        <v>0.75102004422408775</v>
      </c>
      <c r="T24" s="55">
        <v>0.75245256357082213</v>
      </c>
      <c r="U24" s="55"/>
      <c r="V24" s="55">
        <v>0.58549139853977261</v>
      </c>
      <c r="W24" s="55"/>
      <c r="X24" s="55"/>
      <c r="Y24" s="55"/>
      <c r="Z24" s="55"/>
      <c r="AA24" s="55"/>
      <c r="AB24" s="55"/>
      <c r="AC24" s="55">
        <v>0.4916903734123737</v>
      </c>
      <c r="AD24" s="55"/>
      <c r="AE24" s="55"/>
      <c r="AF24" s="55"/>
      <c r="AG24" s="55"/>
      <c r="AH24" s="55"/>
    </row>
    <row r="25" spans="1:34" ht="12" customHeight="1" x14ac:dyDescent="0.2">
      <c r="A25" s="62"/>
      <c r="B25" s="63"/>
      <c r="C25" s="61">
        <v>9</v>
      </c>
      <c r="D25" s="55"/>
      <c r="E25" s="55"/>
      <c r="F25" s="55"/>
      <c r="G25" s="55"/>
      <c r="H25" s="55"/>
      <c r="I25" s="55">
        <v>0.77114159873910659</v>
      </c>
      <c r="J25" s="55"/>
      <c r="K25" s="55">
        <v>0.76045648474773553</v>
      </c>
      <c r="L25" s="55"/>
      <c r="M25" s="55">
        <v>0.66835355313618083</v>
      </c>
      <c r="N25" s="55"/>
      <c r="O25" s="55"/>
      <c r="P25" s="55">
        <v>0.66782260658180959</v>
      </c>
      <c r="Q25" s="55">
        <v>0.66582061634940681</v>
      </c>
      <c r="R25" s="55"/>
      <c r="S25" s="55">
        <v>0.7493916197948598</v>
      </c>
      <c r="T25" s="55">
        <v>0.73771104685421984</v>
      </c>
      <c r="U25" s="55"/>
      <c r="V25" s="55">
        <v>0.60151223251209773</v>
      </c>
      <c r="W25" s="55"/>
      <c r="X25" s="55"/>
      <c r="Y25" s="55"/>
      <c r="Z25" s="55"/>
      <c r="AA25" s="55"/>
      <c r="AB25" s="55"/>
      <c r="AC25" s="55">
        <v>0.63953510352564136</v>
      </c>
      <c r="AD25" s="55"/>
      <c r="AE25" s="55"/>
      <c r="AF25" s="55"/>
      <c r="AG25" s="55"/>
      <c r="AH25" s="55"/>
    </row>
    <row r="26" spans="1:34" ht="12" customHeight="1" x14ac:dyDescent="0.2">
      <c r="A26" s="62"/>
      <c r="B26" s="51"/>
      <c r="C26" s="61">
        <v>10</v>
      </c>
      <c r="D26" s="55"/>
      <c r="E26" s="55"/>
      <c r="F26" s="55"/>
      <c r="G26" s="55"/>
      <c r="H26" s="55"/>
      <c r="I26" s="55"/>
      <c r="J26" s="55"/>
      <c r="K26" s="55">
        <v>0.82156810885193721</v>
      </c>
      <c r="L26" s="55"/>
      <c r="M26" s="55">
        <v>0.72957965127587321</v>
      </c>
      <c r="N26" s="55"/>
      <c r="O26" s="55"/>
      <c r="P26" s="55">
        <v>0.74995538542658735</v>
      </c>
      <c r="Q26" s="55">
        <v>0.70307436061892614</v>
      </c>
      <c r="R26" s="55"/>
      <c r="S26" s="55">
        <v>0.7542064223421322</v>
      </c>
      <c r="T26" s="55">
        <v>0.8035356645135685</v>
      </c>
      <c r="U26" s="55"/>
      <c r="V26" s="55">
        <v>0.6596081759952559</v>
      </c>
      <c r="W26" s="55"/>
      <c r="X26" s="55"/>
      <c r="Y26" s="55"/>
      <c r="Z26" s="55"/>
      <c r="AA26" s="55"/>
      <c r="AB26" s="55"/>
      <c r="AC26" s="55">
        <v>0.54841464736063739</v>
      </c>
      <c r="AD26" s="55"/>
      <c r="AE26" s="55"/>
      <c r="AF26" s="55"/>
      <c r="AG26" s="55"/>
      <c r="AH26" s="55"/>
    </row>
    <row r="27" spans="1:34" ht="12" customHeight="1" x14ac:dyDescent="0.2">
      <c r="A27" s="62"/>
      <c r="B27" s="51"/>
      <c r="C27" s="61">
        <v>11</v>
      </c>
      <c r="D27" s="55"/>
      <c r="E27" s="55"/>
      <c r="F27" s="55"/>
      <c r="G27" s="55"/>
      <c r="H27" s="55"/>
      <c r="I27" s="55"/>
      <c r="J27" s="55"/>
      <c r="K27" s="55">
        <v>0.73839257626843557</v>
      </c>
      <c r="L27" s="55"/>
      <c r="M27" s="55">
        <v>0.71439657312964189</v>
      </c>
      <c r="N27" s="55"/>
      <c r="O27" s="55"/>
      <c r="P27" s="55">
        <v>0.81356480449700874</v>
      </c>
      <c r="Q27" s="55">
        <v>0.79576372970950338</v>
      </c>
      <c r="R27" s="55"/>
      <c r="S27" s="55">
        <v>0.60255477720406547</v>
      </c>
      <c r="T27" s="55"/>
      <c r="U27" s="55"/>
      <c r="V27" s="55">
        <v>0.66723106393456622</v>
      </c>
      <c r="W27" s="55"/>
      <c r="X27" s="55"/>
      <c r="Y27" s="55"/>
      <c r="Z27" s="55"/>
      <c r="AA27" s="55"/>
      <c r="AB27" s="55"/>
      <c r="AC27" s="55">
        <v>0.58458523839455412</v>
      </c>
      <c r="AD27" s="55"/>
      <c r="AE27" s="55"/>
      <c r="AF27" s="55"/>
      <c r="AG27" s="55"/>
      <c r="AH27" s="55"/>
    </row>
    <row r="28" spans="1:34" ht="12" customHeight="1" x14ac:dyDescent="0.2">
      <c r="A28" s="62"/>
      <c r="B28" s="51"/>
      <c r="C28" s="61">
        <v>12</v>
      </c>
      <c r="D28" s="55"/>
      <c r="E28" s="55"/>
      <c r="F28" s="55"/>
      <c r="G28" s="55"/>
      <c r="H28" s="55"/>
      <c r="I28" s="55"/>
      <c r="J28" s="55"/>
      <c r="K28" s="55">
        <v>0.7223328985812939</v>
      </c>
      <c r="L28" s="55"/>
      <c r="M28" s="55">
        <v>0.78713341637697853</v>
      </c>
      <c r="N28" s="55"/>
      <c r="O28" s="55"/>
      <c r="P28" s="55">
        <v>0.75992494783870146</v>
      </c>
      <c r="Q28" s="55"/>
      <c r="R28" s="55"/>
      <c r="S28" s="55">
        <v>0.56555499687200983</v>
      </c>
      <c r="T28" s="55"/>
      <c r="U28" s="55"/>
      <c r="V28" s="55">
        <v>0.67551496777413045</v>
      </c>
      <c r="W28" s="55"/>
      <c r="X28" s="55"/>
      <c r="Y28" s="55"/>
      <c r="Z28" s="55"/>
      <c r="AA28" s="55"/>
      <c r="AB28" s="55"/>
      <c r="AC28" s="55">
        <v>0.64855763857509108</v>
      </c>
      <c r="AD28" s="55"/>
      <c r="AE28" s="55"/>
      <c r="AF28" s="55"/>
      <c r="AG28" s="55"/>
      <c r="AH28" s="55"/>
    </row>
    <row r="29" spans="1:34" ht="12" customHeight="1" x14ac:dyDescent="0.2">
      <c r="A29" s="62"/>
      <c r="B29" s="51"/>
      <c r="C29" s="61">
        <v>13</v>
      </c>
      <c r="D29" s="55"/>
      <c r="E29" s="55"/>
      <c r="F29" s="55"/>
      <c r="G29" s="55"/>
      <c r="H29" s="55"/>
      <c r="I29" s="55"/>
      <c r="J29" s="55"/>
      <c r="K29" s="55">
        <v>0.66863387041066757</v>
      </c>
      <c r="L29" s="55"/>
      <c r="M29" s="55">
        <v>0.75007255871920264</v>
      </c>
      <c r="N29" s="55"/>
      <c r="O29" s="55"/>
      <c r="P29" s="55">
        <v>0.75757385359062157</v>
      </c>
      <c r="Q29" s="55"/>
      <c r="R29" s="55"/>
      <c r="S29" s="55">
        <v>0.67191225376450603</v>
      </c>
      <c r="T29" s="55"/>
      <c r="U29" s="55"/>
      <c r="V29" s="55">
        <v>0.63160749915451553</v>
      </c>
      <c r="W29" s="55"/>
      <c r="X29" s="55"/>
      <c r="Y29" s="55"/>
      <c r="Z29" s="55"/>
      <c r="AA29" s="55"/>
      <c r="AB29" s="55"/>
      <c r="AC29" s="55">
        <v>0.57610153733953329</v>
      </c>
      <c r="AD29" s="55"/>
      <c r="AE29" s="55"/>
      <c r="AF29" s="55"/>
      <c r="AG29" s="55"/>
      <c r="AH29" s="55"/>
    </row>
    <row r="30" spans="1:34" ht="12" customHeight="1" x14ac:dyDescent="0.2">
      <c r="A30" s="62"/>
      <c r="B30" s="51"/>
      <c r="C30" s="61">
        <v>14</v>
      </c>
      <c r="D30" s="55"/>
      <c r="E30" s="55"/>
      <c r="F30" s="55"/>
      <c r="G30" s="55"/>
      <c r="H30" s="55"/>
      <c r="I30" s="55"/>
      <c r="J30" s="55"/>
      <c r="K30" s="55">
        <v>0.75842194979706101</v>
      </c>
      <c r="L30" s="55"/>
      <c r="M30" s="55">
        <v>0.73113165321158724</v>
      </c>
      <c r="N30" s="55"/>
      <c r="O30" s="55"/>
      <c r="P30" s="55">
        <v>0.79094941078915071</v>
      </c>
      <c r="Q30" s="55"/>
      <c r="R30" s="55"/>
      <c r="S30" s="55">
        <v>0.71916611814632347</v>
      </c>
      <c r="T30" s="55"/>
      <c r="U30" s="55"/>
      <c r="V30" s="55">
        <v>0.63193292917659227</v>
      </c>
      <c r="W30" s="55"/>
      <c r="X30" s="55"/>
      <c r="Y30" s="55"/>
      <c r="Z30" s="55"/>
      <c r="AA30" s="55"/>
      <c r="AB30" s="55"/>
      <c r="AC30" s="55">
        <v>0.64381548656827792</v>
      </c>
      <c r="AD30" s="55"/>
      <c r="AE30" s="55"/>
      <c r="AF30" s="55"/>
      <c r="AG30" s="55"/>
      <c r="AH30" s="55"/>
    </row>
    <row r="31" spans="1:34" ht="12" customHeight="1" x14ac:dyDescent="0.2">
      <c r="A31" s="62"/>
      <c r="B31" s="51"/>
      <c r="C31" s="61">
        <v>15</v>
      </c>
      <c r="D31" s="55"/>
      <c r="E31" s="55"/>
      <c r="F31" s="55"/>
      <c r="G31" s="55"/>
      <c r="H31" s="55"/>
      <c r="I31" s="55"/>
      <c r="J31" s="55"/>
      <c r="K31" s="55">
        <v>0.73755424250368951</v>
      </c>
      <c r="L31" s="55"/>
      <c r="M31" s="55"/>
      <c r="N31" s="55"/>
      <c r="O31" s="55"/>
      <c r="P31" s="55">
        <v>0.78291261772576615</v>
      </c>
      <c r="Q31" s="55"/>
      <c r="R31" s="55"/>
      <c r="S31" s="55">
        <v>0.78078476142220465</v>
      </c>
      <c r="T31" s="55"/>
      <c r="U31" s="55"/>
      <c r="V31" s="55"/>
      <c r="W31" s="55"/>
      <c r="X31" s="55"/>
      <c r="Y31" s="55"/>
      <c r="Z31" s="55"/>
      <c r="AA31" s="55"/>
      <c r="AB31" s="55"/>
      <c r="AC31" s="55">
        <v>0.66660176648617364</v>
      </c>
      <c r="AD31" s="55"/>
      <c r="AE31" s="55"/>
      <c r="AF31" s="55"/>
      <c r="AG31" s="55"/>
      <c r="AH31" s="55"/>
    </row>
    <row r="32" spans="1:34" ht="12" customHeight="1" x14ac:dyDescent="0.2">
      <c r="A32" s="62"/>
      <c r="B32" s="51"/>
      <c r="C32" s="61">
        <v>16</v>
      </c>
      <c r="D32" s="55"/>
      <c r="E32" s="55"/>
      <c r="F32" s="55"/>
      <c r="G32" s="55"/>
      <c r="H32" s="55"/>
      <c r="I32" s="55"/>
      <c r="J32" s="55"/>
      <c r="K32" s="55">
        <v>0.7330796579423462</v>
      </c>
      <c r="L32" s="55"/>
      <c r="M32" s="55"/>
      <c r="N32" s="55"/>
      <c r="O32" s="55"/>
      <c r="P32" s="55">
        <v>0.76465063434266889</v>
      </c>
      <c r="Q32" s="55"/>
      <c r="R32" s="55"/>
      <c r="S32" s="55">
        <v>0.72119136330346434</v>
      </c>
      <c r="T32" s="55"/>
      <c r="U32" s="55"/>
      <c r="V32" s="55"/>
      <c r="W32" s="55"/>
      <c r="X32" s="55"/>
      <c r="Y32" s="55"/>
      <c r="Z32" s="55"/>
      <c r="AA32" s="55"/>
      <c r="AB32" s="55"/>
      <c r="AC32" s="55">
        <v>0.52250646386100152</v>
      </c>
      <c r="AD32" s="55"/>
      <c r="AE32" s="55"/>
      <c r="AF32" s="55"/>
      <c r="AG32" s="55"/>
      <c r="AH32" s="55"/>
    </row>
    <row r="33" spans="1:34" ht="12" customHeight="1" x14ac:dyDescent="0.2">
      <c r="A33" s="62"/>
      <c r="B33" s="51"/>
      <c r="C33" s="61">
        <v>17</v>
      </c>
      <c r="D33" s="55"/>
      <c r="E33" s="55"/>
      <c r="F33" s="55"/>
      <c r="G33" s="55"/>
      <c r="H33" s="55"/>
      <c r="I33" s="55"/>
      <c r="J33" s="55"/>
      <c r="K33" s="55">
        <v>0.66878509251057283</v>
      </c>
      <c r="L33" s="55"/>
      <c r="M33" s="55"/>
      <c r="N33" s="55"/>
      <c r="O33" s="55"/>
      <c r="P33" s="55">
        <v>0.69122528270871231</v>
      </c>
      <c r="Q33" s="55"/>
      <c r="R33" s="55"/>
      <c r="S33" s="55">
        <v>0.6378397094054653</v>
      </c>
      <c r="T33" s="55"/>
      <c r="U33" s="55"/>
      <c r="V33" s="55"/>
      <c r="W33" s="55"/>
      <c r="X33" s="55"/>
      <c r="Y33" s="55"/>
      <c r="Z33" s="55"/>
      <c r="AA33" s="55"/>
      <c r="AB33" s="55"/>
      <c r="AC33" s="55">
        <v>0.71267387029251938</v>
      </c>
      <c r="AD33" s="55"/>
      <c r="AE33" s="55"/>
      <c r="AF33" s="55"/>
      <c r="AG33" s="55"/>
      <c r="AH33" s="55"/>
    </row>
    <row r="34" spans="1:34" ht="12" customHeight="1" x14ac:dyDescent="0.2">
      <c r="A34" s="62"/>
      <c r="B34" s="51"/>
      <c r="C34" s="61">
        <v>18</v>
      </c>
      <c r="D34" s="55"/>
      <c r="E34" s="55"/>
      <c r="F34" s="55"/>
      <c r="G34" s="55"/>
      <c r="H34" s="55"/>
      <c r="I34" s="55"/>
      <c r="J34" s="55"/>
      <c r="K34" s="55">
        <v>0.70152540080391579</v>
      </c>
      <c r="L34" s="55"/>
      <c r="M34" s="55"/>
      <c r="N34" s="55"/>
      <c r="O34" s="55"/>
      <c r="P34" s="55">
        <v>0.7321922057546163</v>
      </c>
      <c r="Q34" s="55"/>
      <c r="R34" s="55"/>
      <c r="S34" s="55">
        <v>0.70994351709151549</v>
      </c>
      <c r="T34" s="55"/>
      <c r="U34" s="55"/>
      <c r="V34" s="55"/>
      <c r="W34" s="55"/>
      <c r="X34" s="55"/>
      <c r="Y34" s="55"/>
      <c r="Z34" s="55"/>
      <c r="AA34" s="55"/>
      <c r="AB34" s="55"/>
      <c r="AC34" s="55">
        <v>0.69480807949256096</v>
      </c>
      <c r="AD34" s="55"/>
      <c r="AE34" s="55"/>
      <c r="AF34" s="55"/>
      <c r="AG34" s="55"/>
      <c r="AH34" s="55"/>
    </row>
    <row r="35" spans="1:34" ht="12" customHeight="1" x14ac:dyDescent="0.2">
      <c r="A35" s="62"/>
      <c r="B35" s="51"/>
      <c r="C35" s="61">
        <v>19</v>
      </c>
      <c r="D35" s="55"/>
      <c r="E35" s="55"/>
      <c r="F35" s="55"/>
      <c r="G35" s="55"/>
      <c r="H35" s="55"/>
      <c r="I35" s="55"/>
      <c r="J35" s="55"/>
      <c r="K35" s="55">
        <v>0.77986264309687892</v>
      </c>
      <c r="L35" s="55"/>
      <c r="M35" s="55"/>
      <c r="N35" s="55"/>
      <c r="O35" s="55"/>
      <c r="P35" s="55">
        <v>0.78896250541617252</v>
      </c>
      <c r="Q35" s="55"/>
      <c r="R35" s="55"/>
      <c r="S35" s="55">
        <v>0.70719192163384381</v>
      </c>
      <c r="T35" s="55"/>
      <c r="U35" s="55"/>
      <c r="V35" s="55"/>
      <c r="W35" s="55"/>
      <c r="X35" s="55"/>
      <c r="Y35" s="55"/>
      <c r="Z35" s="55"/>
      <c r="AA35" s="55"/>
      <c r="AB35" s="55"/>
      <c r="AC35" s="55">
        <v>0.65590180991120628</v>
      </c>
      <c r="AD35" s="55"/>
      <c r="AE35" s="55"/>
      <c r="AF35" s="55"/>
      <c r="AG35" s="55"/>
      <c r="AH35" s="55"/>
    </row>
    <row r="36" spans="1:34" ht="12" customHeight="1" x14ac:dyDescent="0.2">
      <c r="A36" s="62"/>
      <c r="B36" s="51"/>
      <c r="C36" s="61">
        <v>20</v>
      </c>
      <c r="D36" s="55"/>
      <c r="E36" s="55"/>
      <c r="F36" s="55"/>
      <c r="G36" s="55"/>
      <c r="H36" s="55"/>
      <c r="I36" s="55"/>
      <c r="J36" s="55"/>
      <c r="K36" s="55"/>
      <c r="L36" s="55"/>
      <c r="M36" s="55"/>
      <c r="N36" s="55"/>
      <c r="O36" s="55"/>
      <c r="P36" s="55">
        <v>0.71841845608477695</v>
      </c>
      <c r="Q36" s="55"/>
      <c r="R36" s="55"/>
      <c r="S36" s="55">
        <v>0.71844641233685069</v>
      </c>
      <c r="T36" s="55"/>
      <c r="U36" s="55"/>
      <c r="V36" s="55"/>
      <c r="W36" s="55"/>
      <c r="X36" s="55"/>
      <c r="Y36" s="55"/>
      <c r="Z36" s="55"/>
      <c r="AA36" s="55"/>
      <c r="AB36" s="55"/>
      <c r="AC36" s="55">
        <v>0.41766286150745829</v>
      </c>
      <c r="AD36" s="55"/>
      <c r="AE36" s="55"/>
      <c r="AF36" s="55"/>
      <c r="AG36" s="55"/>
      <c r="AH36" s="55"/>
    </row>
    <row r="37" spans="1:34" ht="12" customHeight="1" x14ac:dyDescent="0.2">
      <c r="A37" s="62"/>
      <c r="B37" s="51"/>
      <c r="C37" s="61">
        <v>21</v>
      </c>
      <c r="D37" s="55"/>
      <c r="E37" s="55"/>
      <c r="F37" s="55"/>
      <c r="G37" s="55"/>
      <c r="H37" s="55"/>
      <c r="I37" s="55"/>
      <c r="J37" s="55"/>
      <c r="K37" s="55"/>
      <c r="L37" s="55"/>
      <c r="M37" s="55"/>
      <c r="N37" s="55"/>
      <c r="O37" s="55"/>
      <c r="P37" s="55"/>
      <c r="Q37" s="55"/>
      <c r="R37" s="55"/>
      <c r="S37" s="55">
        <v>0.74813009698187116</v>
      </c>
      <c r="T37" s="55"/>
      <c r="U37" s="55"/>
      <c r="V37" s="55"/>
      <c r="W37" s="55"/>
      <c r="X37" s="55"/>
      <c r="Y37" s="55"/>
      <c r="Z37" s="55"/>
      <c r="AA37" s="55"/>
      <c r="AB37" s="55"/>
      <c r="AC37" s="55">
        <v>0.64566894614523018</v>
      </c>
      <c r="AD37" s="55"/>
      <c r="AE37" s="55"/>
      <c r="AF37" s="55"/>
      <c r="AG37" s="55"/>
      <c r="AH37" s="55"/>
    </row>
    <row r="38" spans="1:34" ht="12" customHeight="1" x14ac:dyDescent="0.2">
      <c r="A38" s="62"/>
      <c r="B38" s="51"/>
      <c r="C38" s="61">
        <v>22</v>
      </c>
      <c r="D38" s="55"/>
      <c r="E38" s="55"/>
      <c r="F38" s="55"/>
      <c r="G38" s="55"/>
      <c r="H38" s="55"/>
      <c r="I38" s="55"/>
      <c r="J38" s="55"/>
      <c r="K38" s="55"/>
      <c r="L38" s="55"/>
      <c r="M38" s="55"/>
      <c r="N38" s="55"/>
      <c r="O38" s="55"/>
      <c r="P38" s="55"/>
      <c r="Q38" s="55"/>
      <c r="R38" s="55"/>
      <c r="S38" s="55">
        <v>0.71069908759337241</v>
      </c>
      <c r="T38" s="55"/>
      <c r="U38" s="55"/>
      <c r="V38" s="55"/>
      <c r="W38" s="55"/>
      <c r="X38" s="55"/>
      <c r="Y38" s="55"/>
      <c r="Z38" s="55"/>
      <c r="AA38" s="55"/>
      <c r="AB38" s="55"/>
      <c r="AC38" s="55">
        <v>0.68902167016510751</v>
      </c>
      <c r="AD38" s="55"/>
      <c r="AE38" s="55"/>
      <c r="AF38" s="55"/>
      <c r="AG38" s="55"/>
      <c r="AH38" s="55"/>
    </row>
    <row r="39" spans="1:34" ht="12" customHeight="1" x14ac:dyDescent="0.2">
      <c r="A39" s="62"/>
      <c r="B39" s="51"/>
      <c r="C39" s="61">
        <v>23</v>
      </c>
      <c r="D39" s="55"/>
      <c r="E39" s="55"/>
      <c r="F39" s="55"/>
      <c r="G39" s="55"/>
      <c r="H39" s="55"/>
      <c r="I39" s="55"/>
      <c r="J39" s="55"/>
      <c r="K39" s="55"/>
      <c r="L39" s="55"/>
      <c r="M39" s="55"/>
      <c r="N39" s="55"/>
      <c r="O39" s="55"/>
      <c r="P39" s="55"/>
      <c r="Q39" s="55"/>
      <c r="R39" s="55"/>
      <c r="S39" s="55">
        <v>0.70522266241490583</v>
      </c>
      <c r="T39" s="55"/>
      <c r="U39" s="55"/>
      <c r="V39" s="55"/>
      <c r="W39" s="55"/>
      <c r="X39" s="55"/>
      <c r="Y39" s="55"/>
      <c r="Z39" s="55"/>
      <c r="AA39" s="55"/>
      <c r="AB39" s="55"/>
      <c r="AC39" s="55">
        <v>0.67622055469827724</v>
      </c>
      <c r="AD39" s="55"/>
      <c r="AE39" s="55"/>
      <c r="AF39" s="55"/>
      <c r="AG39" s="55"/>
      <c r="AH39" s="55"/>
    </row>
    <row r="40" spans="1:34" ht="12" customHeight="1" x14ac:dyDescent="0.2">
      <c r="A40" s="62"/>
      <c r="B40" s="51"/>
      <c r="C40" s="61">
        <v>24</v>
      </c>
      <c r="D40" s="55"/>
      <c r="E40" s="55"/>
      <c r="F40" s="55"/>
      <c r="G40" s="55"/>
      <c r="H40" s="55"/>
      <c r="I40" s="55"/>
      <c r="J40" s="55"/>
      <c r="K40" s="55"/>
      <c r="L40" s="55"/>
      <c r="M40" s="55"/>
      <c r="N40" s="55"/>
      <c r="O40" s="55"/>
      <c r="P40" s="55"/>
      <c r="Q40" s="55"/>
      <c r="R40" s="55"/>
      <c r="S40" s="55">
        <v>0.78728781325257613</v>
      </c>
      <c r="T40" s="55"/>
      <c r="U40" s="55"/>
      <c r="V40" s="55"/>
      <c r="W40" s="55"/>
      <c r="X40" s="55"/>
      <c r="Y40" s="55"/>
      <c r="Z40" s="55"/>
      <c r="AA40" s="55"/>
      <c r="AB40" s="55"/>
      <c r="AC40" s="55">
        <v>0.68674712355751277</v>
      </c>
      <c r="AD40" s="55"/>
      <c r="AE40" s="55"/>
      <c r="AF40" s="55"/>
      <c r="AG40" s="55"/>
      <c r="AH40" s="55"/>
    </row>
    <row r="41" spans="1:34" ht="12" customHeight="1" x14ac:dyDescent="0.2">
      <c r="A41" s="62"/>
      <c r="B41" s="51"/>
      <c r="C41" s="61">
        <v>25</v>
      </c>
      <c r="D41" s="55"/>
      <c r="E41" s="55"/>
      <c r="F41" s="55"/>
      <c r="G41" s="55"/>
      <c r="H41" s="55"/>
      <c r="I41" s="55"/>
      <c r="J41" s="55"/>
      <c r="K41" s="55"/>
      <c r="L41" s="55"/>
      <c r="M41" s="55"/>
      <c r="N41" s="55"/>
      <c r="O41" s="55"/>
      <c r="P41" s="55"/>
      <c r="Q41" s="55"/>
      <c r="R41" s="55"/>
      <c r="S41" s="55">
        <v>0.73874760252171079</v>
      </c>
      <c r="T41" s="55"/>
      <c r="U41" s="55"/>
      <c r="V41" s="55"/>
      <c r="W41" s="55"/>
      <c r="X41" s="55"/>
      <c r="Y41" s="55"/>
      <c r="Z41" s="55"/>
      <c r="AA41" s="55"/>
      <c r="AB41" s="55"/>
      <c r="AC41" s="55">
        <v>0.65650456504458898</v>
      </c>
      <c r="AD41" s="55"/>
      <c r="AE41" s="55"/>
      <c r="AF41" s="55"/>
      <c r="AG41" s="55"/>
      <c r="AH41" s="55"/>
    </row>
    <row r="42" spans="1:34" ht="12" customHeight="1" x14ac:dyDescent="0.2">
      <c r="A42" s="62"/>
      <c r="B42" s="51"/>
      <c r="C42" s="61">
        <v>26</v>
      </c>
      <c r="D42" s="55"/>
      <c r="E42" s="55"/>
      <c r="F42" s="55"/>
      <c r="G42" s="55"/>
      <c r="H42" s="55"/>
      <c r="I42" s="55"/>
      <c r="J42" s="55"/>
      <c r="K42" s="55"/>
      <c r="L42" s="55"/>
      <c r="M42" s="55"/>
      <c r="N42" s="55"/>
      <c r="O42" s="55"/>
      <c r="P42" s="55"/>
      <c r="Q42" s="55"/>
      <c r="R42" s="55"/>
      <c r="S42" s="55">
        <v>0.77295047705658804</v>
      </c>
      <c r="T42" s="55"/>
      <c r="U42" s="55"/>
      <c r="V42" s="55"/>
      <c r="W42" s="55"/>
      <c r="X42" s="55"/>
      <c r="Y42" s="55"/>
      <c r="Z42" s="55"/>
      <c r="AA42" s="55"/>
      <c r="AB42" s="55"/>
      <c r="AC42" s="55">
        <v>0.65818915037935588</v>
      </c>
      <c r="AD42" s="55"/>
      <c r="AE42" s="55"/>
      <c r="AF42" s="55"/>
      <c r="AG42" s="55"/>
      <c r="AH42" s="55"/>
    </row>
    <row r="43" spans="1:34" ht="12" customHeight="1" x14ac:dyDescent="0.2">
      <c r="A43" s="62"/>
      <c r="B43" s="63"/>
      <c r="C43" s="61">
        <v>27</v>
      </c>
      <c r="D43" s="55"/>
      <c r="E43" s="55"/>
      <c r="F43" s="55"/>
      <c r="G43" s="55"/>
      <c r="H43" s="55"/>
      <c r="I43" s="55"/>
      <c r="J43" s="55"/>
      <c r="K43" s="55"/>
      <c r="L43" s="55"/>
      <c r="M43" s="55"/>
      <c r="N43" s="55"/>
      <c r="O43" s="55"/>
      <c r="P43" s="55"/>
      <c r="Q43" s="55"/>
      <c r="R43" s="55"/>
      <c r="S43" s="55">
        <v>0.77933873076955706</v>
      </c>
      <c r="T43" s="55"/>
      <c r="U43" s="55"/>
      <c r="V43" s="55"/>
      <c r="W43" s="55"/>
      <c r="X43" s="55"/>
      <c r="Y43" s="55"/>
      <c r="Z43" s="55"/>
      <c r="AA43" s="55"/>
      <c r="AB43" s="55"/>
      <c r="AC43" s="55">
        <v>0.69055885907069503</v>
      </c>
      <c r="AD43" s="55"/>
      <c r="AE43" s="55"/>
      <c r="AF43" s="55"/>
      <c r="AG43" s="55"/>
      <c r="AH43" s="55"/>
    </row>
    <row r="44" spans="1:34" ht="12" customHeight="1" x14ac:dyDescent="0.2">
      <c r="A44" s="62"/>
      <c r="B44" s="63"/>
      <c r="C44" s="61">
        <v>28</v>
      </c>
      <c r="D44" s="55"/>
      <c r="E44" s="55"/>
      <c r="F44" s="55"/>
      <c r="G44" s="55"/>
      <c r="H44" s="55"/>
      <c r="I44" s="55"/>
      <c r="J44" s="55"/>
      <c r="K44" s="55"/>
      <c r="L44" s="55"/>
      <c r="M44" s="55"/>
      <c r="N44" s="55"/>
      <c r="O44" s="55"/>
      <c r="P44" s="55"/>
      <c r="Q44" s="55"/>
      <c r="R44" s="55"/>
      <c r="S44" s="55">
        <v>0.73831639006896632</v>
      </c>
      <c r="T44" s="55"/>
      <c r="U44" s="55"/>
      <c r="V44" s="55"/>
      <c r="W44" s="55"/>
      <c r="X44" s="55"/>
      <c r="Y44" s="55"/>
      <c r="Z44" s="55"/>
      <c r="AA44" s="55"/>
      <c r="AB44" s="55"/>
      <c r="AC44" s="55">
        <v>0.68106453466553873</v>
      </c>
      <c r="AD44" s="55"/>
      <c r="AE44" s="55"/>
      <c r="AF44" s="55"/>
      <c r="AG44" s="55"/>
      <c r="AH44" s="55"/>
    </row>
    <row r="45" spans="1:34" ht="12" customHeight="1" x14ac:dyDescent="0.2">
      <c r="A45" s="62"/>
      <c r="B45" s="63"/>
      <c r="C45" s="61">
        <v>29</v>
      </c>
      <c r="D45" s="55"/>
      <c r="E45" s="55"/>
      <c r="F45" s="55"/>
      <c r="G45" s="55"/>
      <c r="H45" s="55"/>
      <c r="I45" s="55"/>
      <c r="J45" s="55"/>
      <c r="K45" s="55"/>
      <c r="L45" s="55"/>
      <c r="M45" s="55"/>
      <c r="N45" s="55"/>
      <c r="O45" s="55"/>
      <c r="P45" s="55"/>
      <c r="Q45" s="55"/>
      <c r="R45" s="55"/>
      <c r="S45" s="55">
        <v>0.6851869128378667</v>
      </c>
      <c r="T45" s="55"/>
      <c r="U45" s="55"/>
      <c r="V45" s="55"/>
      <c r="W45" s="55"/>
      <c r="X45" s="55"/>
      <c r="Y45" s="55"/>
      <c r="Z45" s="55"/>
      <c r="AA45" s="55"/>
      <c r="AB45" s="55"/>
      <c r="AC45" s="55">
        <v>0.56544452272600454</v>
      </c>
      <c r="AD45" s="55"/>
      <c r="AE45" s="55"/>
      <c r="AF45" s="55"/>
      <c r="AG45" s="55"/>
      <c r="AH45" s="55"/>
    </row>
    <row r="46" spans="1:34" ht="12" customHeight="1" x14ac:dyDescent="0.2">
      <c r="A46" s="62"/>
      <c r="B46" s="63"/>
      <c r="C46" s="61">
        <v>30</v>
      </c>
      <c r="D46" s="55"/>
      <c r="E46" s="55"/>
      <c r="F46" s="55"/>
      <c r="G46" s="55"/>
      <c r="H46" s="55"/>
      <c r="I46" s="55"/>
      <c r="J46" s="55"/>
      <c r="K46" s="55"/>
      <c r="L46" s="55"/>
      <c r="M46" s="55"/>
      <c r="N46" s="55"/>
      <c r="O46" s="55"/>
      <c r="P46" s="55"/>
      <c r="Q46" s="55"/>
      <c r="R46" s="55"/>
      <c r="S46" s="55">
        <v>0.7163477251533934</v>
      </c>
      <c r="T46" s="55"/>
      <c r="U46" s="55"/>
      <c r="V46" s="55"/>
      <c r="W46" s="55"/>
      <c r="X46" s="55"/>
      <c r="Y46" s="55"/>
      <c r="Z46" s="55"/>
      <c r="AA46" s="55"/>
      <c r="AB46" s="55"/>
      <c r="AC46" s="55">
        <v>0.50966209833523812</v>
      </c>
      <c r="AD46" s="55"/>
      <c r="AE46" s="55"/>
      <c r="AF46" s="55"/>
      <c r="AG46" s="55"/>
      <c r="AH46" s="55"/>
    </row>
    <row r="47" spans="1:34" ht="12" customHeight="1" x14ac:dyDescent="0.2">
      <c r="A47" s="62"/>
      <c r="B47" s="63"/>
      <c r="C47" s="61">
        <v>31</v>
      </c>
      <c r="D47" s="55"/>
      <c r="E47" s="55"/>
      <c r="F47" s="55"/>
      <c r="G47" s="55"/>
      <c r="H47" s="55"/>
      <c r="I47" s="55"/>
      <c r="J47" s="55"/>
      <c r="K47" s="55"/>
      <c r="L47" s="55"/>
      <c r="M47" s="55"/>
      <c r="N47" s="55"/>
      <c r="O47" s="55"/>
      <c r="P47" s="55"/>
      <c r="Q47" s="55"/>
      <c r="R47" s="55"/>
      <c r="S47" s="55">
        <v>0.69274049886625222</v>
      </c>
      <c r="T47" s="55"/>
      <c r="U47" s="55"/>
      <c r="V47" s="55"/>
      <c r="W47" s="55"/>
      <c r="X47" s="55"/>
      <c r="Y47" s="55"/>
      <c r="Z47" s="55"/>
      <c r="AA47" s="55"/>
      <c r="AB47" s="55"/>
      <c r="AC47" s="55">
        <v>0.63794904025244814</v>
      </c>
      <c r="AD47" s="55"/>
      <c r="AE47" s="55"/>
      <c r="AF47" s="55"/>
      <c r="AG47" s="55"/>
      <c r="AH47" s="55"/>
    </row>
    <row r="48" spans="1:34" ht="12" customHeight="1" x14ac:dyDescent="0.2">
      <c r="A48" s="62"/>
      <c r="B48" s="63"/>
      <c r="C48" s="61">
        <v>32</v>
      </c>
      <c r="D48" s="55"/>
      <c r="E48" s="55"/>
      <c r="F48" s="55"/>
      <c r="G48" s="55"/>
      <c r="H48" s="55"/>
      <c r="I48" s="55"/>
      <c r="J48" s="55"/>
      <c r="K48" s="55"/>
      <c r="L48" s="55"/>
      <c r="M48" s="55"/>
      <c r="N48" s="55"/>
      <c r="O48" s="55"/>
      <c r="P48" s="55"/>
      <c r="Q48" s="55"/>
      <c r="R48" s="55"/>
      <c r="S48" s="55">
        <v>0.64365493650119321</v>
      </c>
      <c r="T48" s="55"/>
      <c r="U48" s="55"/>
      <c r="V48" s="55"/>
      <c r="W48" s="55"/>
      <c r="X48" s="55"/>
      <c r="Y48" s="55"/>
      <c r="Z48" s="55"/>
      <c r="AA48" s="55"/>
      <c r="AB48" s="55"/>
      <c r="AC48" s="55">
        <v>0.59361721579748539</v>
      </c>
      <c r="AD48" s="55"/>
      <c r="AE48" s="55"/>
      <c r="AF48" s="55"/>
      <c r="AG48" s="55"/>
      <c r="AH48" s="55"/>
    </row>
    <row r="49" spans="1:34" ht="12" customHeight="1" x14ac:dyDescent="0.2">
      <c r="A49" s="51"/>
      <c r="B49" s="51"/>
      <c r="C49" s="61">
        <v>33</v>
      </c>
      <c r="D49" s="55"/>
      <c r="E49" s="55"/>
      <c r="F49" s="55"/>
      <c r="G49" s="55"/>
      <c r="H49" s="55"/>
      <c r="I49" s="55"/>
      <c r="J49" s="55"/>
      <c r="K49" s="55"/>
      <c r="L49" s="55"/>
      <c r="M49" s="55"/>
      <c r="N49" s="55"/>
      <c r="O49" s="55"/>
      <c r="P49" s="55"/>
      <c r="Q49" s="55"/>
      <c r="R49" s="55"/>
      <c r="S49" s="55">
        <v>0.58093813806357564</v>
      </c>
      <c r="T49" s="55"/>
      <c r="U49" s="55"/>
      <c r="V49" s="55"/>
      <c r="W49" s="55"/>
      <c r="X49" s="55"/>
      <c r="Y49" s="55"/>
      <c r="Z49" s="55"/>
      <c r="AA49" s="55"/>
      <c r="AB49" s="55"/>
      <c r="AC49" s="55">
        <v>0.73775090514702757</v>
      </c>
      <c r="AD49" s="55"/>
      <c r="AE49" s="55"/>
      <c r="AF49" s="55"/>
      <c r="AG49" s="55"/>
      <c r="AH49" s="55"/>
    </row>
    <row r="50" spans="1:34" ht="12" customHeight="1" x14ac:dyDescent="0.2">
      <c r="A50" s="51"/>
      <c r="B50" s="51"/>
      <c r="C50" s="61">
        <v>34</v>
      </c>
      <c r="D50" s="55"/>
      <c r="E50" s="55"/>
      <c r="F50" s="55"/>
      <c r="G50" s="55"/>
      <c r="H50" s="55"/>
      <c r="I50" s="55"/>
      <c r="J50" s="55"/>
      <c r="K50" s="55"/>
      <c r="L50" s="55"/>
      <c r="M50" s="55"/>
      <c r="N50" s="55"/>
      <c r="O50" s="55"/>
      <c r="P50" s="55"/>
      <c r="Q50" s="55"/>
      <c r="R50" s="55"/>
      <c r="S50" s="55">
        <v>0.5916052734104682</v>
      </c>
      <c r="T50" s="55"/>
      <c r="U50" s="55"/>
      <c r="V50" s="55"/>
      <c r="W50" s="55"/>
      <c r="X50" s="55"/>
      <c r="Y50" s="55"/>
      <c r="Z50" s="55"/>
      <c r="AA50" s="55"/>
      <c r="AB50" s="55"/>
      <c r="AC50" s="55">
        <v>0.58423204094157322</v>
      </c>
      <c r="AD50" s="55"/>
      <c r="AE50" s="55"/>
      <c r="AF50" s="55"/>
      <c r="AG50" s="55"/>
      <c r="AH50" s="55"/>
    </row>
    <row r="51" spans="1:34" ht="12" customHeight="1" x14ac:dyDescent="0.2">
      <c r="A51" s="51"/>
      <c r="B51" s="51"/>
      <c r="C51" s="61">
        <v>35</v>
      </c>
      <c r="D51" s="55"/>
      <c r="E51" s="55"/>
      <c r="F51" s="55"/>
      <c r="G51" s="55"/>
      <c r="H51" s="55"/>
      <c r="I51" s="55"/>
      <c r="J51" s="55"/>
      <c r="K51" s="55"/>
      <c r="L51" s="55"/>
      <c r="M51" s="55"/>
      <c r="N51" s="55"/>
      <c r="O51" s="55"/>
      <c r="P51" s="55"/>
      <c r="Q51" s="55"/>
      <c r="R51" s="55"/>
      <c r="S51" s="55">
        <v>0.74424951849635135</v>
      </c>
      <c r="T51" s="55"/>
      <c r="U51" s="55"/>
      <c r="V51" s="55"/>
      <c r="W51" s="55"/>
      <c r="X51" s="55"/>
      <c r="Y51" s="55"/>
      <c r="Z51" s="55"/>
      <c r="AA51" s="55"/>
      <c r="AB51" s="55"/>
      <c r="AC51" s="55">
        <v>0.500495867798875</v>
      </c>
      <c r="AD51" s="55"/>
      <c r="AE51" s="55"/>
      <c r="AF51" s="55"/>
      <c r="AG51" s="55"/>
      <c r="AH51" s="55"/>
    </row>
    <row r="52" spans="1:34" ht="12" customHeight="1" x14ac:dyDescent="0.2">
      <c r="A52" s="51"/>
      <c r="B52" s="51"/>
      <c r="C52" s="61">
        <v>36</v>
      </c>
      <c r="D52" s="55"/>
      <c r="E52" s="55"/>
      <c r="F52" s="55"/>
      <c r="G52" s="55"/>
      <c r="H52" s="55"/>
      <c r="I52" s="55"/>
      <c r="J52" s="55"/>
      <c r="K52" s="55"/>
      <c r="L52" s="55"/>
      <c r="M52" s="55"/>
      <c r="N52" s="55"/>
      <c r="O52" s="55"/>
      <c r="P52" s="55"/>
      <c r="Q52" s="55"/>
      <c r="R52" s="55"/>
      <c r="S52" s="55">
        <v>0.65949293039016421</v>
      </c>
      <c r="T52" s="55"/>
      <c r="U52" s="55"/>
      <c r="V52" s="55"/>
      <c r="W52" s="55"/>
      <c r="X52" s="55"/>
      <c r="Y52" s="55"/>
      <c r="Z52" s="55"/>
      <c r="AA52" s="55"/>
      <c r="AB52" s="55"/>
      <c r="AC52" s="55"/>
      <c r="AD52" s="55"/>
      <c r="AE52" s="55"/>
      <c r="AF52" s="55"/>
      <c r="AG52" s="55"/>
      <c r="AH52" s="55"/>
    </row>
    <row r="53" spans="1:34" ht="12" customHeight="1" x14ac:dyDescent="0.2">
      <c r="C53" s="52"/>
      <c r="D53" s="64"/>
      <c r="E53" s="64"/>
      <c r="F53" s="64"/>
      <c r="G53" s="64"/>
      <c r="H53" s="64"/>
      <c r="I53" s="64"/>
      <c r="J53" s="64"/>
      <c r="K53" s="64"/>
      <c r="L53" s="64"/>
      <c r="M53" s="64"/>
      <c r="N53" s="64"/>
      <c r="O53" s="64"/>
      <c r="P53" s="6"/>
      <c r="Q53" s="6"/>
      <c r="R53" s="64"/>
      <c r="S53" s="64"/>
      <c r="T53" s="64"/>
      <c r="U53" s="64"/>
      <c r="V53" s="64"/>
      <c r="W53" s="64"/>
      <c r="X53" s="64"/>
      <c r="Y53" s="64"/>
      <c r="Z53" s="64"/>
      <c r="AA53" s="64"/>
      <c r="AB53" s="64"/>
      <c r="AC53" s="64"/>
      <c r="AD53" s="64"/>
    </row>
    <row r="54" spans="1:34" ht="36" customHeight="1" x14ac:dyDescent="0.2">
      <c r="C54" s="93" t="s">
        <v>608</v>
      </c>
      <c r="D54" s="93"/>
      <c r="E54" s="93"/>
      <c r="F54" s="93"/>
      <c r="G54" s="93"/>
      <c r="H54" s="93"/>
      <c r="I54" s="93"/>
      <c r="J54" s="93"/>
      <c r="K54" s="93"/>
      <c r="L54" s="93"/>
      <c r="M54" s="93"/>
      <c r="N54" s="93"/>
      <c r="O54" s="93"/>
      <c r="P54" s="93"/>
      <c r="Q54" s="6"/>
      <c r="R54" s="64"/>
      <c r="S54" s="64"/>
      <c r="T54" s="64"/>
      <c r="U54" s="64"/>
      <c r="V54" s="64"/>
      <c r="W54" s="64"/>
      <c r="X54" s="64"/>
      <c r="Y54" s="64"/>
      <c r="Z54" s="64"/>
      <c r="AA54" s="64"/>
      <c r="AB54" s="64"/>
      <c r="AC54" s="64"/>
      <c r="AD54" s="64"/>
    </row>
    <row r="55" spans="1:34" ht="12" customHeight="1" x14ac:dyDescent="0.2">
      <c r="C55" s="47" t="s">
        <v>595</v>
      </c>
      <c r="D55" s="64"/>
      <c r="E55" s="64"/>
      <c r="F55" s="64"/>
      <c r="G55" s="64"/>
      <c r="H55" s="64"/>
      <c r="I55" s="64"/>
      <c r="J55" s="64"/>
      <c r="K55" s="64"/>
      <c r="L55" s="64"/>
      <c r="M55" s="64"/>
      <c r="N55" s="64"/>
      <c r="O55" s="64"/>
      <c r="P55" s="6"/>
      <c r="Q55" s="6"/>
      <c r="R55" s="64"/>
      <c r="S55" s="64"/>
      <c r="T55" s="64"/>
      <c r="U55" s="64"/>
      <c r="V55" s="64"/>
      <c r="W55" s="64"/>
      <c r="X55" s="64"/>
      <c r="Y55" s="64"/>
      <c r="Z55" s="64"/>
      <c r="AA55" s="64"/>
      <c r="AB55" s="64"/>
      <c r="AC55" s="64"/>
      <c r="AD55" s="64"/>
    </row>
    <row r="56" spans="1:34" ht="11.25" customHeight="1" x14ac:dyDescent="0.2">
      <c r="C56" s="71"/>
      <c r="D56" s="64"/>
      <c r="E56" s="64"/>
      <c r="F56" s="64"/>
      <c r="G56" s="64"/>
      <c r="H56" s="64"/>
      <c r="I56" s="64"/>
      <c r="J56" s="64"/>
      <c r="K56" s="64"/>
      <c r="L56" s="64"/>
      <c r="M56" s="64"/>
      <c r="N56" s="64"/>
      <c r="O56" s="64"/>
      <c r="P56" s="6"/>
      <c r="Q56" s="6"/>
      <c r="R56" s="64"/>
      <c r="S56" s="64"/>
      <c r="T56" s="64"/>
      <c r="U56" s="64"/>
      <c r="V56" s="64"/>
      <c r="W56" s="64"/>
      <c r="X56" s="64"/>
      <c r="Y56" s="64"/>
      <c r="Z56" s="64"/>
      <c r="AA56" s="64"/>
      <c r="AB56" s="64"/>
      <c r="AC56" s="64"/>
      <c r="AD56" s="64"/>
    </row>
    <row r="57" spans="1:34" ht="11.25" customHeight="1" x14ac:dyDescent="0.2">
      <c r="D57" s="64"/>
      <c r="E57" s="64"/>
      <c r="F57" s="64"/>
      <c r="G57" s="64"/>
      <c r="H57" s="64"/>
      <c r="I57" s="64"/>
      <c r="J57" s="64"/>
      <c r="K57" s="66"/>
      <c r="L57" s="64"/>
      <c r="M57" s="64"/>
      <c r="N57" s="64"/>
      <c r="O57" s="64"/>
      <c r="P57" s="6"/>
      <c r="Q57" s="6"/>
      <c r="R57" s="64"/>
      <c r="S57" s="64"/>
      <c r="T57" s="64"/>
      <c r="U57" s="64"/>
      <c r="V57" s="64"/>
      <c r="W57" s="64"/>
      <c r="X57" s="64"/>
      <c r="Y57" s="64"/>
      <c r="Z57" s="64"/>
      <c r="AA57" s="64"/>
      <c r="AB57" s="64"/>
      <c r="AC57" s="64"/>
      <c r="AD57" s="64"/>
    </row>
    <row r="58" spans="1:34" ht="11.25" customHeight="1" x14ac:dyDescent="0.2">
      <c r="C58" s="65"/>
      <c r="D58" s="64"/>
      <c r="E58" s="64"/>
      <c r="F58" s="64"/>
      <c r="G58" s="64"/>
      <c r="H58" s="64"/>
      <c r="I58" s="64"/>
      <c r="J58" s="64"/>
      <c r="K58" s="66"/>
      <c r="L58" s="64"/>
      <c r="M58" s="64"/>
      <c r="N58" s="64"/>
      <c r="O58" s="64"/>
      <c r="P58" s="6"/>
      <c r="Q58" s="6"/>
      <c r="R58" s="64"/>
      <c r="S58" s="64"/>
      <c r="T58" s="64"/>
      <c r="U58" s="64"/>
      <c r="V58" s="64"/>
      <c r="W58" s="64"/>
      <c r="X58" s="64"/>
      <c r="Y58" s="64"/>
      <c r="Z58" s="64"/>
      <c r="AA58" s="64"/>
      <c r="AB58" s="64"/>
      <c r="AC58" s="64"/>
      <c r="AD58" s="64"/>
    </row>
    <row r="59" spans="1:34" ht="11.25" customHeight="1" x14ac:dyDescent="0.2">
      <c r="D59" s="64"/>
      <c r="E59" s="64"/>
      <c r="F59" s="64"/>
      <c r="G59" s="64"/>
      <c r="H59" s="64"/>
      <c r="I59" s="64"/>
      <c r="J59" s="64"/>
      <c r="K59" s="66"/>
      <c r="L59" s="64"/>
      <c r="M59" s="64"/>
      <c r="N59" s="64"/>
      <c r="O59" s="64"/>
      <c r="P59" s="6"/>
      <c r="Q59" s="6"/>
      <c r="R59" s="64"/>
      <c r="S59" s="64"/>
      <c r="T59" s="64"/>
      <c r="U59" s="64"/>
      <c r="V59" s="64"/>
      <c r="W59" s="64"/>
      <c r="X59" s="64"/>
      <c r="Y59" s="64"/>
      <c r="Z59" s="64"/>
      <c r="AA59" s="64"/>
      <c r="AB59" s="64"/>
      <c r="AC59" s="64"/>
      <c r="AD59" s="64"/>
    </row>
    <row r="60" spans="1:34" ht="11.25" customHeight="1" x14ac:dyDescent="0.2">
      <c r="A60" s="72"/>
      <c r="D60" s="64"/>
      <c r="E60" s="64"/>
      <c r="F60" s="64"/>
      <c r="G60" s="64"/>
      <c r="H60" s="67"/>
      <c r="I60" s="64"/>
      <c r="J60" s="64"/>
      <c r="K60" s="66"/>
      <c r="L60" s="64"/>
      <c r="M60" s="64"/>
      <c r="N60" s="64"/>
      <c r="O60" s="64"/>
      <c r="P60" s="6"/>
      <c r="Q60" s="6"/>
      <c r="R60" s="64"/>
      <c r="S60" s="64"/>
      <c r="T60" s="64"/>
      <c r="U60" s="64"/>
      <c r="V60" s="64"/>
      <c r="W60" s="64"/>
      <c r="X60" s="64"/>
      <c r="Y60" s="64"/>
      <c r="Z60" s="64"/>
      <c r="AA60" s="64"/>
      <c r="AB60" s="64"/>
      <c r="AC60" s="64"/>
      <c r="AD60" s="64"/>
    </row>
    <row r="61" spans="1:34" ht="11.25" customHeight="1" x14ac:dyDescent="0.2">
      <c r="A61" s="73"/>
      <c r="D61" s="64"/>
      <c r="E61" s="64"/>
      <c r="F61" s="64"/>
      <c r="G61" s="64"/>
      <c r="H61" s="64"/>
      <c r="I61" s="64"/>
      <c r="J61" s="64"/>
      <c r="K61" s="66"/>
      <c r="L61" s="64"/>
      <c r="M61" s="64"/>
      <c r="N61" s="64"/>
      <c r="O61" s="64"/>
      <c r="P61" s="6"/>
      <c r="Q61" s="6"/>
      <c r="R61" s="64"/>
      <c r="S61" s="64"/>
      <c r="T61" s="64"/>
      <c r="U61" s="64"/>
      <c r="V61" s="64"/>
      <c r="W61" s="64"/>
      <c r="X61" s="64"/>
      <c r="Y61" s="64"/>
      <c r="Z61" s="64"/>
      <c r="AA61" s="64"/>
      <c r="AB61" s="64"/>
      <c r="AC61" s="64"/>
      <c r="AD61" s="64"/>
    </row>
    <row r="62" spans="1:34" ht="11.25" customHeight="1" x14ac:dyDescent="0.2">
      <c r="D62" s="64"/>
      <c r="E62" s="64"/>
      <c r="F62" s="64"/>
      <c r="G62" s="64"/>
      <c r="H62" s="64"/>
      <c r="I62" s="64"/>
      <c r="J62" s="64"/>
      <c r="K62" s="64"/>
      <c r="L62" s="64"/>
      <c r="M62" s="64"/>
      <c r="N62" s="64"/>
      <c r="O62" s="64"/>
      <c r="P62" s="6"/>
      <c r="Q62" s="6"/>
      <c r="R62" s="64"/>
      <c r="S62" s="64"/>
      <c r="T62" s="64"/>
      <c r="U62" s="64"/>
      <c r="V62" s="64"/>
      <c r="W62" s="64"/>
      <c r="X62" s="64"/>
      <c r="Y62" s="64"/>
      <c r="Z62" s="64"/>
      <c r="AA62" s="64"/>
      <c r="AB62" s="64"/>
      <c r="AC62" s="64"/>
      <c r="AD62" s="64"/>
    </row>
    <row r="63" spans="1:34" ht="11.25" customHeight="1" x14ac:dyDescent="0.2">
      <c r="D63" s="64"/>
      <c r="E63" s="64"/>
      <c r="F63" s="64"/>
      <c r="G63" s="64"/>
      <c r="H63" s="68"/>
      <c r="I63" s="64"/>
      <c r="J63" s="64"/>
      <c r="K63" s="64"/>
      <c r="L63" s="64"/>
      <c r="M63" s="64"/>
      <c r="N63" s="64"/>
      <c r="O63" s="64"/>
      <c r="P63" s="6"/>
      <c r="Q63" s="6"/>
      <c r="R63" s="64"/>
      <c r="S63" s="64"/>
      <c r="T63" s="64"/>
      <c r="U63" s="64"/>
      <c r="V63" s="64"/>
      <c r="W63" s="64"/>
      <c r="X63" s="64"/>
      <c r="Y63" s="64"/>
      <c r="Z63" s="64"/>
      <c r="AA63" s="64"/>
      <c r="AB63" s="64"/>
      <c r="AC63" s="64"/>
      <c r="AD63" s="64"/>
    </row>
    <row r="64" spans="1:34" ht="11.25" customHeight="1" x14ac:dyDescent="0.2">
      <c r="D64" s="64"/>
      <c r="E64" s="64"/>
      <c r="F64" s="64"/>
      <c r="G64" s="64"/>
      <c r="H64" s="64"/>
      <c r="I64" s="64"/>
      <c r="J64" s="64"/>
      <c r="K64" s="64"/>
      <c r="L64" s="64"/>
      <c r="M64" s="64"/>
      <c r="N64" s="64"/>
      <c r="O64" s="64"/>
      <c r="P64" s="6"/>
      <c r="Q64" s="6"/>
      <c r="R64" s="64"/>
      <c r="S64" s="64"/>
      <c r="T64" s="64"/>
      <c r="U64" s="64"/>
      <c r="V64" s="64"/>
      <c r="W64" s="64"/>
      <c r="X64" s="64"/>
      <c r="Y64" s="64"/>
      <c r="Z64" s="64"/>
      <c r="AA64" s="64"/>
      <c r="AB64" s="64"/>
      <c r="AC64" s="64"/>
      <c r="AD64" s="64"/>
    </row>
    <row r="65" spans="4:30" ht="11.25" customHeight="1" x14ac:dyDescent="0.2">
      <c r="D65" s="64"/>
      <c r="E65" s="64"/>
      <c r="F65" s="64"/>
      <c r="G65" s="64"/>
      <c r="H65" s="64"/>
      <c r="I65" s="64"/>
      <c r="J65" s="64"/>
      <c r="K65" s="64"/>
      <c r="L65" s="64"/>
      <c r="M65" s="64"/>
      <c r="N65" s="64"/>
      <c r="O65" s="64"/>
      <c r="P65" s="6"/>
      <c r="Q65" s="6"/>
      <c r="R65" s="64"/>
      <c r="S65" s="64"/>
      <c r="T65" s="64"/>
      <c r="U65" s="64"/>
      <c r="V65" s="64"/>
      <c r="W65" s="64"/>
      <c r="X65" s="64"/>
      <c r="Y65" s="64"/>
      <c r="Z65" s="64"/>
      <c r="AA65" s="64"/>
      <c r="AB65" s="64"/>
      <c r="AC65" s="64"/>
      <c r="AD65" s="64"/>
    </row>
    <row r="90" spans="5:7" ht="11.25" customHeight="1" x14ac:dyDescent="0.2">
      <c r="E90" s="51"/>
      <c r="F90" s="51"/>
      <c r="G90" s="51"/>
    </row>
    <row r="91" spans="5:7" ht="11.25" customHeight="1" x14ac:dyDescent="0.2">
      <c r="E91" s="51"/>
      <c r="F91" s="69"/>
      <c r="G91" s="51"/>
    </row>
    <row r="92" spans="5:7" ht="11.25" customHeight="1" x14ac:dyDescent="0.2">
      <c r="E92" s="51"/>
      <c r="F92" s="69"/>
      <c r="G92" s="51"/>
    </row>
    <row r="93" spans="5:7" ht="11.25" customHeight="1" x14ac:dyDescent="0.2">
      <c r="E93" s="51"/>
      <c r="F93" s="69"/>
      <c r="G93" s="51"/>
    </row>
    <row r="94" spans="5:7" ht="11.25" customHeight="1" x14ac:dyDescent="0.2">
      <c r="E94" s="51"/>
      <c r="F94" s="69"/>
      <c r="G94" s="51"/>
    </row>
    <row r="95" spans="5:7" ht="11.25" customHeight="1" x14ac:dyDescent="0.2">
      <c r="E95" s="51"/>
      <c r="F95" s="69"/>
      <c r="G95" s="51"/>
    </row>
    <row r="96" spans="5:7" ht="11.25" customHeight="1" x14ac:dyDescent="0.2">
      <c r="E96" s="51"/>
      <c r="F96" s="69"/>
      <c r="G96" s="51"/>
    </row>
    <row r="97" spans="5:7" ht="11.25" customHeight="1" x14ac:dyDescent="0.2">
      <c r="E97" s="51"/>
      <c r="F97" s="69"/>
      <c r="G97" s="51"/>
    </row>
    <row r="98" spans="5:7" ht="11.25" customHeight="1" x14ac:dyDescent="0.2">
      <c r="E98" s="51"/>
      <c r="F98" s="69"/>
      <c r="G98" s="51"/>
    </row>
    <row r="99" spans="5:7" ht="11.25" customHeight="1" x14ac:dyDescent="0.2">
      <c r="E99" s="51"/>
      <c r="F99" s="69"/>
      <c r="G99" s="51"/>
    </row>
    <row r="100" spans="5:7" ht="11.25" customHeight="1" x14ac:dyDescent="0.2">
      <c r="E100" s="51"/>
      <c r="F100" s="69"/>
      <c r="G100" s="51"/>
    </row>
    <row r="101" spans="5:7" ht="11.25" customHeight="1" x14ac:dyDescent="0.2">
      <c r="E101" s="51"/>
      <c r="F101" s="69"/>
      <c r="G101" s="51"/>
    </row>
    <row r="102" spans="5:7" ht="11.25" customHeight="1" x14ac:dyDescent="0.2">
      <c r="E102" s="51"/>
      <c r="F102" s="69"/>
      <c r="G102" s="51"/>
    </row>
    <row r="103" spans="5:7" ht="11.25" customHeight="1" x14ac:dyDescent="0.2">
      <c r="E103" s="51"/>
      <c r="F103" s="69"/>
      <c r="G103" s="51"/>
    </row>
    <row r="104" spans="5:7" ht="11.25" customHeight="1" x14ac:dyDescent="0.2">
      <c r="E104" s="51"/>
      <c r="F104" s="69"/>
      <c r="G104" s="51"/>
    </row>
    <row r="105" spans="5:7" ht="11.25" customHeight="1" x14ac:dyDescent="0.2">
      <c r="E105" s="51"/>
      <c r="F105" s="69"/>
      <c r="G105" s="51"/>
    </row>
    <row r="106" spans="5:7" ht="11.25" customHeight="1" x14ac:dyDescent="0.2">
      <c r="E106" s="51"/>
      <c r="F106" s="69"/>
      <c r="G106" s="51"/>
    </row>
    <row r="107" spans="5:7" ht="11.25" customHeight="1" x14ac:dyDescent="0.2">
      <c r="E107" s="51"/>
      <c r="F107" s="69"/>
      <c r="G107" s="51"/>
    </row>
    <row r="108" spans="5:7" ht="11.25" customHeight="1" x14ac:dyDescent="0.2">
      <c r="E108" s="51"/>
      <c r="F108" s="69"/>
      <c r="G108" s="51"/>
    </row>
    <row r="109" spans="5:7" ht="11.25" customHeight="1" x14ac:dyDescent="0.2">
      <c r="E109" s="51"/>
      <c r="F109" s="69"/>
      <c r="G109" s="51"/>
    </row>
    <row r="110" spans="5:7" ht="11.25" customHeight="1" x14ac:dyDescent="0.2">
      <c r="E110" s="51"/>
      <c r="F110" s="69"/>
      <c r="G110" s="51"/>
    </row>
    <row r="111" spans="5:7" ht="11.25" customHeight="1" x14ac:dyDescent="0.2">
      <c r="E111" s="51"/>
      <c r="F111" s="69"/>
      <c r="G111" s="51"/>
    </row>
    <row r="112" spans="5:7" ht="11.25" customHeight="1" x14ac:dyDescent="0.2">
      <c r="E112" s="51"/>
      <c r="F112" s="69"/>
      <c r="G112" s="51"/>
    </row>
    <row r="113" spans="5:7" ht="11.25" customHeight="1" x14ac:dyDescent="0.2">
      <c r="E113" s="51"/>
      <c r="F113" s="69"/>
      <c r="G113" s="51"/>
    </row>
    <row r="114" spans="5:7" ht="11.25" customHeight="1" x14ac:dyDescent="0.2">
      <c r="E114" s="51"/>
      <c r="F114" s="69"/>
      <c r="G114" s="51"/>
    </row>
    <row r="115" spans="5:7" ht="11.25" customHeight="1" x14ac:dyDescent="0.2">
      <c r="E115" s="51"/>
      <c r="F115" s="51"/>
      <c r="G115" s="51"/>
    </row>
    <row r="116" spans="5:7" ht="11.25" customHeight="1" x14ac:dyDescent="0.2">
      <c r="E116" s="51"/>
      <c r="F116" s="51"/>
      <c r="G116" s="51"/>
    </row>
    <row r="117" spans="5:7" ht="11.25" customHeight="1" x14ac:dyDescent="0.2">
      <c r="E117" s="51"/>
      <c r="F117" s="51"/>
      <c r="G117" s="51"/>
    </row>
    <row r="118" spans="5:7" ht="11.25" customHeight="1" x14ac:dyDescent="0.2">
      <c r="E118" s="51"/>
      <c r="F118" s="51"/>
      <c r="G118" s="51"/>
    </row>
  </sheetData>
  <sortState columnSort="1" ref="D10:AD52">
    <sortCondition descending="1" ref="D14:AD14"/>
  </sortState>
  <mergeCells count="1">
    <mergeCell ref="C54:P54"/>
  </mergeCells>
  <pageMargins left="0.75" right="0.75" top="1" bottom="1" header="0.5" footer="0.5"/>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ToC</vt:lpstr>
      <vt:lpstr>Map 1</vt:lpstr>
      <vt:lpstr>Figure 1</vt:lpstr>
    </vt:vector>
  </TitlesOfParts>
  <Company>Informa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Redpath (INFORMA)</dc:creator>
  <cp:lastModifiedBy>DEL ROSARIO Renata (ESTAT)</cp:lastModifiedBy>
  <dcterms:created xsi:type="dcterms:W3CDTF">2013-12-13T14:48:38Z</dcterms:created>
  <dcterms:modified xsi:type="dcterms:W3CDTF">2018-10-18T11:11:52Z</dcterms:modified>
</cp:coreProperties>
</file>