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60" windowWidth="16485" windowHeight="8010" tabRatio="770" activeTab="2"/>
  </bookViews>
  <sheets>
    <sheet name="Figure 1" sheetId="1" r:id="rId1"/>
    <sheet name="Figure 2" sheetId="2" r:id="rId2"/>
    <sheet name="Table 1" sheetId="3" r:id="rId3"/>
    <sheet name="Figure 3" sheetId="4" r:id="rId4"/>
    <sheet name="Table 2" sheetId="5" r:id="rId5"/>
    <sheet name="Table 3" sheetId="6" r:id="rId6"/>
    <sheet name="Figure 4" sheetId="7" r:id="rId7"/>
    <sheet name="Test Figure " sheetId="13" state="hidden" r:id="rId8"/>
    <sheet name="Figure 5" sheetId="8" r:id="rId9"/>
    <sheet name="Figure 6" sheetId="9" r:id="rId10"/>
    <sheet name="Figure 7" sheetId="10" r:id="rId11"/>
    <sheet name="Table 4" sheetId="11" r:id="rId12"/>
    <sheet name="Figure 8" sheetId="12" r:id="rId13"/>
  </sheets>
  <calcPr calcId="145621"/>
</workbook>
</file>

<file path=xl/calcChain.xml><?xml version="1.0" encoding="utf-8"?>
<calcChain xmlns="http://schemas.openxmlformats.org/spreadsheetml/2006/main">
  <c r="F34" i="13" l="1"/>
  <c r="G34" i="13"/>
  <c r="H34" i="13"/>
  <c r="I34" i="13"/>
  <c r="J34" i="13"/>
  <c r="K34" i="13"/>
  <c r="L34" i="13"/>
  <c r="M34" i="13"/>
  <c r="N34" i="13"/>
  <c r="O34" i="13"/>
  <c r="E34" i="13"/>
  <c r="D74" i="7"/>
  <c r="D61" i="7"/>
  <c r="B90" i="9"/>
  <c r="E8" i="6"/>
  <c r="E9" i="6"/>
  <c r="E10" i="6"/>
  <c r="E11" i="6"/>
  <c r="E12" i="6"/>
  <c r="E13" i="6"/>
  <c r="E14" i="6"/>
  <c r="E15" i="6"/>
  <c r="E16" i="6"/>
  <c r="E17" i="6"/>
  <c r="E7" i="6"/>
</calcChain>
</file>

<file path=xl/sharedStrings.xml><?xml version="1.0" encoding="utf-8"?>
<sst xmlns="http://schemas.openxmlformats.org/spreadsheetml/2006/main" count="289" uniqueCount="130">
  <si>
    <t>2003</t>
  </si>
  <si>
    <t>2004</t>
  </si>
  <si>
    <t>2005</t>
  </si>
  <si>
    <t>2006</t>
  </si>
  <si>
    <t>2007</t>
  </si>
  <si>
    <t>2008</t>
  </si>
  <si>
    <t>2009</t>
  </si>
  <si>
    <t>2010</t>
  </si>
  <si>
    <t>2011</t>
  </si>
  <si>
    <t>2012</t>
  </si>
  <si>
    <t>2013</t>
  </si>
  <si>
    <t>EU-28</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</si>
  <si>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</si>
  <si>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</si>
  <si>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</si>
  <si>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</si>
  <si>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</si>
  <si>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</si>
  <si>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</si>
  <si>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</si>
  <si>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</si>
  <si>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</si>
  <si>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</si>
  <si>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</si>
  <si>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</si>
  <si>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</si>
  <si>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</si>
  <si>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</si>
  <si>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</si>
  <si>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</si>
  <si>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</si>
  <si>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</si>
  <si>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</si>
  <si>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</si>
  <si>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</si>
  <si>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</si>
  <si>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</si>
  <si>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</si>
  <si>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</si>
  <si>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UK</t>
  </si>
  <si>
    <t>Norway</t>
  </si>
  <si>
    <t>Switzerland</t>
  </si>
  <si>
    <t>Turkey</t>
  </si>
  <si>
    <t>Imports of raw materials</t>
  </si>
  <si>
    <t>Exports of raw materials</t>
  </si>
  <si>
    <t>United States</t>
  </si>
  <si>
    <t>Mexico</t>
  </si>
  <si>
    <t>Brazil</t>
  </si>
  <si>
    <t>China (except Hong Kong)</t>
  </si>
  <si>
    <t>Japan</t>
  </si>
  <si>
    <t>South Korea</t>
  </si>
  <si>
    <t>India</t>
  </si>
  <si>
    <t>Singapore</t>
  </si>
  <si>
    <t>Russia</t>
  </si>
  <si>
    <t>Canada</t>
  </si>
  <si>
    <t>Difference</t>
  </si>
  <si>
    <t>Indonesia</t>
  </si>
  <si>
    <t>Ukraine</t>
  </si>
  <si>
    <t>Imports</t>
  </si>
  <si>
    <t>Exports</t>
  </si>
  <si>
    <t>EU imports on raw materials from developing countries</t>
  </si>
  <si>
    <r>
      <t>Source:</t>
    </r>
    <r>
      <rPr>
        <sz val="9"/>
        <color theme="1"/>
        <rFont val="Arial"/>
        <family val="2"/>
      </rPr>
      <t xml:space="preserve"> Eurostat (online data code: tet00006)</t>
    </r>
  </si>
  <si>
    <r>
      <t>Source:</t>
    </r>
    <r>
      <rPr>
        <sz val="9"/>
        <color theme="1"/>
        <rFont val="Arial"/>
        <family val="2"/>
      </rPr>
      <t xml:space="preserve"> Eurostat (online data code: ext_lt_introle)</t>
    </r>
  </si>
  <si>
    <r>
      <t>Source:</t>
    </r>
    <r>
      <rPr>
        <sz val="9"/>
        <color theme="1"/>
        <rFont val="Arial"/>
        <family val="2"/>
      </rPr>
      <t xml:space="preserve"> Eurostat (online data code: tet00033)</t>
    </r>
  </si>
  <si>
    <r>
      <t>Source:</t>
    </r>
    <r>
      <rPr>
        <sz val="9"/>
        <color theme="1"/>
        <rFont val="Arial"/>
        <family val="2"/>
      </rPr>
      <t xml:space="preserve"> Eurostat (online data code: tsdgp220)</t>
    </r>
  </si>
  <si>
    <t xml:space="preserve">(¹) The indicator is defined as the value at market prices of EU imports from the DAC countries, broken down by group of products. The countries from the DAC list of aid recipients are classified by income groups referring to the World Bank definition. </t>
  </si>
  <si>
    <r>
      <t>Source:</t>
    </r>
    <r>
      <rPr>
        <sz val="9"/>
        <color theme="1"/>
        <rFont val="Arial"/>
        <family val="2"/>
      </rPr>
      <t xml:space="preserve"> Eurostat (online data code: tsdgp230)</t>
    </r>
  </si>
  <si>
    <t>Other</t>
  </si>
  <si>
    <t>Main trading partners in raw materials</t>
  </si>
  <si>
    <t>(%)</t>
  </si>
  <si>
    <t xml:space="preserve">Main producers </t>
  </si>
  <si>
    <t>Critical raw materials</t>
  </si>
  <si>
    <t>Beryllium</t>
  </si>
  <si>
    <t>Borates</t>
  </si>
  <si>
    <t>Niobium</t>
  </si>
  <si>
    <t>South Africa</t>
  </si>
  <si>
    <t>Chromium</t>
  </si>
  <si>
    <t>Cobalt</t>
  </si>
  <si>
    <t>Kazakhstan</t>
  </si>
  <si>
    <t>China</t>
  </si>
  <si>
    <t>Antimony</t>
  </si>
  <si>
    <t>Fluorspar</t>
  </si>
  <si>
    <t>Gallium</t>
  </si>
  <si>
    <t>Germanium</t>
  </si>
  <si>
    <t>Indium</t>
  </si>
  <si>
    <t>Magnesite</t>
  </si>
  <si>
    <t>Magnesium</t>
  </si>
  <si>
    <t>Natural graphite</t>
  </si>
  <si>
    <t>Silicon metal</t>
  </si>
  <si>
    <t>Tungsten</t>
  </si>
  <si>
    <t>Democratic Republic of Congo</t>
  </si>
  <si>
    <t>Figure 1: Trade balance of raw materials (SITC2 + 4), EU-28, 2003–13 (¹)</t>
  </si>
  <si>
    <t>(EUR million)</t>
  </si>
  <si>
    <t>(¹) Imports expressed in value terms and measured in cif (cost, insurance, freight). Exports expressed in value terms and measured in fob (free on board). Balance = exports – imports.</t>
  </si>
  <si>
    <t>(EUR 1 000 million)</t>
  </si>
  <si>
    <t>Figure 3: Imports and exports of raw materials, EU-28, 2003–13 (¹)</t>
  </si>
  <si>
    <t>Table 3: Difference of the trade balance (raw materials), 2003 and 2012</t>
  </si>
  <si>
    <t>Figure 5: Imports of raw materials from developing countries, EU-28, 2003–13</t>
  </si>
  <si>
    <t>Figure 6: Imports of raw materials from developing countries, EU Member States, 2013</t>
  </si>
  <si>
    <t>Table 4: Import dependency by main producers of critical raw materials, EU, 2013</t>
  </si>
  <si>
    <t>Platinum group metals</t>
  </si>
  <si>
    <t>Import dependency
(%)</t>
  </si>
  <si>
    <t>Total EU-28 imports in raw materials</t>
  </si>
  <si>
    <t>EU-28 imports in raw materials from developing countries</t>
  </si>
  <si>
    <t>Share of EU-28 imports in raw materials from developing countries on total imports of raw materials</t>
  </si>
  <si>
    <t>Test Figure: Share of EU-28 imports in raw materials from developing countries on total imports of raw materials, 2013</t>
  </si>
  <si>
    <t>Table 2: Share in world trade in raw materials, 2012</t>
  </si>
  <si>
    <t>Table 1: Imports and exports of raw materials, EU-28, 2013</t>
  </si>
  <si>
    <t>Figure 2: Trade balance of raw materials (SITC2 + 4), EU-28, 2013</t>
  </si>
  <si>
    <r>
      <t>Source:</t>
    </r>
    <r>
      <rPr>
        <sz val="9"/>
        <color theme="1"/>
        <rFont val="Arial"/>
        <family val="2"/>
      </rPr>
      <t xml:space="preserve"> Eurostat (online data code: ext_lt_introle); UN Comtrade</t>
    </r>
  </si>
  <si>
    <t>Figure 4: Shares of trade of raw materials, main trading partners, EU-28, 2013</t>
  </si>
  <si>
    <t>REE (Heavy) (¹)</t>
  </si>
  <si>
    <t>REE (Light) (¹)</t>
  </si>
  <si>
    <t>(¹) The rare earth elements (REE) are a group of 17 chemical (metallic) elements.  REEs generally fall into one of two categories: light rare earths (LREE) and heavy rare earths (HREE), with varying levels of uses and demand.</t>
  </si>
  <si>
    <t>Phosphate rock</t>
  </si>
  <si>
    <t>Coking coal</t>
  </si>
  <si>
    <t>Import unit value index (2010 = 100)</t>
  </si>
  <si>
    <t>Export unit value index (2010 = 100)</t>
  </si>
  <si>
    <t>Figure 8: Evolution of the unit value index in imports and exports of raw materials (SITC2_4), EU-28, 2002–13</t>
  </si>
  <si>
    <t>National imports with world as trading partner</t>
  </si>
  <si>
    <t>National exports with world as trading partner</t>
  </si>
  <si>
    <t>Share of national imports with world as trading partner</t>
  </si>
  <si>
    <t>Share of national exports with world as trading partner</t>
  </si>
  <si>
    <r>
      <rPr>
        <i/>
        <sz val="9"/>
        <color theme="1"/>
        <rFont val="Arial"/>
        <family val="2"/>
      </rPr>
      <t>Source:</t>
    </r>
    <r>
      <rPr>
        <sz val="9"/>
        <color theme="1"/>
        <rFont val="Arial"/>
        <family val="2"/>
      </rPr>
      <t xml:space="preserve"> Eurostat (online data code: ext_lt_intertrd)</t>
    </r>
  </si>
  <si>
    <r>
      <t>Source:</t>
    </r>
    <r>
      <rPr>
        <sz val="9"/>
        <color theme="1"/>
        <rFont val="Arial"/>
        <family val="2"/>
      </rPr>
      <t xml:space="preserve"> Data compiled based on information from '</t>
    </r>
    <r>
      <rPr>
        <i/>
        <sz val="9"/>
        <color theme="1"/>
        <rFont val="Arial"/>
        <family val="2"/>
      </rPr>
      <t>Defining "critical" raw materials'</t>
    </r>
    <r>
      <rPr>
        <sz val="9"/>
        <color theme="1"/>
        <rFont val="Arial"/>
        <family val="2"/>
      </rPr>
      <t xml:space="preserve"> (http://ec.europa.eu/enterprise/policies/raw-materials/critical/index_en.htm)</t>
    </r>
  </si>
  <si>
    <t>(¹) Extra-EU trade.</t>
  </si>
  <si>
    <t>EU-28 (¹)</t>
  </si>
  <si>
    <t>EU-28(¹)</t>
  </si>
  <si>
    <t>Figure 7: Imports of raw materials from least-developed countries, EU-28, 2003–13 (¹)</t>
  </si>
  <si>
    <t>Source: Eurostat (online data code: tet00006)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</si>
</sst>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 ##0"/>
  </numFmts>
  <fonts count="7" x14ac:knownFonts="1">
    <font>
      <sz val="11"/>
      <color theme="1"/>
      <name val="Calibri"/>
      <family val="2"/>
      <scheme val="minor"/>
    </font>
    <font>
      <sz val="9"/>
      <color theme="1"/>
      <name val="Arial"/>
      <family val="2"/>
    </font>
    <font>
      <b/>
      <sz val="9"/>
      <color theme="1"/>
      <name val="Arial"/>
      <family val="2"/>
    </font>
    <font>
      <b/>
      <sz val="11"/>
      <color theme="1"/>
      <name val="Arial"/>
      <family val="2"/>
    </font>
    <font>
      <i/>
      <sz val="9"/>
      <color theme="1"/>
      <name val="Arial"/>
      <family val="2"/>
    </font>
    <font>
      <sz val="9"/>
      <name val="Arial"/>
      <family val="2"/>
    </font>
    <font>
      <b/>
      <sz val="9"/>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36">
    <border>
      <left/>
      <right/>
      <top/>
      <bottom/>
      <diagonal/>
    </border>
    <border>
      <left/>
      <right/>
      <top/>
      <bottom style="hair">
        <color rgb="FFC0C0C0"/>
      </bottom>
      <diagonal/>
    </border>
    <border>
      <left/>
      <right/>
      <top style="hair">
        <color rgb="FFC0C0C0"/>
      </top>
      <bottom style="thin">
        <color rgb="FF000000"/>
      </bottom>
      <diagonal/>
    </border>
    <border>
      <left/>
      <right/>
      <top style="thin">
        <color rgb="FF000000"/>
      </top>
      <bottom style="hair">
        <color rgb="FFC0C0C0"/>
      </bottom>
      <diagonal/>
    </border>
    <border>
      <left/>
      <right/>
      <top style="thin">
        <color rgb="FF000000"/>
      </top>
      <bottom style="thin">
        <color rgb="FF000000"/>
      </bottom>
      <diagonal/>
    </border>
    <border>
      <left/>
      <right/>
      <top style="thin">
        <color rgb="FF000000"/>
      </top>
      <bottom/>
      <diagonal/>
    </border>
    <border>
      <left/>
      <right/>
      <top style="hair">
        <color rgb="FFC0C0C0"/>
      </top>
      <bottom style="hair">
        <color rgb="FFC0C0C0"/>
      </bottom>
      <diagonal/>
    </border>
    <border>
      <left style="hair">
        <color rgb="FFA6A6A6"/>
      </left>
      <right/>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style="thin">
        <color rgb="FF000000"/>
      </bottom>
      <diagonal/>
    </border>
    <border>
      <left style="hair">
        <color rgb="FFA6A6A6"/>
      </left>
      <right/>
      <top/>
      <bottom/>
      <diagonal/>
    </border>
    <border>
      <left style="hair">
        <color rgb="FFA6A6A6"/>
      </left>
      <right/>
      <top style="thin">
        <color rgb="FF000000"/>
      </top>
      <bottom style="hair">
        <color rgb="FFC0C0C0"/>
      </bottom>
      <diagonal/>
    </border>
    <border>
      <left style="hair">
        <color rgb="FFA6A6A6"/>
      </left>
      <right/>
      <top style="thin">
        <color rgb="FF000000"/>
      </top>
      <bottom/>
      <diagonal/>
    </border>
    <border>
      <left style="hair">
        <color rgb="FFA6A6A6"/>
      </left>
      <right/>
      <top/>
      <bottom style="thin">
        <color rgb="FF000000"/>
      </bottom>
      <diagonal/>
    </border>
    <border>
      <left/>
      <right/>
      <top/>
      <bottom style="thin">
        <color rgb="FF000000"/>
      </bottom>
      <diagonal/>
    </border>
    <border>
      <left/>
      <right/>
      <top style="thin">
        <color rgb="FF000000"/>
      </top>
      <bottom style="thin">
        <color indexed="64"/>
      </bottom>
      <diagonal/>
    </border>
    <border>
      <left/>
      <right style="hair">
        <color indexed="64"/>
      </right>
      <top style="thin">
        <color indexed="64"/>
      </top>
      <bottom style="hair">
        <color rgb="FFC0C0C0"/>
      </bottom>
      <diagonal/>
    </border>
    <border>
      <left/>
      <right style="hair">
        <color indexed="64"/>
      </right>
      <top style="hair">
        <color rgb="FFC0C0C0"/>
      </top>
      <bottom style="hair">
        <color rgb="FFC0C0C0"/>
      </bottom>
      <diagonal/>
    </border>
    <border>
      <left/>
      <right style="hair">
        <color indexed="64"/>
      </right>
      <top style="hair">
        <color rgb="FFC0C0C0"/>
      </top>
      <bottom style="thin">
        <color rgb="FF000000"/>
      </bottom>
      <diagonal/>
    </border>
    <border>
      <left/>
      <right style="hair">
        <color indexed="64"/>
      </right>
      <top style="hair">
        <color rgb="FFC0C0C0"/>
      </top>
      <bottom style="thin">
        <color indexed="64"/>
      </bottom>
      <diagonal/>
    </border>
    <border>
      <left style="hair">
        <color rgb="FFA6A6A6"/>
      </left>
      <right/>
      <top style="thin">
        <color rgb="FF000000"/>
      </top>
      <bottom style="thin">
        <color rgb="FF000000"/>
      </bottom>
      <diagonal/>
    </border>
    <border>
      <left style="hair">
        <color rgb="FFA6A6A6"/>
      </left>
      <right/>
      <top style="hair">
        <color rgb="FFC0C0C0"/>
      </top>
      <bottom/>
      <diagonal/>
    </border>
    <border>
      <left/>
      <right style="hair">
        <color rgb="FFA6A6A6"/>
      </right>
      <top style="hair">
        <color rgb="FFC0C0C0"/>
      </top>
      <bottom/>
      <diagonal/>
    </border>
    <border>
      <left/>
      <right/>
      <top style="hair">
        <color rgb="FFC0C0C0"/>
      </top>
      <bottom/>
      <diagonal/>
    </border>
    <border>
      <left/>
      <right/>
      <top/>
      <bottom style="thin">
        <color indexed="64"/>
      </bottom>
      <diagonal/>
    </border>
    <border>
      <left/>
      <right/>
      <top style="hair">
        <color rgb="FFC0C0C0"/>
      </top>
      <bottom style="thin">
        <color indexed="64"/>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style="hair">
        <color rgb="FFA6A6A6"/>
      </left>
      <right style="hair">
        <color rgb="FFA6A6A6"/>
      </right>
      <top style="hair">
        <color rgb="FFC0C0C0"/>
      </top>
      <bottom style="thin">
        <color indexed="64"/>
      </bottom>
      <diagonal/>
    </border>
  </borders>
  <cellStyleXfs count="1">
    <xf numFmtId="0" fontId="0" fillId="0" borderId="0"/>
  </cellStyleXfs>
  <cellXfs count="128">
    <xf numFmtId="0" fontId="0" fillId="0" borderId="0" xfId="0"/>
    <xf numFmtId="0" fontId="1" fillId="0" borderId="0" xfId="0" applyFont="1"/>
    <xf numFmtId="0" fontId="1" fillId="0" borderId="0" xfId="0" applyFont="1" applyBorder="1"/>
    <xf numFmtId="0" fontId="1" fillId="0" borderId="1" xfId="0" applyFont="1" applyBorder="1"/>
    <xf numFmtId="0" fontId="1" fillId="0" borderId="2" xfId="0" applyFont="1" applyBorder="1"/>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3" borderId="4" xfId="0" applyFont="1" applyFill="1" applyBorder="1" applyAlignment="1">
      <alignment horizontal="left"/>
    </xf>
    <xf numFmtId="0" fontId="1" fillId="3" borderId="4" xfId="0" applyFont="1" applyFill="1" applyBorder="1"/>
    <xf numFmtId="0" fontId="3" fillId="0" borderId="0" xfId="0" applyFont="1" applyAlignment="1">
      <alignment horizontal="left"/>
    </xf>
    <xf numFmtId="0" fontId="2" fillId="0" borderId="0" xfId="0" applyFont="1" applyAlignment="1">
      <alignment horizontal="left"/>
    </xf>
    <xf numFmtId="0" fontId="1" fillId="0" borderId="0" xfId="0" applyFont="1" applyAlignment="1">
      <alignment horizontal="left"/>
    </xf>
    <xf numFmtId="0" fontId="1" fillId="0" borderId="7" xfId="0" applyFont="1" applyBorder="1"/>
    <xf numFmtId="0" fontId="1" fillId="0" borderId="8" xfId="0" applyFont="1" applyBorder="1"/>
    <xf numFmtId="0" fontId="1" fillId="0" borderId="6" xfId="0" applyFont="1" applyBorder="1"/>
    <xf numFmtId="0" fontId="1" fillId="0" borderId="9" xfId="0" applyFont="1" applyBorder="1"/>
    <xf numFmtId="0" fontId="1" fillId="3" borderId="8" xfId="0" applyFont="1" applyFill="1" applyBorder="1"/>
    <xf numFmtId="0" fontId="1" fillId="0" borderId="10" xfId="0" applyFont="1" applyBorder="1"/>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1" fillId="3" borderId="12" xfId="0" applyFont="1" applyFill="1" applyBorder="1"/>
    <xf numFmtId="0" fontId="1" fillId="3" borderId="5" xfId="0" applyFont="1" applyFill="1" applyBorder="1"/>
    <xf numFmtId="0" fontId="2" fillId="0" borderId="11" xfId="0" applyFont="1" applyBorder="1" applyAlignment="1">
      <alignment horizontal="left"/>
    </xf>
    <xf numFmtId="0" fontId="1" fillId="0" borderId="11" xfId="0" applyFont="1" applyBorder="1"/>
    <xf numFmtId="0" fontId="2" fillId="3" borderId="8" xfId="0" applyFont="1" applyFill="1" applyBorder="1" applyAlignment="1">
      <alignment horizontal="center"/>
    </xf>
    <xf numFmtId="0" fontId="2" fillId="3" borderId="9" xfId="0" applyFont="1" applyFill="1" applyBorder="1" applyAlignment="1">
      <alignment horizontal="center"/>
    </xf>
    <xf numFmtId="0" fontId="1" fillId="3" borderId="6" xfId="0" applyFont="1" applyFill="1" applyBorder="1"/>
    <xf numFmtId="0" fontId="1" fillId="3" borderId="2" xfId="0" applyFont="1" applyFill="1" applyBorder="1"/>
    <xf numFmtId="0" fontId="2" fillId="2" borderId="11" xfId="0" applyFont="1" applyFill="1" applyBorder="1" applyAlignment="1">
      <alignment horizontal="center"/>
    </xf>
    <xf numFmtId="0" fontId="1" fillId="3" borderId="9" xfId="0" applyFont="1" applyFill="1" applyBorder="1"/>
    <xf numFmtId="0" fontId="2" fillId="2" borderId="12" xfId="0" applyFont="1" applyFill="1" applyBorder="1" applyAlignment="1">
      <alignment horizontal="center"/>
    </xf>
    <xf numFmtId="0" fontId="2" fillId="2" borderId="5" xfId="0" applyFont="1" applyFill="1" applyBorder="1" applyAlignment="1">
      <alignment horizontal="center" vertical="top" wrapText="1"/>
    </xf>
    <xf numFmtId="0" fontId="1" fillId="3" borderId="14" xfId="0" applyFont="1" applyFill="1" applyBorder="1"/>
    <xf numFmtId="0" fontId="2" fillId="2" borderId="4" xfId="0" applyFont="1" applyFill="1" applyBorder="1" applyAlignment="1">
      <alignment horizontal="center" wrapText="1"/>
    </xf>
    <xf numFmtId="0" fontId="2" fillId="3" borderId="13" xfId="0" applyFont="1" applyFill="1" applyBorder="1" applyAlignment="1">
      <alignment horizontal="left"/>
    </xf>
    <xf numFmtId="0" fontId="4" fillId="0" borderId="0" xfId="0" applyFont="1"/>
    <xf numFmtId="0" fontId="2" fillId="0" borderId="6" xfId="0" applyFont="1" applyBorder="1" applyAlignment="1">
      <alignment horizontal="left"/>
    </xf>
    <xf numFmtId="0" fontId="2" fillId="0" borderId="2" xfId="0" applyFont="1" applyBorder="1" applyAlignment="1">
      <alignment horizontal="left"/>
    </xf>
    <xf numFmtId="0" fontId="2" fillId="2" borderId="5" xfId="0" applyFont="1" applyFill="1" applyBorder="1" applyAlignment="1">
      <alignment horizontal="left" vertical="top"/>
    </xf>
    <xf numFmtId="0" fontId="1" fillId="0" borderId="0" xfId="0" applyFont="1" applyBorder="1" applyAlignment="1">
      <alignment horizontal="left" vertical="top"/>
    </xf>
    <xf numFmtId="0" fontId="6" fillId="3" borderId="5" xfId="0" applyNumberFormat="1" applyFont="1" applyFill="1" applyBorder="1" applyAlignment="1">
      <alignment horizontal="left"/>
    </xf>
    <xf numFmtId="0" fontId="2" fillId="2" borderId="5" xfId="0" applyFont="1" applyFill="1" applyBorder="1" applyAlignment="1">
      <alignment horizontal="left"/>
    </xf>
    <xf numFmtId="0" fontId="6" fillId="4" borderId="3" xfId="0" applyNumberFormat="1" applyFont="1" applyFill="1" applyBorder="1" applyAlignment="1">
      <alignment horizontal="left"/>
    </xf>
    <xf numFmtId="0" fontId="6" fillId="4" borderId="6" xfId="0" applyNumberFormat="1" applyFont="1" applyFill="1" applyBorder="1" applyAlignment="1">
      <alignment horizontal="left"/>
    </xf>
    <xf numFmtId="0" fontId="6" fillId="4" borderId="2" xfId="0" applyNumberFormat="1" applyFont="1" applyFill="1" applyBorder="1" applyAlignment="1">
      <alignment horizontal="left"/>
    </xf>
    <xf numFmtId="0" fontId="6" fillId="2" borderId="12" xfId="0" applyNumberFormat="1" applyFont="1" applyFill="1" applyBorder="1" applyAlignment="1">
      <alignment horizontal="center"/>
    </xf>
    <xf numFmtId="0" fontId="6" fillId="0" borderId="6" xfId="0" applyNumberFormat="1" applyFont="1" applyFill="1" applyBorder="1" applyAlignment="1">
      <alignment horizontal="left"/>
    </xf>
    <xf numFmtId="0" fontId="2" fillId="2" borderId="15" xfId="0" applyFont="1" applyFill="1" applyBorder="1" applyAlignment="1">
      <alignment horizontal="center" vertical="top" wrapText="1"/>
    </xf>
    <xf numFmtId="0" fontId="6" fillId="4" borderId="16" xfId="0" applyNumberFormat="1" applyFont="1" applyFill="1" applyBorder="1" applyAlignment="1">
      <alignment horizontal="left"/>
    </xf>
    <xf numFmtId="0" fontId="6" fillId="4" borderId="17" xfId="0" applyNumberFormat="1" applyFont="1" applyFill="1" applyBorder="1" applyAlignment="1">
      <alignment horizontal="left"/>
    </xf>
    <xf numFmtId="0" fontId="6" fillId="4" borderId="19" xfId="0" applyNumberFormat="1" applyFont="1" applyFill="1" applyBorder="1" applyAlignment="1">
      <alignment horizontal="left"/>
    </xf>
    <xf numFmtId="1" fontId="1" fillId="0" borderId="0" xfId="0" applyNumberFormat="1" applyFont="1"/>
    <xf numFmtId="0" fontId="6" fillId="3" borderId="4" xfId="0" applyNumberFormat="1" applyFont="1" applyFill="1" applyBorder="1" applyAlignment="1">
      <alignment horizontal="left"/>
    </xf>
    <xf numFmtId="0" fontId="2" fillId="2" borderId="0" xfId="0" applyFont="1" applyFill="1" applyBorder="1" applyAlignment="1">
      <alignment horizontal="left"/>
    </xf>
    <xf numFmtId="0" fontId="2" fillId="2" borderId="11" xfId="0" applyFont="1" applyFill="1" applyBorder="1" applyAlignment="1">
      <alignment horizontal="center" vertical="center" wrapText="1"/>
    </xf>
    <xf numFmtId="164" fontId="5" fillId="0" borderId="8" xfId="0" applyNumberFormat="1" applyFont="1" applyFill="1" applyBorder="1" applyAlignment="1">
      <alignment horizontal="right" indent="6"/>
    </xf>
    <xf numFmtId="164" fontId="5" fillId="0" borderId="9" xfId="0" applyNumberFormat="1" applyFont="1" applyFill="1" applyBorder="1" applyAlignment="1">
      <alignment horizontal="right" indent="6"/>
    </xf>
    <xf numFmtId="3" fontId="5" fillId="0" borderId="7" xfId="0" applyNumberFormat="1" applyFont="1" applyFill="1" applyBorder="1" applyAlignment="1">
      <alignment horizontal="right" indent="5"/>
    </xf>
    <xf numFmtId="3" fontId="5" fillId="3" borderId="20" xfId="0" applyNumberFormat="1" applyFont="1" applyFill="1" applyBorder="1" applyAlignment="1">
      <alignment horizontal="right" indent="5"/>
    </xf>
    <xf numFmtId="165" fontId="1" fillId="3" borderId="20" xfId="0" applyNumberFormat="1" applyFont="1" applyFill="1" applyBorder="1" applyAlignment="1">
      <alignment horizontal="right" vertical="center" wrapText="1" indent="6"/>
    </xf>
    <xf numFmtId="3" fontId="5" fillId="3" borderId="12" xfId="0" applyNumberFormat="1" applyFont="1" applyFill="1" applyBorder="1" applyAlignment="1">
      <alignment horizontal="right" indent="2"/>
    </xf>
    <xf numFmtId="3" fontId="5" fillId="3" borderId="5" xfId="0" applyNumberFormat="1" applyFont="1" applyFill="1" applyBorder="1" applyAlignment="1">
      <alignment horizontal="right" indent="2"/>
    </xf>
    <xf numFmtId="3" fontId="1" fillId="3" borderId="12" xfId="0" applyNumberFormat="1" applyFont="1" applyFill="1" applyBorder="1" applyAlignment="1">
      <alignment horizontal="right" indent="2"/>
    </xf>
    <xf numFmtId="3" fontId="5" fillId="0" borderId="11" xfId="0" applyNumberFormat="1" applyFont="1" applyFill="1" applyBorder="1" applyAlignment="1">
      <alignment horizontal="right" indent="2"/>
    </xf>
    <xf numFmtId="3" fontId="5" fillId="0" borderId="3" xfId="0" applyNumberFormat="1" applyFont="1" applyFill="1" applyBorder="1" applyAlignment="1">
      <alignment horizontal="right" indent="2"/>
    </xf>
    <xf numFmtId="3" fontId="1" fillId="4" borderId="11" xfId="0" applyNumberFormat="1" applyFont="1" applyFill="1" applyBorder="1" applyAlignment="1">
      <alignment horizontal="right" indent="2"/>
    </xf>
    <xf numFmtId="3" fontId="5" fillId="0" borderId="8" xfId="0" applyNumberFormat="1" applyFont="1" applyFill="1" applyBorder="1" applyAlignment="1">
      <alignment horizontal="right" indent="2"/>
    </xf>
    <xf numFmtId="3" fontId="5" fillId="0" borderId="6" xfId="0" applyNumberFormat="1" applyFont="1" applyFill="1" applyBorder="1" applyAlignment="1">
      <alignment horizontal="right" indent="2"/>
    </xf>
    <xf numFmtId="3" fontId="1" fillId="4" borderId="8" xfId="0" applyNumberFormat="1" applyFont="1" applyFill="1" applyBorder="1" applyAlignment="1">
      <alignment horizontal="right" indent="2"/>
    </xf>
    <xf numFmtId="3" fontId="1" fillId="0" borderId="8" xfId="0" applyNumberFormat="1" applyFont="1" applyFill="1" applyBorder="1" applyAlignment="1">
      <alignment horizontal="right" indent="2"/>
    </xf>
    <xf numFmtId="3" fontId="5" fillId="0" borderId="9" xfId="0" applyNumberFormat="1" applyFont="1" applyFill="1" applyBorder="1" applyAlignment="1">
      <alignment horizontal="right" indent="2"/>
    </xf>
    <xf numFmtId="3" fontId="5" fillId="0" borderId="2" xfId="0" applyNumberFormat="1" applyFont="1" applyFill="1" applyBorder="1" applyAlignment="1">
      <alignment horizontal="right" indent="2"/>
    </xf>
    <xf numFmtId="3" fontId="1" fillId="4" borderId="9" xfId="0" applyNumberFormat="1" applyFont="1" applyFill="1" applyBorder="1" applyAlignment="1">
      <alignment horizontal="right" indent="2"/>
    </xf>
    <xf numFmtId="0" fontId="2" fillId="0" borderId="6" xfId="0" applyFont="1" applyBorder="1" applyAlignment="1">
      <alignment horizontal="left" wrapText="1"/>
    </xf>
    <xf numFmtId="0" fontId="2" fillId="2" borderId="20" xfId="0" applyFont="1" applyFill="1" applyBorder="1" applyAlignment="1">
      <alignment horizontal="center" vertical="top" wrapText="1"/>
    </xf>
    <xf numFmtId="0" fontId="2" fillId="2" borderId="4" xfId="0" applyFont="1" applyFill="1" applyBorder="1" applyAlignment="1">
      <alignment horizontal="left" vertical="top" wrapText="1"/>
    </xf>
    <xf numFmtId="165" fontId="1" fillId="0" borderId="0" xfId="0" applyNumberFormat="1" applyFont="1" applyBorder="1"/>
    <xf numFmtId="0" fontId="2" fillId="2" borderId="4" xfId="0" applyFont="1" applyFill="1" applyBorder="1" applyAlignment="1">
      <alignment horizontal="left"/>
    </xf>
    <xf numFmtId="164" fontId="1" fillId="0" borderId="6" xfId="0" applyNumberFormat="1" applyFont="1" applyBorder="1" applyAlignment="1">
      <alignment horizontal="center" wrapText="1"/>
    </xf>
    <xf numFmtId="0" fontId="2" fillId="2" borderId="15" xfId="0" applyFont="1" applyFill="1" applyBorder="1" applyAlignment="1">
      <alignment horizontal="left"/>
    </xf>
    <xf numFmtId="164" fontId="1" fillId="0" borderId="25" xfId="0" applyNumberFormat="1" applyFont="1" applyBorder="1" applyAlignment="1">
      <alignment horizontal="center" wrapText="1"/>
    </xf>
    <xf numFmtId="2" fontId="1" fillId="0" borderId="0" xfId="0" applyNumberFormat="1" applyFont="1"/>
    <xf numFmtId="165" fontId="1" fillId="0" borderId="0" xfId="0" applyNumberFormat="1" applyFont="1"/>
    <xf numFmtId="0" fontId="1" fillId="3" borderId="27" xfId="0" applyFont="1" applyFill="1" applyBorder="1"/>
    <xf numFmtId="0" fontId="1" fillId="3" borderId="28" xfId="0" applyFont="1" applyFill="1" applyBorder="1"/>
    <xf numFmtId="165" fontId="1" fillId="3" borderId="30" xfId="0" applyNumberFormat="1" applyFont="1" applyFill="1" applyBorder="1"/>
    <xf numFmtId="165" fontId="1" fillId="3" borderId="31" xfId="0" applyNumberFormat="1" applyFont="1" applyFill="1" applyBorder="1"/>
    <xf numFmtId="165" fontId="1" fillId="3" borderId="33" xfId="0" applyNumberFormat="1" applyFont="1" applyFill="1" applyBorder="1"/>
    <xf numFmtId="165" fontId="1" fillId="3" borderId="34" xfId="0" applyNumberFormat="1" applyFont="1" applyFill="1" applyBorder="1"/>
    <xf numFmtId="0" fontId="1" fillId="0" borderId="0" xfId="0" applyFont="1" applyAlignment="1">
      <alignment wrapText="1"/>
    </xf>
    <xf numFmtId="3" fontId="5" fillId="0" borderId="35" xfId="0" applyNumberFormat="1" applyFont="1" applyFill="1" applyBorder="1" applyAlignment="1">
      <alignment horizontal="right" indent="5"/>
    </xf>
    <xf numFmtId="0" fontId="1" fillId="0" borderId="1" xfId="0" applyFont="1" applyBorder="1" applyAlignment="1">
      <alignment horizontal="right"/>
    </xf>
    <xf numFmtId="0" fontId="1" fillId="0" borderId="6" xfId="0" applyFont="1" applyBorder="1" applyAlignment="1">
      <alignment horizontal="right"/>
    </xf>
    <xf numFmtId="0" fontId="2" fillId="0" borderId="18" xfId="0" applyFont="1" applyBorder="1" applyAlignment="1">
      <alignment horizontal="left"/>
    </xf>
    <xf numFmtId="0" fontId="1" fillId="4" borderId="2" xfId="0" applyFont="1" applyFill="1" applyBorder="1" applyAlignment="1">
      <alignment horizontal="right"/>
    </xf>
    <xf numFmtId="0" fontId="2" fillId="3" borderId="26" xfId="0" applyFont="1" applyFill="1" applyBorder="1" applyAlignment="1">
      <alignment wrapText="1"/>
    </xf>
    <xf numFmtId="0" fontId="2" fillId="3" borderId="29" xfId="0" applyFont="1" applyFill="1" applyBorder="1" applyAlignment="1">
      <alignment wrapText="1"/>
    </xf>
    <xf numFmtId="0" fontId="2" fillId="3" borderId="32" xfId="0" applyFont="1" applyFill="1" applyBorder="1" applyAlignment="1">
      <alignment wrapText="1"/>
    </xf>
    <xf numFmtId="0" fontId="1" fillId="0" borderId="0" xfId="0" applyFont="1" applyAlignment="1"/>
    <xf numFmtId="0" fontId="1" fillId="0" borderId="0" xfId="0" applyFont="1" applyAlignment="1">
      <alignment wrapText="1"/>
    </xf>
    <xf numFmtId="0" fontId="1" fillId="0" borderId="8" xfId="0" applyFont="1" applyBorder="1" applyAlignment="1">
      <alignment horizontal="left" vertical="top"/>
    </xf>
    <xf numFmtId="1" fontId="1" fillId="0" borderId="7" xfId="0" applyNumberFormat="1" applyFont="1" applyBorder="1" applyAlignment="1">
      <alignment horizontal="right" vertical="top" indent="5"/>
    </xf>
    <xf numFmtId="1" fontId="1" fillId="0" borderId="8" xfId="0" applyNumberFormat="1" applyFont="1" applyBorder="1" applyAlignment="1">
      <alignment horizontal="right" vertical="top" indent="5"/>
    </xf>
    <xf numFmtId="1" fontId="1" fillId="0" borderId="9" xfId="0" applyNumberFormat="1" applyFont="1" applyBorder="1" applyAlignment="1">
      <alignment horizontal="right" vertical="top" indent="5"/>
    </xf>
    <xf numFmtId="0" fontId="1" fillId="0" borderId="7" xfId="0" applyFont="1" applyBorder="1" applyAlignment="1">
      <alignment horizontal="left" vertical="top"/>
    </xf>
    <xf numFmtId="0" fontId="1" fillId="0" borderId="8" xfId="0" applyFont="1" applyBorder="1" applyAlignment="1">
      <alignment horizontal="left" vertical="top" wrapText="1"/>
    </xf>
    <xf numFmtId="0" fontId="1" fillId="4" borderId="8" xfId="0" applyFont="1" applyFill="1" applyBorder="1" applyAlignment="1">
      <alignment horizontal="left" vertical="top"/>
    </xf>
    <xf numFmtId="0" fontId="1" fillId="0" borderId="9" xfId="0" applyFont="1" applyBorder="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1" fillId="0" borderId="0" xfId="0" applyFont="1" applyAlignment="1">
      <alignment horizontal="left"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5" fillId="0" borderId="0" xfId="0" applyFont="1" applyAlignment="1">
      <alignment horizontal="left" vertical="top" wrapText="1"/>
    </xf>
    <xf numFmtId="0" fontId="2" fillId="0" borderId="0" xfId="0" applyFont="1" applyBorder="1" applyAlignment="1">
      <alignment horizontal="left" vertical="center"/>
    </xf>
    <xf numFmtId="0" fontId="2" fillId="0" borderId="1"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1" fillId="4" borderId="0" xfId="0" applyFont="1" applyFill="1" applyAlignment="1">
      <alignment wrapText="1"/>
    </xf>
    <xf numFmtId="0" fontId="2" fillId="0" borderId="0" xfId="0" applyFont="1" applyAlignment="1">
      <alignment horizontal="left" vertical="top"/>
    </xf>
    <xf numFmtId="166" fontId="1" fillId="0" borderId="6" xfId="0" applyNumberFormat="1" applyFont="1" applyBorder="1" applyAlignment="1">
      <alignment horizontal="right" wrapText="1" indent="4"/>
    </xf>
    <xf numFmtId="166" fontId="1" fillId="0" borderId="2" xfId="0" applyNumberFormat="1" applyFont="1" applyBorder="1" applyAlignment="1">
      <alignment horizontal="right" wrapText="1" indent="4"/>
    </xf>
    <xf numFmtId="0" fontId="2" fillId="0" borderId="1" xfId="0" applyFont="1" applyBorder="1" applyAlignment="1">
      <alignment horizontal="left"/>
    </xf>
    <xf numFmtId="166" fontId="1" fillId="0" borderId="1" xfId="0" applyNumberFormat="1" applyFont="1" applyBorder="1" applyAlignment="1">
      <alignment horizontal="right" wrapText="1" indent="4"/>
    </xf>
    <xf numFmtId="166" fontId="1" fillId="3" borderId="4" xfId="0" applyNumberFormat="1" applyFont="1" applyFill="1" applyBorder="1" applyAlignment="1">
      <alignment horizontal="right" wrapText="1" indent="4"/>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182808398950128E-2"/>
          <c:y val="3.7511589948952179E-2"/>
          <c:w val="0.86604580052493862"/>
          <c:h val="0.89719889180519163"/>
        </c:manualLayout>
      </c:layout>
      <c:lineChart>
        <c:grouping val="standard"/>
        <c:varyColors val="0"/>
        <c:ser>
          <c:idx val="0"/>
          <c:order val="0"/>
          <c:tx>
            <c:strRef>
              <c:f>'Figure 1'!$B$60</c:f>
              <c:strCache>
                <c:ptCount val="1"/>
                <c:pt idx="0">
                  <c:v>EU-28</c:v>
                </c:pt>
              </c:strCache>
            </c:strRef>
          </c:tx>
          <c:marker>
            <c:symbol val="none"/>
          </c:marker>
          <c:cat>
            <c:strRef>
              <c:f>'Figure 1'!$C$59:$M$59</c:f>
              <c:strCache>
                <c:ptCount val="11"/>
                <c:pt idx="0">
                  <c:v>2003</c:v>
                </c:pt>
                <c:pt idx="1">
                  <c:v>2004</c:v>
                </c:pt>
                <c:pt idx="2">
                  <c:v>2005</c:v>
                </c:pt>
                <c:pt idx="3">
                  <c:v>2006</c:v>
                </c:pt>
                <c:pt idx="4">
                  <c:v>2007</c:v>
                </c:pt>
                <c:pt idx="5">
                  <c:v>2008</c:v>
                </c:pt>
                <c:pt idx="6">
                  <c:v>2009</c:v>
                </c:pt>
                <c:pt idx="7">
                  <c:v>2010</c:v>
                </c:pt>
                <c:pt idx="8">
                  <c:v>2011</c:v>
                </c:pt>
                <c:pt idx="9">
                  <c:v>2012</c:v>
                </c:pt>
                <c:pt idx="10">
                  <c:v>2013</c:v>
                </c:pt>
              </c:strCache>
            </c:strRef>
          </c:cat>
          <c:val>
            <c:numRef>
              <c:f>'Figure 1'!$C$60:$M$60</c:f>
              <c:numCache>
                <c:formatCode>General</c:formatCode>
                <c:ptCount val="11"/>
                <c:pt idx="0">
                  <c:v>-24816</c:v>
                </c:pt>
                <c:pt idx="1">
                  <c:v>-27397</c:v>
                </c:pt>
                <c:pt idx="2">
                  <c:v>-28801</c:v>
                </c:pt>
                <c:pt idx="3">
                  <c:v>-34613</c:v>
                </c:pt>
                <c:pt idx="4">
                  <c:v>-39896</c:v>
                </c:pt>
                <c:pt idx="5">
                  <c:v>-43289</c:v>
                </c:pt>
                <c:pt idx="6">
                  <c:v>-19405</c:v>
                </c:pt>
                <c:pt idx="7">
                  <c:v>-33109</c:v>
                </c:pt>
                <c:pt idx="8">
                  <c:v>-40366</c:v>
                </c:pt>
                <c:pt idx="9">
                  <c:v>-33161</c:v>
                </c:pt>
                <c:pt idx="10">
                  <c:v>-30758</c:v>
                </c:pt>
              </c:numCache>
            </c:numRef>
          </c:val>
          <c:smooth val="0"/>
        </c:ser>
        <c:dLbls>
          <c:showLegendKey val="0"/>
          <c:showVal val="0"/>
          <c:showCatName val="0"/>
          <c:showSerName val="0"/>
          <c:showPercent val="0"/>
          <c:showBubbleSize val="0"/>
        </c:dLbls>
        <c:marker val="1"/>
        <c:smooth val="0"/>
        <c:axId val="144000512"/>
        <c:axId val="144002048"/>
      </c:lineChart>
      <c:catAx>
        <c:axId val="144000512"/>
        <c:scaling>
          <c:orientation val="minMax"/>
        </c:scaling>
        <c:delete val="0"/>
        <c:axPos val="b"/>
        <c:majorTickMark val="out"/>
        <c:minorTickMark val="none"/>
        <c:tickLblPos val="low"/>
        <c:spPr>
          <a:noFill/>
          <a:ln>
            <a:solidFill>
              <a:srgbClr val="000000"/>
            </a:solidFill>
            <a:prstDash val="solid"/>
          </a:ln>
        </c:spPr>
        <c:crossAx val="144002048"/>
        <c:crosses val="autoZero"/>
        <c:auto val="1"/>
        <c:lblAlgn val="ctr"/>
        <c:lblOffset val="100"/>
        <c:noMultiLvlLbl val="0"/>
      </c:catAx>
      <c:valAx>
        <c:axId val="144002048"/>
        <c:scaling>
          <c:orientation val="minMax"/>
          <c:min val="-450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4400051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2'!$C$59</c:f>
              <c:strCache>
                <c:ptCount val="1"/>
                <c:pt idx="0">
                  <c:v>2013</c:v>
                </c:pt>
              </c:strCache>
            </c:strRef>
          </c:tx>
          <c:invertIfNegative val="0"/>
          <c:cat>
            <c:strRef>
              <c:f>'Figure 2'!$B$60:$B$88</c:f>
              <c:strCache>
                <c:ptCount val="29"/>
                <c:pt idx="0">
                  <c:v>EU-28 (¹)</c:v>
                </c:pt>
                <c:pt idx="1">
                  <c:v>DE</c:v>
                </c:pt>
                <c:pt idx="2">
                  <c:v>IT</c:v>
                </c:pt>
                <c:pt idx="3">
                  <c:v>UK</c:v>
                </c:pt>
                <c:pt idx="4">
                  <c:v>BE</c:v>
                </c:pt>
                <c:pt idx="5">
                  <c:v>ES</c:v>
                </c:pt>
                <c:pt idx="6">
                  <c:v>FR</c:v>
                </c:pt>
                <c:pt idx="7">
                  <c:v>AT</c:v>
                </c:pt>
                <c:pt idx="8">
                  <c:v>PL</c:v>
                </c:pt>
                <c:pt idx="9">
                  <c:v>LU</c:v>
                </c:pt>
                <c:pt idx="10">
                  <c:v>SK</c:v>
                </c:pt>
                <c:pt idx="11">
                  <c:v>BG</c:v>
                </c:pt>
                <c:pt idx="12">
                  <c:v>SI</c:v>
                </c:pt>
                <c:pt idx="13">
                  <c:v>PT</c:v>
                </c:pt>
                <c:pt idx="14">
                  <c:v>MT</c:v>
                </c:pt>
                <c:pt idx="15">
                  <c:v>CY</c:v>
                </c:pt>
                <c:pt idx="16">
                  <c:v>LT</c:v>
                </c:pt>
                <c:pt idx="17">
                  <c:v>EL</c:v>
                </c:pt>
                <c:pt idx="18">
                  <c:v>CZ</c:v>
                </c:pt>
                <c:pt idx="19">
                  <c:v>HR</c:v>
                </c:pt>
                <c:pt idx="20">
                  <c:v>EE</c:v>
                </c:pt>
                <c:pt idx="21">
                  <c:v>HU</c:v>
                </c:pt>
                <c:pt idx="22">
                  <c:v>FI</c:v>
                </c:pt>
                <c:pt idx="23">
                  <c:v>IE</c:v>
                </c:pt>
                <c:pt idx="24">
                  <c:v>LV</c:v>
                </c:pt>
                <c:pt idx="25">
                  <c:v>RO</c:v>
                </c:pt>
                <c:pt idx="26">
                  <c:v>DK</c:v>
                </c:pt>
                <c:pt idx="27">
                  <c:v>SE</c:v>
                </c:pt>
                <c:pt idx="28">
                  <c:v>NL</c:v>
                </c:pt>
              </c:strCache>
            </c:strRef>
          </c:cat>
          <c:val>
            <c:numRef>
              <c:f>'Figure 2'!$C$60:$C$88</c:f>
              <c:numCache>
                <c:formatCode>General</c:formatCode>
                <c:ptCount val="29"/>
                <c:pt idx="0">
                  <c:v>-30758</c:v>
                </c:pt>
                <c:pt idx="1">
                  <c:v>-16988</c:v>
                </c:pt>
                <c:pt idx="2">
                  <c:v>-12264</c:v>
                </c:pt>
                <c:pt idx="3">
                  <c:v>-5035</c:v>
                </c:pt>
                <c:pt idx="4">
                  <c:v>-4303</c:v>
                </c:pt>
                <c:pt idx="5">
                  <c:v>-3966</c:v>
                </c:pt>
                <c:pt idx="6">
                  <c:v>-2299</c:v>
                </c:pt>
                <c:pt idx="7">
                  <c:v>-2198</c:v>
                </c:pt>
                <c:pt idx="8">
                  <c:v>-1579</c:v>
                </c:pt>
                <c:pt idx="9">
                  <c:v>-1151</c:v>
                </c:pt>
                <c:pt idx="10">
                  <c:v>-417</c:v>
                </c:pt>
                <c:pt idx="11">
                  <c:v>-408</c:v>
                </c:pt>
                <c:pt idx="12">
                  <c:v>-322</c:v>
                </c:pt>
                <c:pt idx="13">
                  <c:v>-196</c:v>
                </c:pt>
                <c:pt idx="14">
                  <c:v>-15</c:v>
                </c:pt>
                <c:pt idx="15">
                  <c:v>14</c:v>
                </c:pt>
                <c:pt idx="16">
                  <c:v>110</c:v>
                </c:pt>
                <c:pt idx="17">
                  <c:v>225</c:v>
                </c:pt>
                <c:pt idx="18">
                  <c:v>334</c:v>
                </c:pt>
                <c:pt idx="19">
                  <c:v>377</c:v>
                </c:pt>
                <c:pt idx="20">
                  <c:v>556</c:v>
                </c:pt>
                <c:pt idx="21">
                  <c:v>672</c:v>
                </c:pt>
                <c:pt idx="22">
                  <c:v>842</c:v>
                </c:pt>
                <c:pt idx="23">
                  <c:v>856</c:v>
                </c:pt>
                <c:pt idx="24">
                  <c:v>903</c:v>
                </c:pt>
                <c:pt idx="25">
                  <c:v>1197</c:v>
                </c:pt>
                <c:pt idx="26">
                  <c:v>1651</c:v>
                </c:pt>
                <c:pt idx="27">
                  <c:v>4204</c:v>
                </c:pt>
                <c:pt idx="28">
                  <c:v>5010</c:v>
                </c:pt>
              </c:numCache>
            </c:numRef>
          </c:val>
        </c:ser>
        <c:dLbls>
          <c:showLegendKey val="0"/>
          <c:showVal val="0"/>
          <c:showCatName val="0"/>
          <c:showSerName val="0"/>
          <c:showPercent val="0"/>
          <c:showBubbleSize val="0"/>
        </c:dLbls>
        <c:gapWidth val="150"/>
        <c:axId val="144026624"/>
        <c:axId val="144777984"/>
      </c:barChart>
      <c:catAx>
        <c:axId val="144026624"/>
        <c:scaling>
          <c:orientation val="minMax"/>
        </c:scaling>
        <c:delete val="0"/>
        <c:axPos val="b"/>
        <c:majorTickMark val="out"/>
        <c:minorTickMark val="none"/>
        <c:tickLblPos val="low"/>
        <c:spPr>
          <a:ln>
            <a:solidFill>
              <a:srgbClr val="000000"/>
            </a:solidFill>
            <a:prstDash val="solid"/>
          </a:ln>
        </c:spPr>
        <c:txPr>
          <a:bodyPr rot="-5400000" vert="horz"/>
          <a:lstStyle/>
          <a:p>
            <a:pPr>
              <a:defRPr/>
            </a:pPr>
            <a:endParaRPr lang="en-US"/>
          </a:p>
        </c:txPr>
        <c:crossAx val="144777984"/>
        <c:crosses val="autoZero"/>
        <c:auto val="1"/>
        <c:lblAlgn val="ctr"/>
        <c:lblOffset val="100"/>
        <c:noMultiLvlLbl val="0"/>
      </c:catAx>
      <c:valAx>
        <c:axId val="144777984"/>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44026624"/>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3" l="0.70000000000000062" r="0.70000000000000062" t="0.75000000000000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3'!$A$60</c:f>
              <c:strCache>
                <c:ptCount val="1"/>
                <c:pt idx="0">
                  <c:v>Imports of raw materials</c:v>
                </c:pt>
              </c:strCache>
            </c:strRef>
          </c:tx>
          <c:marker>
            <c:symbol val="none"/>
          </c:marker>
          <c:cat>
            <c:strRef>
              <c:f>'Figure 3'!$B$59:$L$59</c:f>
              <c:strCache>
                <c:ptCount val="11"/>
                <c:pt idx="0">
                  <c:v>2003</c:v>
                </c:pt>
                <c:pt idx="1">
                  <c:v>2004</c:v>
                </c:pt>
                <c:pt idx="2">
                  <c:v>2005</c:v>
                </c:pt>
                <c:pt idx="3">
                  <c:v>2006</c:v>
                </c:pt>
                <c:pt idx="4">
                  <c:v>2007</c:v>
                </c:pt>
                <c:pt idx="5">
                  <c:v>2008</c:v>
                </c:pt>
                <c:pt idx="6">
                  <c:v>2009</c:v>
                </c:pt>
                <c:pt idx="7">
                  <c:v>2010</c:v>
                </c:pt>
                <c:pt idx="8">
                  <c:v>2011</c:v>
                </c:pt>
                <c:pt idx="9">
                  <c:v>2012</c:v>
                </c:pt>
                <c:pt idx="10">
                  <c:v>2013</c:v>
                </c:pt>
              </c:strCache>
            </c:strRef>
          </c:cat>
          <c:val>
            <c:numRef>
              <c:f>'Figure 3'!$B$60:$L$60</c:f>
              <c:numCache>
                <c:formatCode>General</c:formatCode>
                <c:ptCount val="11"/>
                <c:pt idx="0">
                  <c:v>42901</c:v>
                </c:pt>
                <c:pt idx="1">
                  <c:v>48247</c:v>
                </c:pt>
                <c:pt idx="2">
                  <c:v>52478</c:v>
                </c:pt>
                <c:pt idx="3">
                  <c:v>62911</c:v>
                </c:pt>
                <c:pt idx="4">
                  <c:v>70006</c:v>
                </c:pt>
                <c:pt idx="5">
                  <c:v>75315</c:v>
                </c:pt>
                <c:pt idx="6">
                  <c:v>47270</c:v>
                </c:pt>
                <c:pt idx="7">
                  <c:v>70750</c:v>
                </c:pt>
                <c:pt idx="8">
                  <c:v>85397</c:v>
                </c:pt>
                <c:pt idx="9">
                  <c:v>80714</c:v>
                </c:pt>
                <c:pt idx="10">
                  <c:v>76023</c:v>
                </c:pt>
              </c:numCache>
            </c:numRef>
          </c:val>
          <c:smooth val="0"/>
        </c:ser>
        <c:ser>
          <c:idx val="1"/>
          <c:order val="1"/>
          <c:tx>
            <c:strRef>
              <c:f>'Figure 3'!$A$61</c:f>
              <c:strCache>
                <c:ptCount val="1"/>
                <c:pt idx="0">
                  <c:v>Exports of raw materials</c:v>
                </c:pt>
              </c:strCache>
            </c:strRef>
          </c:tx>
          <c:marker>
            <c:symbol val="none"/>
          </c:marker>
          <c:cat>
            <c:strRef>
              <c:f>'Figure 3'!$B$59:$L$59</c:f>
              <c:strCache>
                <c:ptCount val="11"/>
                <c:pt idx="0">
                  <c:v>2003</c:v>
                </c:pt>
                <c:pt idx="1">
                  <c:v>2004</c:v>
                </c:pt>
                <c:pt idx="2">
                  <c:v>2005</c:v>
                </c:pt>
                <c:pt idx="3">
                  <c:v>2006</c:v>
                </c:pt>
                <c:pt idx="4">
                  <c:v>2007</c:v>
                </c:pt>
                <c:pt idx="5">
                  <c:v>2008</c:v>
                </c:pt>
                <c:pt idx="6">
                  <c:v>2009</c:v>
                </c:pt>
                <c:pt idx="7">
                  <c:v>2010</c:v>
                </c:pt>
                <c:pt idx="8">
                  <c:v>2011</c:v>
                </c:pt>
                <c:pt idx="9">
                  <c:v>2012</c:v>
                </c:pt>
                <c:pt idx="10">
                  <c:v>2013</c:v>
                </c:pt>
              </c:strCache>
            </c:strRef>
          </c:cat>
          <c:val>
            <c:numRef>
              <c:f>'Figure 3'!$B$61:$L$61</c:f>
              <c:numCache>
                <c:formatCode>General</c:formatCode>
                <c:ptCount val="11"/>
                <c:pt idx="0">
                  <c:v>18085</c:v>
                </c:pt>
                <c:pt idx="1">
                  <c:v>20850</c:v>
                </c:pt>
                <c:pt idx="2">
                  <c:v>23676</c:v>
                </c:pt>
                <c:pt idx="3">
                  <c:v>28298</c:v>
                </c:pt>
                <c:pt idx="4">
                  <c:v>30110</c:v>
                </c:pt>
                <c:pt idx="5">
                  <c:v>32026</c:v>
                </c:pt>
                <c:pt idx="6">
                  <c:v>27866</c:v>
                </c:pt>
                <c:pt idx="7">
                  <c:v>37641</c:v>
                </c:pt>
                <c:pt idx="8">
                  <c:v>45031</c:v>
                </c:pt>
                <c:pt idx="9">
                  <c:v>47553</c:v>
                </c:pt>
                <c:pt idx="10">
                  <c:v>45264</c:v>
                </c:pt>
              </c:numCache>
            </c:numRef>
          </c:val>
          <c:smooth val="0"/>
        </c:ser>
        <c:dLbls>
          <c:showLegendKey val="0"/>
          <c:showVal val="0"/>
          <c:showCatName val="0"/>
          <c:showSerName val="0"/>
          <c:showPercent val="0"/>
          <c:showBubbleSize val="0"/>
        </c:dLbls>
        <c:marker val="1"/>
        <c:smooth val="0"/>
        <c:axId val="147280640"/>
        <c:axId val="147282176"/>
      </c:lineChart>
      <c:catAx>
        <c:axId val="147280640"/>
        <c:scaling>
          <c:orientation val="minMax"/>
        </c:scaling>
        <c:delete val="0"/>
        <c:axPos val="b"/>
        <c:majorTickMark val="out"/>
        <c:minorTickMark val="none"/>
        <c:tickLblPos val="nextTo"/>
        <c:spPr>
          <a:ln>
            <a:solidFill>
              <a:srgbClr val="000000"/>
            </a:solidFill>
            <a:prstDash val="solid"/>
          </a:ln>
        </c:spPr>
        <c:crossAx val="147282176"/>
        <c:crosses val="autoZero"/>
        <c:auto val="1"/>
        <c:lblAlgn val="ctr"/>
        <c:lblOffset val="100"/>
        <c:noMultiLvlLbl val="0"/>
      </c:catAx>
      <c:valAx>
        <c:axId val="14728217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47280640"/>
        <c:crosses val="autoZero"/>
        <c:crossBetween val="between"/>
      </c:valAx>
    </c:plotArea>
    <c:legend>
      <c:legendPos val="b"/>
      <c:overlay val="0"/>
      <c:spPr>
        <a:noFill/>
        <a:ln>
          <a:noFill/>
          <a:round/>
        </a:ln>
        <a:effectLst/>
        <a:extLst>
          <a:ext uri="{91240B29-F687-4F45-9708-019B960494DF}">
            <a14:hiddenLine xmlns:a14="http://schemas.microsoft.com/office/drawing/2010/main">
              <a:noFill/>
              <a:round/>
            </a14:hiddenLine>
          </a:ext>
        </a:extLst>
      </c:sp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3" l="0.70000000000000062" r="0.70000000000000062" t="0.75000000000000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1"/>
    </c:title>
    <c:autoTitleDeleted val="0"/>
    <c:plotArea>
      <c:layout>
        <c:manualLayout>
          <c:layoutTarget val="inner"/>
          <c:xMode val="edge"/>
          <c:yMode val="edge"/>
          <c:x val="0.12124079084709007"/>
          <c:y val="0.11564814721781758"/>
          <c:w val="0.74388370372622348"/>
          <c:h val="0.75260093655656657"/>
        </c:manualLayout>
      </c:layout>
      <c:pieChart>
        <c:varyColors val="1"/>
        <c:ser>
          <c:idx val="0"/>
          <c:order val="0"/>
          <c:tx>
            <c:strRef>
              <c:f>'Figure 4'!$D$50</c:f>
              <c:strCache>
                <c:ptCount val="1"/>
                <c:pt idx="0">
                  <c:v>Imports</c:v>
                </c:pt>
              </c:strCache>
            </c:strRef>
          </c:tx>
          <c:dPt>
            <c:idx val="0"/>
            <c:bubble3D val="0"/>
            <c:spPr>
              <a:solidFill>
                <a:srgbClr val="C00000"/>
              </a:solidFill>
            </c:spPr>
          </c:dPt>
          <c:dPt>
            <c:idx val="1"/>
            <c:bubble3D val="0"/>
            <c:spPr>
              <a:solidFill>
                <a:schemeClr val="accent3">
                  <a:lumMod val="60000"/>
                  <a:lumOff val="40000"/>
                </a:schemeClr>
              </a:solidFill>
            </c:spPr>
          </c:dPt>
          <c:dPt>
            <c:idx val="3"/>
            <c:bubble3D val="0"/>
            <c:spPr>
              <a:solidFill>
                <a:schemeClr val="accent4"/>
              </a:solidFill>
            </c:spPr>
          </c:dPt>
          <c:dPt>
            <c:idx val="4"/>
            <c:bubble3D val="0"/>
            <c:spPr>
              <a:solidFill>
                <a:schemeClr val="tx1">
                  <a:lumMod val="65000"/>
                  <a:lumOff val="35000"/>
                </a:schemeClr>
              </a:solidFill>
            </c:spPr>
          </c:dPt>
          <c:dPt>
            <c:idx val="5"/>
            <c:bubble3D val="0"/>
            <c:spPr>
              <a:solidFill>
                <a:schemeClr val="accent6"/>
              </a:solidFill>
            </c:spPr>
          </c:dPt>
          <c:dPt>
            <c:idx val="6"/>
            <c:bubble3D val="0"/>
            <c:spPr>
              <a:solidFill>
                <a:schemeClr val="accent6">
                  <a:lumMod val="75000"/>
                </a:schemeClr>
              </a:solidFill>
            </c:spPr>
          </c:dPt>
          <c:dPt>
            <c:idx val="7"/>
            <c:bubble3D val="0"/>
            <c:spPr>
              <a:solidFill>
                <a:schemeClr val="accent2">
                  <a:lumMod val="60000"/>
                  <a:lumOff val="40000"/>
                </a:schemeClr>
              </a:solidFill>
            </c:spPr>
          </c:dPt>
          <c:dPt>
            <c:idx val="8"/>
            <c:bubble3D val="0"/>
            <c:spPr>
              <a:solidFill>
                <a:schemeClr val="accent5">
                  <a:lumMod val="40000"/>
                  <a:lumOff val="60000"/>
                </a:schemeClr>
              </a:solidFill>
            </c:spPr>
          </c:dPt>
          <c:dPt>
            <c:idx val="9"/>
            <c:bubble3D val="0"/>
            <c:spPr>
              <a:solidFill>
                <a:schemeClr val="accent4">
                  <a:lumMod val="40000"/>
                  <a:lumOff val="60000"/>
                </a:schemeClr>
              </a:solidFill>
            </c:spPr>
          </c:dPt>
          <c:dLbls>
            <c:dLbl>
              <c:idx val="0"/>
              <c:tx>
                <c:rich>
                  <a:bodyPr/>
                  <a:lstStyle/>
                  <a:p>
                    <a:r>
                      <a:rPr lang="en-US"/>
                      <a:t>Brazil
13 %</a:t>
                    </a:r>
                  </a:p>
                </c:rich>
              </c:tx>
              <c:dLblPos val="outEnd"/>
              <c:showLegendKey val="0"/>
              <c:showVal val="0"/>
              <c:showCatName val="1"/>
              <c:showSerName val="0"/>
              <c:showPercent val="1"/>
              <c:showBubbleSize val="0"/>
            </c:dLbl>
            <c:dLbl>
              <c:idx val="1"/>
              <c:tx>
                <c:rich>
                  <a:bodyPr/>
                  <a:lstStyle/>
                  <a:p>
                    <a:r>
                      <a:rPr lang="en-US"/>
                      <a:t>United States
12 %</a:t>
                    </a:r>
                  </a:p>
                </c:rich>
              </c:tx>
              <c:dLblPos val="outEnd"/>
              <c:showLegendKey val="0"/>
              <c:showVal val="0"/>
              <c:showCatName val="1"/>
              <c:showSerName val="0"/>
              <c:showPercent val="1"/>
              <c:showBubbleSize val="0"/>
            </c:dLbl>
            <c:dLbl>
              <c:idx val="2"/>
              <c:tx>
                <c:rich>
                  <a:bodyPr/>
                  <a:lstStyle/>
                  <a:p>
                    <a:r>
                      <a:rPr lang="en-US"/>
                      <a:t>Canada
6 %</a:t>
                    </a:r>
                  </a:p>
                </c:rich>
              </c:tx>
              <c:dLblPos val="outEnd"/>
              <c:showLegendKey val="0"/>
              <c:showVal val="0"/>
              <c:showCatName val="1"/>
              <c:showSerName val="0"/>
              <c:showPercent val="1"/>
              <c:showBubbleSize val="0"/>
            </c:dLbl>
            <c:dLbl>
              <c:idx val="3"/>
              <c:tx>
                <c:rich>
                  <a:bodyPr/>
                  <a:lstStyle/>
                  <a:p>
                    <a:r>
                      <a:rPr lang="en-US"/>
                      <a:t>Indonesia
5 %</a:t>
                    </a:r>
                  </a:p>
                </c:rich>
              </c:tx>
              <c:dLblPos val="outEnd"/>
              <c:showLegendKey val="0"/>
              <c:showVal val="0"/>
              <c:showCatName val="1"/>
              <c:showSerName val="0"/>
              <c:showPercent val="1"/>
              <c:showBubbleSize val="0"/>
            </c:dLbl>
            <c:dLbl>
              <c:idx val="4"/>
              <c:tx>
                <c:rich>
                  <a:bodyPr/>
                  <a:lstStyle/>
                  <a:p>
                    <a:r>
                      <a:rPr lang="en-US"/>
                      <a:t>Russia
5 %</a:t>
                    </a:r>
                  </a:p>
                </c:rich>
              </c:tx>
              <c:dLblPos val="outEnd"/>
              <c:showLegendKey val="0"/>
              <c:showVal val="0"/>
              <c:showCatName val="1"/>
              <c:showSerName val="0"/>
              <c:showPercent val="1"/>
              <c:showBubbleSize val="0"/>
            </c:dLbl>
            <c:dLbl>
              <c:idx val="5"/>
              <c:tx>
                <c:rich>
                  <a:bodyPr/>
                  <a:lstStyle/>
                  <a:p>
                    <a:r>
                      <a:rPr lang="en-US"/>
                      <a:t>Ukraine
5 %</a:t>
                    </a:r>
                  </a:p>
                </c:rich>
              </c:tx>
              <c:dLblPos val="outEnd"/>
              <c:showLegendKey val="0"/>
              <c:showVal val="0"/>
              <c:showCatName val="1"/>
              <c:showSerName val="0"/>
              <c:showPercent val="1"/>
              <c:showBubbleSize val="0"/>
            </c:dLbl>
            <c:dLbl>
              <c:idx val="6"/>
              <c:tx>
                <c:rich>
                  <a:bodyPr/>
                  <a:lstStyle/>
                  <a:p>
                    <a:r>
                      <a:rPr lang="en-US"/>
                      <a:t>China</a:t>
                    </a:r>
                    <a:br>
                      <a:rPr lang="en-US"/>
                    </a:br>
                    <a:r>
                      <a:rPr lang="en-US"/>
                      <a:t>(except Hong Kong)
4 %</a:t>
                    </a:r>
                  </a:p>
                </c:rich>
              </c:tx>
              <c:dLblPos val="outEnd"/>
              <c:showLegendKey val="0"/>
              <c:showVal val="0"/>
              <c:showCatName val="1"/>
              <c:showSerName val="0"/>
              <c:showPercent val="1"/>
              <c:showBubbleSize val="0"/>
            </c:dLbl>
            <c:dLbl>
              <c:idx val="7"/>
              <c:layout>
                <c:manualLayout>
                  <c:x val="-2.5740025740025738E-2"/>
                  <c:y val="2.8645827459434985E-2"/>
                </c:manualLayout>
              </c:layout>
              <c:tx>
                <c:rich>
                  <a:bodyPr/>
                  <a:lstStyle/>
                  <a:p>
                    <a:r>
                      <a:rPr lang="en-US"/>
                      <a:t>Norway
2 %</a:t>
                    </a:r>
                  </a:p>
                </c:rich>
              </c:tx>
              <c:dLblPos val="bestFit"/>
              <c:showLegendKey val="0"/>
              <c:showVal val="0"/>
              <c:showCatName val="1"/>
              <c:showSerName val="0"/>
              <c:showPercent val="1"/>
              <c:showBubbleSize val="0"/>
            </c:dLbl>
            <c:dLbl>
              <c:idx val="8"/>
              <c:layout>
                <c:manualLayout>
                  <c:x val="-0.11583011583011583"/>
                  <c:y val="3.1249993592110895E-2"/>
                </c:manualLayout>
              </c:layout>
              <c:tx>
                <c:rich>
                  <a:bodyPr/>
                  <a:lstStyle/>
                  <a:p>
                    <a:r>
                      <a:rPr lang="en-US"/>
                      <a:t>Switzerland
2 %</a:t>
                    </a:r>
                  </a:p>
                </c:rich>
              </c:tx>
              <c:dLblPos val="bestFit"/>
              <c:showLegendKey val="0"/>
              <c:showVal val="0"/>
              <c:showCatName val="1"/>
              <c:showSerName val="0"/>
              <c:showPercent val="1"/>
              <c:showBubbleSize val="0"/>
            </c:dLbl>
            <c:dLbl>
              <c:idx val="9"/>
              <c:layout>
                <c:manualLayout>
                  <c:x val="-0.13127413127413126"/>
                  <c:y val="-1.3020830663379635E-2"/>
                </c:manualLayout>
              </c:layout>
              <c:tx>
                <c:rich>
                  <a:bodyPr/>
                  <a:lstStyle/>
                  <a:p>
                    <a:r>
                      <a:rPr lang="en-US"/>
                      <a:t>Turkey
2 %</a:t>
                    </a:r>
                  </a:p>
                </c:rich>
              </c:tx>
              <c:dLblPos val="bestFit"/>
              <c:showLegendKey val="0"/>
              <c:showVal val="0"/>
              <c:showCatName val="1"/>
              <c:showSerName val="0"/>
              <c:showPercent val="1"/>
              <c:showBubbleSize val="0"/>
            </c:dLbl>
            <c:dLbl>
              <c:idx val="10"/>
              <c:tx>
                <c:rich>
                  <a:bodyPr/>
                  <a:lstStyle/>
                  <a:p>
                    <a:r>
                      <a:rPr lang="en-US"/>
                      <a:t>Other
44 %</a:t>
                    </a:r>
                  </a:p>
                </c:rich>
              </c:tx>
              <c:dLblPos val="outEnd"/>
              <c:showLegendKey val="0"/>
              <c:showVal val="0"/>
              <c:showCatName val="1"/>
              <c:showSerName val="0"/>
              <c:showPercent val="1"/>
              <c:showBubbleSize val="0"/>
            </c:dLbl>
            <c:dLblPos val="outEnd"/>
            <c:showLegendKey val="0"/>
            <c:showVal val="0"/>
            <c:showCatName val="1"/>
            <c:showSerName val="0"/>
            <c:showPercent val="1"/>
            <c:showBubbleSize val="0"/>
            <c:showLeaderLines val="1"/>
          </c:dLbls>
          <c:cat>
            <c:strRef>
              <c:f>'Figure 4'!$C$51:$C$61</c:f>
              <c:strCache>
                <c:ptCount val="11"/>
                <c:pt idx="0">
                  <c:v>Brazil</c:v>
                </c:pt>
                <c:pt idx="1">
                  <c:v>United States</c:v>
                </c:pt>
                <c:pt idx="2">
                  <c:v>Canada</c:v>
                </c:pt>
                <c:pt idx="3">
                  <c:v>Indonesia</c:v>
                </c:pt>
                <c:pt idx="4">
                  <c:v>Russia</c:v>
                </c:pt>
                <c:pt idx="5">
                  <c:v>Ukraine</c:v>
                </c:pt>
                <c:pt idx="6">
                  <c:v>China (except Hong Kong)</c:v>
                </c:pt>
                <c:pt idx="7">
                  <c:v>Norway</c:v>
                </c:pt>
                <c:pt idx="8">
                  <c:v>Switzerland</c:v>
                </c:pt>
                <c:pt idx="9">
                  <c:v>Turkey</c:v>
                </c:pt>
                <c:pt idx="10">
                  <c:v>Other</c:v>
                </c:pt>
              </c:strCache>
            </c:strRef>
          </c:cat>
          <c:val>
            <c:numRef>
              <c:f>'Figure 4'!$D$51:$D$61</c:f>
              <c:numCache>
                <c:formatCode>General</c:formatCode>
                <c:ptCount val="11"/>
                <c:pt idx="0">
                  <c:v>12.7</c:v>
                </c:pt>
                <c:pt idx="1">
                  <c:v>12</c:v>
                </c:pt>
                <c:pt idx="2">
                  <c:v>5.9</c:v>
                </c:pt>
                <c:pt idx="3">
                  <c:v>5.5</c:v>
                </c:pt>
                <c:pt idx="4">
                  <c:v>5.4</c:v>
                </c:pt>
                <c:pt idx="5">
                  <c:v>4.7</c:v>
                </c:pt>
                <c:pt idx="6">
                  <c:v>3.5</c:v>
                </c:pt>
                <c:pt idx="7">
                  <c:v>2.4</c:v>
                </c:pt>
                <c:pt idx="8">
                  <c:v>1.9</c:v>
                </c:pt>
                <c:pt idx="9">
                  <c:v>1.8</c:v>
                </c:pt>
                <c:pt idx="10">
                  <c:v>44.2</c:v>
                </c:pt>
              </c:numCache>
            </c:numRef>
          </c:val>
        </c:ser>
        <c:dLbls>
          <c:dLblPos val="outEnd"/>
          <c:showLegendKey val="0"/>
          <c:showVal val="1"/>
          <c:showCatName val="0"/>
          <c:showSerName val="0"/>
          <c:showPercent val="0"/>
          <c:showBubbleSize val="0"/>
          <c:showLeaderLines val="1"/>
        </c:dLbls>
        <c:firstSliceAng val="0"/>
      </c:pieChart>
    </c:plotArea>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1"/>
    </c:title>
    <c:autoTitleDeleted val="0"/>
    <c:plotArea>
      <c:layout>
        <c:manualLayout>
          <c:layoutTarget val="inner"/>
          <c:xMode val="edge"/>
          <c:yMode val="edge"/>
          <c:x val="0.13781957810829201"/>
          <c:y val="0.11151080317586944"/>
          <c:w val="0.73614493211496712"/>
          <c:h val="0.74581287681441322"/>
        </c:manualLayout>
      </c:layout>
      <c:pieChart>
        <c:varyColors val="1"/>
        <c:ser>
          <c:idx val="0"/>
          <c:order val="0"/>
          <c:tx>
            <c:strRef>
              <c:f>'Figure 4'!$D$63</c:f>
              <c:strCache>
                <c:ptCount val="1"/>
                <c:pt idx="0">
                  <c:v>Exports</c:v>
                </c:pt>
              </c:strCache>
            </c:strRef>
          </c:tx>
          <c:dPt>
            <c:idx val="0"/>
            <c:bubble3D val="0"/>
            <c:spPr>
              <a:solidFill>
                <a:schemeClr val="accent6">
                  <a:lumMod val="75000"/>
                </a:schemeClr>
              </a:solidFill>
            </c:spPr>
          </c:dPt>
          <c:dPt>
            <c:idx val="1"/>
            <c:bubble3D val="0"/>
            <c:spPr>
              <a:solidFill>
                <a:schemeClr val="accent4">
                  <a:lumMod val="40000"/>
                  <a:lumOff val="60000"/>
                </a:schemeClr>
              </a:solidFill>
            </c:spPr>
          </c:dPt>
          <c:dPt>
            <c:idx val="2"/>
            <c:bubble3D val="0"/>
            <c:spPr>
              <a:solidFill>
                <a:schemeClr val="accent3">
                  <a:lumMod val="60000"/>
                  <a:lumOff val="40000"/>
                </a:schemeClr>
              </a:solidFill>
            </c:spPr>
          </c:dPt>
          <c:dPt>
            <c:idx val="3"/>
            <c:bubble3D val="0"/>
            <c:spPr>
              <a:solidFill>
                <a:schemeClr val="tx1">
                  <a:lumMod val="65000"/>
                  <a:lumOff val="35000"/>
                </a:schemeClr>
              </a:solidFill>
            </c:spPr>
          </c:dPt>
          <c:dPt>
            <c:idx val="4"/>
            <c:bubble3D val="0"/>
            <c:spPr>
              <a:solidFill>
                <a:schemeClr val="accent5">
                  <a:lumMod val="40000"/>
                  <a:lumOff val="60000"/>
                </a:schemeClr>
              </a:solidFill>
            </c:spPr>
          </c:dPt>
          <c:dPt>
            <c:idx val="5"/>
            <c:bubble3D val="0"/>
            <c:spPr>
              <a:solidFill>
                <a:schemeClr val="accent2">
                  <a:lumMod val="60000"/>
                  <a:lumOff val="40000"/>
                </a:schemeClr>
              </a:solidFill>
            </c:spPr>
          </c:dPt>
          <c:dPt>
            <c:idx val="6"/>
            <c:bubble3D val="0"/>
            <c:spPr>
              <a:solidFill>
                <a:srgbClr val="C00000"/>
              </a:solidFill>
            </c:spPr>
          </c:dPt>
          <c:dPt>
            <c:idx val="7"/>
            <c:bubble3D val="0"/>
            <c:spPr>
              <a:solidFill>
                <a:schemeClr val="accent3"/>
              </a:solidFill>
            </c:spPr>
          </c:dPt>
          <c:dPt>
            <c:idx val="8"/>
            <c:bubble3D val="0"/>
            <c:spPr>
              <a:solidFill>
                <a:schemeClr val="accent6"/>
              </a:solidFill>
            </c:spPr>
          </c:dPt>
          <c:dPt>
            <c:idx val="9"/>
            <c:bubble3D val="0"/>
            <c:spPr>
              <a:solidFill>
                <a:schemeClr val="accent4"/>
              </a:solidFill>
            </c:spPr>
          </c:dPt>
          <c:dLbls>
            <c:dLbl>
              <c:idx val="0"/>
              <c:tx>
                <c:rich>
                  <a:bodyPr/>
                  <a:lstStyle/>
                  <a:p>
                    <a:r>
                      <a:rPr lang="en-US"/>
                      <a:t>China</a:t>
                    </a:r>
                    <a:br>
                      <a:rPr lang="en-US"/>
                    </a:br>
                    <a:r>
                      <a:rPr lang="en-US"/>
                      <a:t>(except Hong Kong)
22 %</a:t>
                    </a:r>
                  </a:p>
                </c:rich>
              </c:tx>
              <c:dLblPos val="outEnd"/>
              <c:showLegendKey val="0"/>
              <c:showVal val="0"/>
              <c:showCatName val="1"/>
              <c:showSerName val="0"/>
              <c:showPercent val="1"/>
              <c:showBubbleSize val="0"/>
            </c:dLbl>
            <c:dLbl>
              <c:idx val="1"/>
              <c:tx>
                <c:rich>
                  <a:bodyPr/>
                  <a:lstStyle/>
                  <a:p>
                    <a:r>
                      <a:rPr lang="en-US"/>
                      <a:t>Turkey
10 %</a:t>
                    </a:r>
                  </a:p>
                </c:rich>
              </c:tx>
              <c:dLblPos val="outEnd"/>
              <c:showLegendKey val="0"/>
              <c:showVal val="0"/>
              <c:showCatName val="1"/>
              <c:showSerName val="0"/>
              <c:showPercent val="1"/>
              <c:showBubbleSize val="0"/>
            </c:dLbl>
            <c:dLbl>
              <c:idx val="2"/>
              <c:tx>
                <c:rich>
                  <a:bodyPr/>
                  <a:lstStyle/>
                  <a:p>
                    <a:r>
                      <a:rPr lang="en-US"/>
                      <a:t>United States
7 %</a:t>
                    </a:r>
                  </a:p>
                </c:rich>
              </c:tx>
              <c:dLblPos val="outEnd"/>
              <c:showLegendKey val="0"/>
              <c:showVal val="0"/>
              <c:showCatName val="1"/>
              <c:showSerName val="0"/>
              <c:showPercent val="1"/>
              <c:showBubbleSize val="0"/>
            </c:dLbl>
            <c:dLbl>
              <c:idx val="3"/>
              <c:tx>
                <c:rich>
                  <a:bodyPr/>
                  <a:lstStyle/>
                  <a:p>
                    <a:r>
                      <a:rPr lang="en-US"/>
                      <a:t>Russia
5 %</a:t>
                    </a:r>
                  </a:p>
                </c:rich>
              </c:tx>
              <c:dLblPos val="outEnd"/>
              <c:showLegendKey val="0"/>
              <c:showVal val="0"/>
              <c:showCatName val="1"/>
              <c:showSerName val="0"/>
              <c:showPercent val="1"/>
              <c:showBubbleSize val="0"/>
            </c:dLbl>
            <c:dLbl>
              <c:idx val="4"/>
              <c:tx>
                <c:rich>
                  <a:bodyPr/>
                  <a:lstStyle/>
                  <a:p>
                    <a:r>
                      <a:rPr lang="en-US"/>
                      <a:t>Switzerland
4 %</a:t>
                    </a:r>
                  </a:p>
                </c:rich>
              </c:tx>
              <c:dLblPos val="outEnd"/>
              <c:showLegendKey val="0"/>
              <c:showVal val="0"/>
              <c:showCatName val="1"/>
              <c:showSerName val="0"/>
              <c:showPercent val="1"/>
              <c:showBubbleSize val="0"/>
            </c:dLbl>
            <c:dLbl>
              <c:idx val="5"/>
              <c:tx>
                <c:rich>
                  <a:bodyPr/>
                  <a:lstStyle/>
                  <a:p>
                    <a:r>
                      <a:rPr lang="en-US"/>
                      <a:t>Norway
4 %</a:t>
                    </a:r>
                  </a:p>
                </c:rich>
              </c:tx>
              <c:dLblPos val="outEnd"/>
              <c:showLegendKey val="0"/>
              <c:showVal val="0"/>
              <c:showCatName val="1"/>
              <c:showSerName val="0"/>
              <c:showPercent val="1"/>
              <c:showBubbleSize val="0"/>
            </c:dLbl>
            <c:dLbl>
              <c:idx val="6"/>
              <c:layout>
                <c:manualLayout>
                  <c:x val="2.5720164609053498E-3"/>
                  <c:y val="4.4298519908276004E-2"/>
                </c:manualLayout>
              </c:layout>
              <c:tx>
                <c:rich>
                  <a:bodyPr/>
                  <a:lstStyle/>
                  <a:p>
                    <a:r>
                      <a:rPr lang="en-US"/>
                      <a:t>Brazil
2 %</a:t>
                    </a:r>
                  </a:p>
                </c:rich>
              </c:tx>
              <c:dLblPos val="bestFit"/>
              <c:showLegendKey val="0"/>
              <c:showVal val="0"/>
              <c:showCatName val="1"/>
              <c:showSerName val="0"/>
              <c:showPercent val="1"/>
              <c:showBubbleSize val="0"/>
            </c:dLbl>
            <c:dLbl>
              <c:idx val="7"/>
              <c:layout>
                <c:manualLayout>
                  <c:x val="-4.1152263374485597E-2"/>
                  <c:y val="4.1692724619553888E-2"/>
                </c:manualLayout>
              </c:layout>
              <c:tx>
                <c:rich>
                  <a:bodyPr/>
                  <a:lstStyle/>
                  <a:p>
                    <a:r>
                      <a:rPr lang="en-US"/>
                      <a:t>Canada
2 %</a:t>
                    </a:r>
                  </a:p>
                </c:rich>
              </c:tx>
              <c:dLblPos val="bestFit"/>
              <c:showLegendKey val="0"/>
              <c:showVal val="0"/>
              <c:showCatName val="1"/>
              <c:showSerName val="0"/>
              <c:showPercent val="1"/>
              <c:showBubbleSize val="0"/>
            </c:dLbl>
            <c:dLbl>
              <c:idx val="8"/>
              <c:layout>
                <c:manualLayout>
                  <c:x val="-9.5164609053497939E-2"/>
                  <c:y val="1.5634771732332804E-2"/>
                </c:manualLayout>
              </c:layout>
              <c:tx>
                <c:rich>
                  <a:bodyPr/>
                  <a:lstStyle/>
                  <a:p>
                    <a:r>
                      <a:rPr lang="en-US"/>
                      <a:t>Ukraine
1 %</a:t>
                    </a:r>
                  </a:p>
                </c:rich>
              </c:tx>
              <c:dLblPos val="bestFit"/>
              <c:showLegendKey val="0"/>
              <c:showVal val="0"/>
              <c:showCatName val="1"/>
              <c:showSerName val="0"/>
              <c:showPercent val="1"/>
              <c:showBubbleSize val="0"/>
            </c:dLbl>
            <c:dLbl>
              <c:idx val="9"/>
              <c:layout>
                <c:manualLayout>
                  <c:x val="-0.10802469135802469"/>
                  <c:y val="-3.3875338753387628E-2"/>
                </c:manualLayout>
              </c:layout>
              <c:tx>
                <c:rich>
                  <a:bodyPr/>
                  <a:lstStyle/>
                  <a:p>
                    <a:r>
                      <a:rPr lang="en-US"/>
                      <a:t>Indonesia
1 %</a:t>
                    </a:r>
                  </a:p>
                </c:rich>
              </c:tx>
              <c:dLblPos val="bestFit"/>
              <c:showLegendKey val="0"/>
              <c:showVal val="0"/>
              <c:showCatName val="1"/>
              <c:showSerName val="0"/>
              <c:showPercent val="1"/>
              <c:showBubbleSize val="0"/>
            </c:dLbl>
            <c:dLbl>
              <c:idx val="10"/>
              <c:tx>
                <c:rich>
                  <a:bodyPr/>
                  <a:lstStyle/>
                  <a:p>
                    <a:r>
                      <a:rPr lang="en-US"/>
                      <a:t>Other
42 %</a:t>
                    </a:r>
                  </a:p>
                </c:rich>
              </c:tx>
              <c:dLblPos val="outEnd"/>
              <c:showLegendKey val="0"/>
              <c:showVal val="0"/>
              <c:showCatName val="1"/>
              <c:showSerName val="0"/>
              <c:showPercent val="1"/>
              <c:showBubbleSize val="0"/>
            </c:dLbl>
            <c:dLblPos val="outEnd"/>
            <c:showLegendKey val="0"/>
            <c:showVal val="0"/>
            <c:showCatName val="1"/>
            <c:showSerName val="0"/>
            <c:showPercent val="1"/>
            <c:showBubbleSize val="0"/>
            <c:showLeaderLines val="1"/>
          </c:dLbls>
          <c:cat>
            <c:strRef>
              <c:f>'Figure 4'!$C$64:$C$74</c:f>
              <c:strCache>
                <c:ptCount val="11"/>
                <c:pt idx="0">
                  <c:v>China (except Hong Kong)</c:v>
                </c:pt>
                <c:pt idx="1">
                  <c:v>Turkey</c:v>
                </c:pt>
                <c:pt idx="2">
                  <c:v>United States</c:v>
                </c:pt>
                <c:pt idx="3">
                  <c:v>Russia</c:v>
                </c:pt>
                <c:pt idx="4">
                  <c:v>Switzerland</c:v>
                </c:pt>
                <c:pt idx="5">
                  <c:v>Norway</c:v>
                </c:pt>
                <c:pt idx="6">
                  <c:v>Brazil</c:v>
                </c:pt>
                <c:pt idx="7">
                  <c:v>Canada</c:v>
                </c:pt>
                <c:pt idx="8">
                  <c:v>Ukraine</c:v>
                </c:pt>
                <c:pt idx="9">
                  <c:v>Indonesia</c:v>
                </c:pt>
                <c:pt idx="10">
                  <c:v>Other</c:v>
                </c:pt>
              </c:strCache>
            </c:strRef>
          </c:cat>
          <c:val>
            <c:numRef>
              <c:f>'Figure 4'!$D$64:$D$74</c:f>
              <c:numCache>
                <c:formatCode>General</c:formatCode>
                <c:ptCount val="11"/>
                <c:pt idx="0">
                  <c:v>22.2</c:v>
                </c:pt>
                <c:pt idx="1">
                  <c:v>10.5</c:v>
                </c:pt>
                <c:pt idx="2">
                  <c:v>7.3</c:v>
                </c:pt>
                <c:pt idx="3">
                  <c:v>4.8</c:v>
                </c:pt>
                <c:pt idx="4">
                  <c:v>4.2</c:v>
                </c:pt>
                <c:pt idx="5">
                  <c:v>3.5</c:v>
                </c:pt>
                <c:pt idx="6">
                  <c:v>1.6</c:v>
                </c:pt>
                <c:pt idx="7">
                  <c:v>1.5</c:v>
                </c:pt>
                <c:pt idx="8">
                  <c:v>1.3</c:v>
                </c:pt>
                <c:pt idx="9">
                  <c:v>1.2</c:v>
                </c:pt>
                <c:pt idx="10">
                  <c:v>41.9</c:v>
                </c:pt>
              </c:numCache>
            </c:numRef>
          </c:val>
        </c:ser>
        <c:dLbls>
          <c:dLblPos val="outEnd"/>
          <c:showLegendKey val="0"/>
          <c:showVal val="0"/>
          <c:showCatName val="0"/>
          <c:showSerName val="0"/>
          <c:showPercent val="1"/>
          <c:showBubbleSize val="0"/>
          <c:showLeaderLines val="1"/>
        </c:dLbls>
        <c:firstSliceAng val="0"/>
      </c:pieChart>
    </c:plotArea>
    <c:plotVisOnly val="1"/>
    <c:dispBlanksAs val="zero"/>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'Test Figure '!$D$34</c:f>
              <c:strCache>
                <c:ptCount val="1"/>
                <c:pt idx="0">
                  <c:v>Share of EU-28 imports in raw materials from developing countries on total imports of raw materials</c:v>
                </c:pt>
              </c:strCache>
            </c:strRef>
          </c:tx>
          <c:marker>
            <c:symbol val="none"/>
          </c:marker>
          <c:cat>
            <c:strRef>
              <c:f>'Test Figure '!$E$31:$O$31</c:f>
              <c:strCache>
                <c:ptCount val="11"/>
                <c:pt idx="0">
                  <c:v>2003</c:v>
                </c:pt>
                <c:pt idx="1">
                  <c:v>2004</c:v>
                </c:pt>
                <c:pt idx="2">
                  <c:v>2005</c:v>
                </c:pt>
                <c:pt idx="3">
                  <c:v>2006</c:v>
                </c:pt>
                <c:pt idx="4">
                  <c:v>2007</c:v>
                </c:pt>
                <c:pt idx="5">
                  <c:v>2008</c:v>
                </c:pt>
                <c:pt idx="6">
                  <c:v>2009</c:v>
                </c:pt>
                <c:pt idx="7">
                  <c:v>2010</c:v>
                </c:pt>
                <c:pt idx="8">
                  <c:v>2011</c:v>
                </c:pt>
                <c:pt idx="9">
                  <c:v>2012</c:v>
                </c:pt>
                <c:pt idx="10">
                  <c:v>2013</c:v>
                </c:pt>
              </c:strCache>
            </c:strRef>
          </c:cat>
          <c:val>
            <c:numRef>
              <c:f>'Test Figure '!$E$34:$O$34</c:f>
              <c:numCache>
                <c:formatCode>0.0</c:formatCode>
                <c:ptCount val="11"/>
                <c:pt idx="0">
                  <c:v>51.980140323069392</c:v>
                </c:pt>
                <c:pt idx="1">
                  <c:v>55.132961634920306</c:v>
                </c:pt>
                <c:pt idx="2">
                  <c:v>56.404588589504179</c:v>
                </c:pt>
                <c:pt idx="3">
                  <c:v>56.269968685921377</c:v>
                </c:pt>
                <c:pt idx="4">
                  <c:v>55.995200411393306</c:v>
                </c:pt>
                <c:pt idx="5">
                  <c:v>59.08517559583084</c:v>
                </c:pt>
                <c:pt idx="6">
                  <c:v>59.445737254072348</c:v>
                </c:pt>
                <c:pt idx="7">
                  <c:v>59.505300353356894</c:v>
                </c:pt>
                <c:pt idx="8">
                  <c:v>59.603967352483103</c:v>
                </c:pt>
                <c:pt idx="9">
                  <c:v>52.778947890081028</c:v>
                </c:pt>
                <c:pt idx="10">
                  <c:v>47.748707627954694</c:v>
                </c:pt>
              </c:numCache>
            </c:numRef>
          </c:val>
          <c:smooth val="0"/>
        </c:ser>
        <c:dLbls>
          <c:showLegendKey val="0"/>
          <c:showVal val="0"/>
          <c:showCatName val="0"/>
          <c:showSerName val="0"/>
          <c:showPercent val="0"/>
          <c:showBubbleSize val="0"/>
        </c:dLbls>
        <c:marker val="1"/>
        <c:smooth val="0"/>
        <c:axId val="147905152"/>
        <c:axId val="147911040"/>
      </c:lineChart>
      <c:catAx>
        <c:axId val="147905152"/>
        <c:scaling>
          <c:orientation val="minMax"/>
        </c:scaling>
        <c:delete val="0"/>
        <c:axPos val="b"/>
        <c:majorTickMark val="out"/>
        <c:minorTickMark val="none"/>
        <c:tickLblPos val="nextTo"/>
        <c:spPr>
          <a:ln>
            <a:solidFill>
              <a:srgbClr val="000000"/>
            </a:solidFill>
            <a:prstDash val="solid"/>
          </a:ln>
        </c:spPr>
        <c:crossAx val="147911040"/>
        <c:crosses val="autoZero"/>
        <c:auto val="1"/>
        <c:lblAlgn val="ctr"/>
        <c:lblOffset val="100"/>
        <c:noMultiLvlLbl val="0"/>
      </c:catAx>
      <c:valAx>
        <c:axId val="147911040"/>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47905152"/>
        <c:crosses val="autoZero"/>
        <c:crossBetween val="between"/>
      </c:valAx>
    </c:plotArea>
    <c:legend>
      <c:legendPos val="b"/>
      <c:overlay val="0"/>
      <c:spPr>
        <a:noFill/>
        <a:ln>
          <a:noFill/>
          <a:round/>
        </a:ln>
        <a:effectLst/>
        <a:extLst>
          <a:ext uri="{91240B29-F687-4F45-9708-019B960494DF}">
            <a14:hiddenLine xmlns:a14="http://schemas.microsoft.com/office/drawing/2010/main">
              <a:noFill/>
              <a:round/>
            </a14:hiddenLine>
          </a:ext>
        </a:extLst>
      </c:sp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5'!$C$61</c:f>
              <c:strCache>
                <c:ptCount val="1"/>
                <c:pt idx="0">
                  <c:v>EU-28</c:v>
                </c:pt>
              </c:strCache>
            </c:strRef>
          </c:tx>
          <c:marker>
            <c:symbol val="none"/>
          </c:marker>
          <c:cat>
            <c:strRef>
              <c:f>'Figure 5'!$D$60:$N$60</c:f>
              <c:strCache>
                <c:ptCount val="11"/>
                <c:pt idx="0">
                  <c:v>2003</c:v>
                </c:pt>
                <c:pt idx="1">
                  <c:v>2004</c:v>
                </c:pt>
                <c:pt idx="2">
                  <c:v>2005</c:v>
                </c:pt>
                <c:pt idx="3">
                  <c:v>2006</c:v>
                </c:pt>
                <c:pt idx="4">
                  <c:v>2007</c:v>
                </c:pt>
                <c:pt idx="5">
                  <c:v>2008</c:v>
                </c:pt>
                <c:pt idx="6">
                  <c:v>2009</c:v>
                </c:pt>
                <c:pt idx="7">
                  <c:v>2010</c:v>
                </c:pt>
                <c:pt idx="8">
                  <c:v>2011</c:v>
                </c:pt>
                <c:pt idx="9">
                  <c:v>2012</c:v>
                </c:pt>
                <c:pt idx="10">
                  <c:v>2013</c:v>
                </c:pt>
              </c:strCache>
            </c:strRef>
          </c:cat>
          <c:val>
            <c:numRef>
              <c:f>'Figure 5'!$D$61:$N$61</c:f>
              <c:numCache>
                <c:formatCode>General</c:formatCode>
                <c:ptCount val="11"/>
                <c:pt idx="0">
                  <c:v>22.3</c:v>
                </c:pt>
                <c:pt idx="1">
                  <c:v>26.6</c:v>
                </c:pt>
                <c:pt idx="2">
                  <c:v>29.6</c:v>
                </c:pt>
                <c:pt idx="3">
                  <c:v>35.4</c:v>
                </c:pt>
                <c:pt idx="4">
                  <c:v>39.200000000000003</c:v>
                </c:pt>
                <c:pt idx="5">
                  <c:v>44.5</c:v>
                </c:pt>
                <c:pt idx="6">
                  <c:v>28.1</c:v>
                </c:pt>
                <c:pt idx="7">
                  <c:v>42.1</c:v>
                </c:pt>
                <c:pt idx="8">
                  <c:v>50.9</c:v>
                </c:pt>
                <c:pt idx="9">
                  <c:v>42.6</c:v>
                </c:pt>
                <c:pt idx="10">
                  <c:v>36.299999999999997</c:v>
                </c:pt>
              </c:numCache>
            </c:numRef>
          </c:val>
          <c:smooth val="0"/>
        </c:ser>
        <c:dLbls>
          <c:showLegendKey val="0"/>
          <c:showVal val="0"/>
          <c:showCatName val="0"/>
          <c:showSerName val="0"/>
          <c:showPercent val="0"/>
          <c:showBubbleSize val="0"/>
        </c:dLbls>
        <c:marker val="1"/>
        <c:smooth val="0"/>
        <c:axId val="150618496"/>
        <c:axId val="150620032"/>
      </c:lineChart>
      <c:catAx>
        <c:axId val="150618496"/>
        <c:scaling>
          <c:orientation val="minMax"/>
        </c:scaling>
        <c:delete val="0"/>
        <c:axPos val="b"/>
        <c:majorTickMark val="out"/>
        <c:minorTickMark val="none"/>
        <c:tickLblPos val="nextTo"/>
        <c:spPr>
          <a:ln>
            <a:solidFill>
              <a:srgbClr val="000000"/>
            </a:solidFill>
            <a:prstDash val="solid"/>
          </a:ln>
        </c:spPr>
        <c:crossAx val="150620032"/>
        <c:crosses val="autoZero"/>
        <c:auto val="1"/>
        <c:lblAlgn val="ctr"/>
        <c:lblOffset val="100"/>
        <c:noMultiLvlLbl val="0"/>
      </c:catAx>
      <c:valAx>
        <c:axId val="150620032"/>
        <c:scaling>
          <c:orientation val="minMax"/>
        </c:scaling>
        <c:delete val="0"/>
        <c:axPos val="l"/>
        <c:majorGridlines>
          <c:spPr>
            <a:ln w="3175">
              <a:solidFill>
                <a:srgbClr val="C0C0C0"/>
              </a:solidFill>
              <a:prstDash val="sysDash"/>
            </a:ln>
          </c:spPr>
        </c:majorGridlines>
        <c:numFmt formatCode="General" sourceLinked="1"/>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50618496"/>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3" l="0.70000000000000062" r="0.70000000000000062" t="0.75000000000000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6'!$B$60</c:f>
              <c:strCache>
                <c:ptCount val="1"/>
                <c:pt idx="0">
                  <c:v>EU imports on raw materials from developing countries</c:v>
                </c:pt>
              </c:strCache>
            </c:strRef>
          </c:tx>
          <c:invertIfNegative val="0"/>
          <c:cat>
            <c:strRef>
              <c:f>'Figure 6'!$A$61:$A$89</c:f>
              <c:strCache>
                <c:ptCount val="29"/>
                <c:pt idx="0">
                  <c:v>EU-28</c:v>
                </c:pt>
                <c:pt idx="1">
                  <c:v>DE</c:v>
                </c:pt>
                <c:pt idx="2">
                  <c:v>NL</c:v>
                </c:pt>
                <c:pt idx="3">
                  <c:v>IT</c:v>
                </c:pt>
                <c:pt idx="4">
                  <c:v>ES</c:v>
                </c:pt>
                <c:pt idx="5">
                  <c:v>FR</c:v>
                </c:pt>
                <c:pt idx="6">
                  <c:v>UK</c:v>
                </c:pt>
                <c:pt idx="7">
                  <c:v>BE</c:v>
                </c:pt>
                <c:pt idx="8">
                  <c:v>PL</c:v>
                </c:pt>
                <c:pt idx="9">
                  <c:v>FI</c:v>
                </c:pt>
                <c:pt idx="10">
                  <c:v>CZ</c:v>
                </c:pt>
                <c:pt idx="11">
                  <c:v>BG</c:v>
                </c:pt>
                <c:pt idx="12">
                  <c:v>SE</c:v>
                </c:pt>
                <c:pt idx="13">
                  <c:v>RO</c:v>
                </c:pt>
                <c:pt idx="14">
                  <c:v>EL</c:v>
                </c:pt>
                <c:pt idx="15">
                  <c:v>SK</c:v>
                </c:pt>
                <c:pt idx="16">
                  <c:v>DK</c:v>
                </c:pt>
                <c:pt idx="17">
                  <c:v>IE</c:v>
                </c:pt>
                <c:pt idx="18">
                  <c:v>AT</c:v>
                </c:pt>
                <c:pt idx="19">
                  <c:v>PT</c:v>
                </c:pt>
                <c:pt idx="20">
                  <c:v>SI</c:v>
                </c:pt>
                <c:pt idx="21">
                  <c:v>LT</c:v>
                </c:pt>
                <c:pt idx="22">
                  <c:v>HU</c:v>
                </c:pt>
                <c:pt idx="23">
                  <c:v>HR</c:v>
                </c:pt>
                <c:pt idx="24">
                  <c:v>LV</c:v>
                </c:pt>
                <c:pt idx="25">
                  <c:v>EE</c:v>
                </c:pt>
                <c:pt idx="26">
                  <c:v>CY</c:v>
                </c:pt>
                <c:pt idx="27">
                  <c:v>LU</c:v>
                </c:pt>
                <c:pt idx="28">
                  <c:v>MT</c:v>
                </c:pt>
              </c:strCache>
            </c:strRef>
          </c:cat>
          <c:val>
            <c:numRef>
              <c:f>'Figure 6'!$B$61:$B$89</c:f>
              <c:numCache>
                <c:formatCode>General</c:formatCode>
                <c:ptCount val="29"/>
                <c:pt idx="0">
                  <c:v>36.299999999999997</c:v>
                </c:pt>
                <c:pt idx="1">
                  <c:v>6.7</c:v>
                </c:pt>
                <c:pt idx="2">
                  <c:v>5</c:v>
                </c:pt>
                <c:pt idx="3">
                  <c:v>4.5</c:v>
                </c:pt>
                <c:pt idx="4">
                  <c:v>4.3</c:v>
                </c:pt>
                <c:pt idx="5">
                  <c:v>2.8</c:v>
                </c:pt>
                <c:pt idx="6">
                  <c:v>2.7</c:v>
                </c:pt>
                <c:pt idx="7">
                  <c:v>2.5</c:v>
                </c:pt>
                <c:pt idx="8">
                  <c:v>1.4</c:v>
                </c:pt>
                <c:pt idx="9">
                  <c:v>1</c:v>
                </c:pt>
                <c:pt idx="10">
                  <c:v>0.8</c:v>
                </c:pt>
                <c:pt idx="11">
                  <c:v>0.7</c:v>
                </c:pt>
                <c:pt idx="12">
                  <c:v>0.6</c:v>
                </c:pt>
                <c:pt idx="13">
                  <c:v>0.5</c:v>
                </c:pt>
                <c:pt idx="14">
                  <c:v>0.4</c:v>
                </c:pt>
                <c:pt idx="15">
                  <c:v>0.4</c:v>
                </c:pt>
                <c:pt idx="16">
                  <c:v>0.3</c:v>
                </c:pt>
                <c:pt idx="17">
                  <c:v>0.3</c:v>
                </c:pt>
                <c:pt idx="18">
                  <c:v>0.3</c:v>
                </c:pt>
                <c:pt idx="19">
                  <c:v>0.3</c:v>
                </c:pt>
                <c:pt idx="20">
                  <c:v>0.3</c:v>
                </c:pt>
                <c:pt idx="21">
                  <c:v>0.2</c:v>
                </c:pt>
                <c:pt idx="22">
                  <c:v>0.2</c:v>
                </c:pt>
                <c:pt idx="23">
                  <c:v>0.1</c:v>
                </c:pt>
                <c:pt idx="24">
                  <c:v>0.1</c:v>
                </c:pt>
                <c:pt idx="25">
                  <c:v>0</c:v>
                </c:pt>
                <c:pt idx="26">
                  <c:v>0</c:v>
                </c:pt>
                <c:pt idx="27">
                  <c:v>0</c:v>
                </c:pt>
                <c:pt idx="28">
                  <c:v>0</c:v>
                </c:pt>
              </c:numCache>
            </c:numRef>
          </c:val>
        </c:ser>
        <c:dLbls>
          <c:showLegendKey val="0"/>
          <c:showVal val="0"/>
          <c:showCatName val="0"/>
          <c:showSerName val="0"/>
          <c:showPercent val="0"/>
          <c:showBubbleSize val="0"/>
        </c:dLbls>
        <c:gapWidth val="150"/>
        <c:axId val="150120320"/>
        <c:axId val="150121856"/>
      </c:barChart>
      <c:catAx>
        <c:axId val="150120320"/>
        <c:scaling>
          <c:orientation val="minMax"/>
        </c:scaling>
        <c:delete val="0"/>
        <c:axPos val="b"/>
        <c:majorTickMark val="out"/>
        <c:minorTickMark val="none"/>
        <c:tickLblPos val="nextTo"/>
        <c:spPr>
          <a:ln>
            <a:solidFill>
              <a:srgbClr val="000000"/>
            </a:solidFill>
            <a:prstDash val="solid"/>
          </a:ln>
        </c:spPr>
        <c:crossAx val="150121856"/>
        <c:crosses val="autoZero"/>
        <c:auto val="1"/>
        <c:lblAlgn val="ctr"/>
        <c:lblOffset val="100"/>
        <c:noMultiLvlLbl val="0"/>
      </c:catAx>
      <c:valAx>
        <c:axId val="150121856"/>
        <c:scaling>
          <c:orientation val="minMax"/>
          <c:max val="10"/>
        </c:scaling>
        <c:delete val="0"/>
        <c:axPos val="l"/>
        <c:majorGridlines>
          <c:spPr>
            <a:ln w="3175">
              <a:solidFill>
                <a:srgbClr val="C0C0C0"/>
              </a:solidFill>
              <a:prstDash val="sysDash"/>
            </a:ln>
          </c:spPr>
        </c:majorGridlines>
        <c:numFmt formatCode="General" sourceLinked="1"/>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50120320"/>
        <c:crosses val="autoZero"/>
        <c:crossBetween val="between"/>
        <c:majorUnit val="1"/>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3" l="0.70000000000000062" r="0.70000000000000062" t="0.75000000000000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750841531613133E-2"/>
          <c:y val="0.10234112774947621"/>
          <c:w val="0.94058853330356595"/>
          <c:h val="0.88780478228434567"/>
        </c:manualLayout>
      </c:layout>
      <c:barChart>
        <c:barDir val="col"/>
        <c:grouping val="clustered"/>
        <c:varyColors val="0"/>
        <c:ser>
          <c:idx val="0"/>
          <c:order val="0"/>
          <c:tx>
            <c:strRef>
              <c:f>'Figure 6'!$B$60</c:f>
              <c:strCache>
                <c:ptCount val="1"/>
                <c:pt idx="0">
                  <c:v>EU imports on raw materials from developing countries</c:v>
                </c:pt>
              </c:strCache>
            </c:strRef>
          </c:tx>
          <c:spPr>
            <a:noFill/>
          </c:spPr>
          <c:invertIfNegative val="0"/>
          <c:dPt>
            <c:idx val="0"/>
            <c:invertIfNegative val="0"/>
            <c:bubble3D val="0"/>
            <c:spPr>
              <a:solidFill>
                <a:schemeClr val="accent1"/>
              </a:solidFill>
            </c:spPr>
          </c:dPt>
          <c:cat>
            <c:strRef>
              <c:f>'Figure 6'!$A$61:$A$89</c:f>
              <c:strCache>
                <c:ptCount val="29"/>
                <c:pt idx="0">
                  <c:v>EU-28</c:v>
                </c:pt>
                <c:pt idx="1">
                  <c:v>DE</c:v>
                </c:pt>
                <c:pt idx="2">
                  <c:v>NL</c:v>
                </c:pt>
                <c:pt idx="3">
                  <c:v>IT</c:v>
                </c:pt>
                <c:pt idx="4">
                  <c:v>ES</c:v>
                </c:pt>
                <c:pt idx="5">
                  <c:v>FR</c:v>
                </c:pt>
                <c:pt idx="6">
                  <c:v>UK</c:v>
                </c:pt>
                <c:pt idx="7">
                  <c:v>BE</c:v>
                </c:pt>
                <c:pt idx="8">
                  <c:v>PL</c:v>
                </c:pt>
                <c:pt idx="9">
                  <c:v>FI</c:v>
                </c:pt>
                <c:pt idx="10">
                  <c:v>CZ</c:v>
                </c:pt>
                <c:pt idx="11">
                  <c:v>BG</c:v>
                </c:pt>
                <c:pt idx="12">
                  <c:v>SE</c:v>
                </c:pt>
                <c:pt idx="13">
                  <c:v>RO</c:v>
                </c:pt>
                <c:pt idx="14">
                  <c:v>EL</c:v>
                </c:pt>
                <c:pt idx="15">
                  <c:v>SK</c:v>
                </c:pt>
                <c:pt idx="16">
                  <c:v>DK</c:v>
                </c:pt>
                <c:pt idx="17">
                  <c:v>IE</c:v>
                </c:pt>
                <c:pt idx="18">
                  <c:v>AT</c:v>
                </c:pt>
                <c:pt idx="19">
                  <c:v>PT</c:v>
                </c:pt>
                <c:pt idx="20">
                  <c:v>SI</c:v>
                </c:pt>
                <c:pt idx="21">
                  <c:v>LT</c:v>
                </c:pt>
                <c:pt idx="22">
                  <c:v>HU</c:v>
                </c:pt>
                <c:pt idx="23">
                  <c:v>HR</c:v>
                </c:pt>
                <c:pt idx="24">
                  <c:v>LV</c:v>
                </c:pt>
                <c:pt idx="25">
                  <c:v>EE</c:v>
                </c:pt>
                <c:pt idx="26">
                  <c:v>CY</c:v>
                </c:pt>
                <c:pt idx="27">
                  <c:v>LU</c:v>
                </c:pt>
                <c:pt idx="28">
                  <c:v>MT</c:v>
                </c:pt>
              </c:strCache>
            </c:strRef>
          </c:cat>
          <c:val>
            <c:numRef>
              <c:f>'Figure 6'!$C$61:$C$89</c:f>
              <c:numCache>
                <c:formatCode>General</c:formatCode>
                <c:ptCount val="29"/>
                <c:pt idx="0">
                  <c:v>36.299999999999997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er>
        <c:dLbls>
          <c:showLegendKey val="0"/>
          <c:showVal val="0"/>
          <c:showCatName val="0"/>
          <c:showSerName val="0"/>
          <c:showPercent val="0"/>
          <c:showBubbleSize val="0"/>
        </c:dLbls>
        <c:gapWidth val="150"/>
        <c:axId val="150129664"/>
        <c:axId val="150156032"/>
      </c:barChart>
      <c:catAx>
        <c:axId val="150129664"/>
        <c:scaling>
          <c:orientation val="minMax"/>
        </c:scaling>
        <c:delete val="1"/>
        <c:axPos val="b"/>
        <c:majorTickMark val="out"/>
        <c:minorTickMark val="none"/>
        <c:tickLblPos val="none"/>
        <c:crossAx val="150156032"/>
        <c:crosses val="autoZero"/>
        <c:auto val="1"/>
        <c:lblAlgn val="ctr"/>
        <c:lblOffset val="100"/>
        <c:noMultiLvlLbl val="0"/>
      </c:catAx>
      <c:valAx>
        <c:axId val="150156032"/>
        <c:scaling>
          <c:orientation val="minMax"/>
          <c:min val="35"/>
        </c:scaling>
        <c:delete val="0"/>
        <c:axPos val="l"/>
        <c:majorGridlines>
          <c:spPr>
            <a:ln w="3175">
              <a:solidFill>
                <a:srgbClr val="C0C0C0"/>
              </a:solidFill>
              <a:prstDash val="sysDash"/>
            </a:ln>
          </c:spPr>
        </c:majorGridlines>
        <c:numFmt formatCode="General" sourceLinked="1"/>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50129664"/>
        <c:crosses val="autoZero"/>
        <c:crossBetween val="between"/>
        <c:majorUnit val="1"/>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3" l="0.70000000000000062" r="0.70000000000000062" t="0.75000000000000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4304461942257E-2"/>
          <c:y val="2.2222222222222251E-2"/>
          <c:w val="0.93999028871391077"/>
          <c:h val="0.83951399825021589"/>
        </c:manualLayout>
      </c:layout>
      <c:lineChart>
        <c:grouping val="standard"/>
        <c:varyColors val="0"/>
        <c:ser>
          <c:idx val="0"/>
          <c:order val="0"/>
          <c:tx>
            <c:strRef>
              <c:f>'Figure 7'!$A$59</c:f>
              <c:strCache>
                <c:ptCount val="1"/>
                <c:pt idx="0">
                  <c:v>EU-28</c:v>
                </c:pt>
              </c:strCache>
            </c:strRef>
          </c:tx>
          <c:marker>
            <c:symbol val="none"/>
          </c:marker>
          <c:cat>
            <c:strRef>
              <c:f>'Figure 7'!$B$58:$L$58</c:f>
              <c:strCache>
                <c:ptCount val="11"/>
                <c:pt idx="0">
                  <c:v>2003</c:v>
                </c:pt>
                <c:pt idx="1">
                  <c:v>2004</c:v>
                </c:pt>
                <c:pt idx="2">
                  <c:v>2005</c:v>
                </c:pt>
                <c:pt idx="3">
                  <c:v>2006</c:v>
                </c:pt>
                <c:pt idx="4">
                  <c:v>2007</c:v>
                </c:pt>
                <c:pt idx="5">
                  <c:v>2008</c:v>
                </c:pt>
                <c:pt idx="6">
                  <c:v>2009</c:v>
                </c:pt>
                <c:pt idx="7">
                  <c:v>2010</c:v>
                </c:pt>
                <c:pt idx="8">
                  <c:v>2011</c:v>
                </c:pt>
                <c:pt idx="9">
                  <c:v>2012</c:v>
                </c:pt>
                <c:pt idx="10">
                  <c:v>2013</c:v>
                </c:pt>
              </c:strCache>
            </c:strRef>
          </c:cat>
          <c:val>
            <c:numRef>
              <c:f>'Figure 7'!$B$59:$L$59</c:f>
              <c:numCache>
                <c:formatCode>General</c:formatCode>
                <c:ptCount val="11"/>
                <c:pt idx="0">
                  <c:v>1.33</c:v>
                </c:pt>
                <c:pt idx="1">
                  <c:v>1.37</c:v>
                </c:pt>
                <c:pt idx="2">
                  <c:v>1.52</c:v>
                </c:pt>
                <c:pt idx="3">
                  <c:v>1.59</c:v>
                </c:pt>
                <c:pt idx="4">
                  <c:v>1.79</c:v>
                </c:pt>
                <c:pt idx="5">
                  <c:v>1.88</c:v>
                </c:pt>
                <c:pt idx="6">
                  <c:v>1.23</c:v>
                </c:pt>
                <c:pt idx="7">
                  <c:v>1.68</c:v>
                </c:pt>
                <c:pt idx="8">
                  <c:v>2.11</c:v>
                </c:pt>
                <c:pt idx="9">
                  <c:v>1.97</c:v>
                </c:pt>
                <c:pt idx="10">
                  <c:v>1.84</c:v>
                </c:pt>
              </c:numCache>
            </c:numRef>
          </c:val>
          <c:smooth val="0"/>
        </c:ser>
        <c:dLbls>
          <c:showLegendKey val="0"/>
          <c:showVal val="0"/>
          <c:showCatName val="0"/>
          <c:showSerName val="0"/>
          <c:showPercent val="0"/>
          <c:showBubbleSize val="0"/>
        </c:dLbls>
        <c:marker val="1"/>
        <c:smooth val="0"/>
        <c:axId val="150192896"/>
        <c:axId val="150194432"/>
      </c:lineChart>
      <c:catAx>
        <c:axId val="150192896"/>
        <c:scaling>
          <c:orientation val="minMax"/>
        </c:scaling>
        <c:delete val="0"/>
        <c:axPos val="b"/>
        <c:majorTickMark val="out"/>
        <c:minorTickMark val="none"/>
        <c:tickLblPos val="nextTo"/>
        <c:spPr>
          <a:ln>
            <a:solidFill>
              <a:srgbClr val="000000"/>
            </a:solidFill>
            <a:prstDash val="solid"/>
          </a:ln>
        </c:spPr>
        <c:crossAx val="150194432"/>
        <c:crosses val="autoZero"/>
        <c:auto val="1"/>
        <c:lblAlgn val="ctr"/>
        <c:lblOffset val="100"/>
        <c:noMultiLvlLbl val="0"/>
      </c:catAx>
      <c:valAx>
        <c:axId val="150194432"/>
        <c:scaling>
          <c:orientation val="minMax"/>
        </c:scaling>
        <c:delete val="0"/>
        <c:axPos val="l"/>
        <c:majorGridlines>
          <c:spPr>
            <a:ln w="3175">
              <a:solidFill>
                <a:srgbClr val="C0C0C0"/>
              </a:solidFill>
              <a:prstDash val="sysDash"/>
            </a:ln>
          </c:spPr>
        </c:majorGridlines>
        <c:numFmt formatCode="#,##0.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50192896"/>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3" l="0.70000000000000062" r="0.70000000000000062" t="0.75000000000000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8'!$B$51</c:f>
              <c:strCache>
                <c:ptCount val="1"/>
                <c:pt idx="0">
                  <c:v>Import unit value index (2010 = 100)</c:v>
                </c:pt>
              </c:strCache>
            </c:strRef>
          </c:tx>
          <c:marker>
            <c:symbol val="none"/>
          </c:marker>
          <c:cat>
            <c:numRef>
              <c:f>'Figure 8'!$C$50:$N$50</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'Figure 8'!$C$51:$N$51</c:f>
              <c:numCache>
                <c:formatCode>#,##0.0</c:formatCode>
                <c:ptCount val="12"/>
                <c:pt idx="0">
                  <c:v>62.5</c:v>
                </c:pt>
                <c:pt idx="1">
                  <c:v>60.2</c:v>
                </c:pt>
                <c:pt idx="2">
                  <c:v>65.2</c:v>
                </c:pt>
                <c:pt idx="3">
                  <c:v>69.3</c:v>
                </c:pt>
                <c:pt idx="4">
                  <c:v>76.2</c:v>
                </c:pt>
                <c:pt idx="5">
                  <c:v>83.4</c:v>
                </c:pt>
                <c:pt idx="6">
                  <c:v>92.8</c:v>
                </c:pt>
                <c:pt idx="7">
                  <c:v>80.400000000000006</c:v>
                </c:pt>
                <c:pt idx="8">
                  <c:v>100</c:v>
                </c:pt>
                <c:pt idx="9">
                  <c:v>116.6</c:v>
                </c:pt>
                <c:pt idx="10">
                  <c:v>114.5</c:v>
                </c:pt>
                <c:pt idx="11">
                  <c:v>105.2</c:v>
                </c:pt>
              </c:numCache>
            </c:numRef>
          </c:val>
          <c:smooth val="0"/>
        </c:ser>
        <c:ser>
          <c:idx val="1"/>
          <c:order val="1"/>
          <c:tx>
            <c:strRef>
              <c:f>'Figure 8'!$B$52</c:f>
              <c:strCache>
                <c:ptCount val="1"/>
                <c:pt idx="0">
                  <c:v>Export unit value index (2010 = 100)</c:v>
                </c:pt>
              </c:strCache>
            </c:strRef>
          </c:tx>
          <c:marker>
            <c:symbol val="none"/>
          </c:marker>
          <c:cat>
            <c:numRef>
              <c:f>'Figure 8'!$C$50:$N$50</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'Figure 8'!$C$52:$N$52</c:f>
              <c:numCache>
                <c:formatCode>#,##0.0</c:formatCode>
                <c:ptCount val="12"/>
                <c:pt idx="0">
                  <c:v>75.5</c:v>
                </c:pt>
                <c:pt idx="1">
                  <c:v>72.7</c:v>
                </c:pt>
                <c:pt idx="2">
                  <c:v>76.3</c:v>
                </c:pt>
                <c:pt idx="3">
                  <c:v>80.5</c:v>
                </c:pt>
                <c:pt idx="4">
                  <c:v>89.2</c:v>
                </c:pt>
                <c:pt idx="5">
                  <c:v>93.9</c:v>
                </c:pt>
                <c:pt idx="6">
                  <c:v>96.3</c:v>
                </c:pt>
                <c:pt idx="7">
                  <c:v>81.900000000000006</c:v>
                </c:pt>
                <c:pt idx="8">
                  <c:v>100</c:v>
                </c:pt>
                <c:pt idx="9">
                  <c:v>111.5</c:v>
                </c:pt>
                <c:pt idx="10">
                  <c:v>112.1</c:v>
                </c:pt>
                <c:pt idx="11">
                  <c:v>109.6</c:v>
                </c:pt>
              </c:numCache>
            </c:numRef>
          </c:val>
          <c:smooth val="0"/>
        </c:ser>
        <c:dLbls>
          <c:showLegendKey val="0"/>
          <c:showVal val="0"/>
          <c:showCatName val="0"/>
          <c:showSerName val="0"/>
          <c:showPercent val="0"/>
          <c:showBubbleSize val="0"/>
        </c:dLbls>
        <c:marker val="1"/>
        <c:smooth val="0"/>
        <c:axId val="150280832"/>
        <c:axId val="150286720"/>
      </c:lineChart>
      <c:catAx>
        <c:axId val="150280832"/>
        <c:scaling>
          <c:orientation val="minMax"/>
        </c:scaling>
        <c:delete val="0"/>
        <c:axPos val="b"/>
        <c:numFmt formatCode="General" sourceLinked="1"/>
        <c:majorTickMark val="out"/>
        <c:minorTickMark val="none"/>
        <c:tickLblPos val="nextTo"/>
        <c:spPr>
          <a:ln>
            <a:solidFill>
              <a:srgbClr val="000000"/>
            </a:solidFill>
            <a:prstDash val="solid"/>
          </a:ln>
        </c:spPr>
        <c:crossAx val="150286720"/>
        <c:crosses val="autoZero"/>
        <c:auto val="1"/>
        <c:lblAlgn val="ctr"/>
        <c:lblOffset val="100"/>
        <c:noMultiLvlLbl val="0"/>
      </c:catAx>
      <c:valAx>
        <c:axId val="150286720"/>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50280832"/>
        <c:crosses val="autoZero"/>
        <c:crossBetween val="between"/>
      </c:valAx>
    </c:plotArea>
    <c:legend>
      <c:legendPos val="b"/>
      <c:overlay val="0"/>
      <c:spPr>
        <a:noFill/>
        <a:ln>
          <a:noFill/>
          <a:round/>
        </a:ln>
        <a:effectLst/>
        <a:extLst>
          <a:ext uri="{91240B29-F687-4F45-9708-019B960494DF}">
            <a14:hiddenLine xmlns:a14="http://schemas.microsoft.com/office/drawing/2010/main">
              <a:noFill/>
              <a:round/>
            </a14:hiddenLine>
          </a:ext>
        </a:extLst>
      </c:sp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609599</xdr:colOff>
      <xdr:row>3</xdr:row>
      <xdr:rowOff>104774</xdr:rowOff>
    </xdr:from>
    <xdr:to>
      <xdr:col>12</xdr:col>
      <xdr:colOff>590549</xdr:colOff>
      <xdr:row>25</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3</xdr:row>
      <xdr:rowOff>123825</xdr:rowOff>
    </xdr:from>
    <xdr:to>
      <xdr:col>13</xdr:col>
      <xdr:colOff>333375</xdr:colOff>
      <xdr:row>27</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3</xdr:row>
      <xdr:rowOff>28575</xdr:rowOff>
    </xdr:from>
    <xdr:to>
      <xdr:col>13</xdr:col>
      <xdr:colOff>323850</xdr:colOff>
      <xdr:row>33</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4</xdr:row>
      <xdr:rowOff>54718</xdr:rowOff>
    </xdr:from>
    <xdr:to>
      <xdr:col>17</xdr:col>
      <xdr:colOff>57761</xdr:colOff>
      <xdr:row>35</xdr:row>
      <xdr:rowOff>9525</xdr:rowOff>
    </xdr:to>
    <xdr:grpSp>
      <xdr:nvGrpSpPr>
        <xdr:cNvPr id="5" name="Group 4"/>
        <xdr:cNvGrpSpPr/>
      </xdr:nvGrpSpPr>
      <xdr:grpSpPr>
        <a:xfrm>
          <a:off x="561975" y="664318"/>
          <a:ext cx="9763736" cy="4879232"/>
          <a:chOff x="561975" y="664318"/>
          <a:chExt cx="9763736" cy="4879232"/>
        </a:xfrm>
      </xdr:grpSpPr>
      <xdr:graphicFrame macro="">
        <xdr:nvGraphicFramePr>
          <xdr:cNvPr id="3" name="Chart 2"/>
          <xdr:cNvGraphicFramePr/>
        </xdr:nvGraphicFramePr>
        <xdr:xfrm>
          <a:off x="561975" y="666749"/>
          <a:ext cx="4933950" cy="4876801"/>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xdr:cNvGraphicFramePr/>
        </xdr:nvGraphicFramePr>
        <xdr:xfrm>
          <a:off x="5387951" y="664318"/>
          <a:ext cx="4937760" cy="4873752"/>
        </xdr:xfrm>
        <a:graphic>
          <a:graphicData uri="http://schemas.openxmlformats.org/drawingml/2006/chart">
            <c:chart xmlns:c="http://schemas.openxmlformats.org/drawingml/2006/chart" xmlns:r="http://schemas.openxmlformats.org/officeDocument/2006/relationships" r:id="rId2"/>
          </a:graphicData>
        </a:graphic>
      </xdr:graphicFrame>
    </xdr:grp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4</xdr:col>
      <xdr:colOff>47625</xdr:colOff>
      <xdr:row>2</xdr:row>
      <xdr:rowOff>85724</xdr:rowOff>
    </xdr:from>
    <xdr:to>
      <xdr:col>16</xdr:col>
      <xdr:colOff>352425</xdr:colOff>
      <xdr:row>21</xdr:row>
      <xdr:rowOff>201279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4</xdr:row>
      <xdr:rowOff>28575</xdr:rowOff>
    </xdr:from>
    <xdr:to>
      <xdr:col>13</xdr:col>
      <xdr:colOff>381000</xdr:colOff>
      <xdr:row>34</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95249</xdr:colOff>
      <xdr:row>4</xdr:row>
      <xdr:rowOff>86555</xdr:rowOff>
    </xdr:from>
    <xdr:to>
      <xdr:col>13</xdr:col>
      <xdr:colOff>428642</xdr:colOff>
      <xdr:row>32</xdr:row>
      <xdr:rowOff>12424</xdr:rowOff>
    </xdr:to>
    <xdr:grpSp>
      <xdr:nvGrpSpPr>
        <xdr:cNvPr id="5" name="Group 4"/>
        <xdr:cNvGrpSpPr/>
      </xdr:nvGrpSpPr>
      <xdr:grpSpPr>
        <a:xfrm>
          <a:off x="704849" y="734255"/>
          <a:ext cx="8410593" cy="4240694"/>
          <a:chOff x="571499" y="705680"/>
          <a:chExt cx="8410593" cy="4240694"/>
        </a:xfrm>
      </xdr:grpSpPr>
      <xdr:grpSp>
        <xdr:nvGrpSpPr>
          <xdr:cNvPr id="2" name="Group 1"/>
          <xdr:cNvGrpSpPr/>
        </xdr:nvGrpSpPr>
        <xdr:grpSpPr>
          <a:xfrm>
            <a:off x="571499" y="705680"/>
            <a:ext cx="8410593" cy="4240694"/>
            <a:chOff x="571401" y="701150"/>
            <a:chExt cx="8453793" cy="4818131"/>
          </a:xfrm>
        </xdr:grpSpPr>
        <xdr:graphicFrame macro="">
          <xdr:nvGraphicFramePr>
            <xdr:cNvPr id="3" name="Chart 2"/>
            <xdr:cNvGraphicFramePr/>
          </xdr:nvGraphicFramePr>
          <xdr:xfrm>
            <a:off x="600124" y="1674185"/>
            <a:ext cx="8425070" cy="38450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xdr:cNvGraphicFramePr>
              <a:graphicFrameLocks/>
            </xdr:cNvGraphicFramePr>
          </xdr:nvGraphicFramePr>
          <xdr:xfrm>
            <a:off x="571401" y="701150"/>
            <a:ext cx="8444202" cy="810705"/>
          </xdr:xfrm>
          <a:graphic>
            <a:graphicData uri="http://schemas.openxmlformats.org/drawingml/2006/chart">
              <c:chart xmlns:c="http://schemas.openxmlformats.org/drawingml/2006/chart" xmlns:r="http://schemas.openxmlformats.org/officeDocument/2006/relationships" r:id="rId2"/>
            </a:graphicData>
          </a:graphic>
        </xdr:graphicFrame>
      </xdr:grpSp>
      <xdr:cxnSp macro="">
        <xdr:nvCxnSpPr>
          <xdr:cNvPr id="6" name="Straight Connector 5"/>
          <xdr:cNvCxnSpPr/>
        </xdr:nvCxnSpPr>
        <xdr:spPr>
          <a:xfrm flipV="1">
            <a:off x="609600" y="1442830"/>
            <a:ext cx="265044" cy="99392"/>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7" name="Straight Connector 6"/>
          <xdr:cNvCxnSpPr/>
        </xdr:nvCxnSpPr>
        <xdr:spPr>
          <a:xfrm flipV="1">
            <a:off x="607944" y="1512403"/>
            <a:ext cx="261731" cy="10063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4</xdr:row>
      <xdr:rowOff>104775</xdr:rowOff>
    </xdr:from>
    <xdr:to>
      <xdr:col>13</xdr:col>
      <xdr:colOff>342900</xdr:colOff>
      <xdr:row>34</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581025</xdr:colOff>
      <xdr:row>2</xdr:row>
      <xdr:rowOff>104775</xdr:rowOff>
    </xdr:from>
    <xdr:to>
      <xdr:col>13</xdr:col>
      <xdr:colOff>276225</xdr:colOff>
      <xdr:row>25</xdr:row>
      <xdr:rowOff>126309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6 International trade">
      <a:dk1>
        <a:sysClr val="windowText" lastClr="000000"/>
      </a:dk1>
      <a:lt1>
        <a:sysClr val="window" lastClr="FFFFFF"/>
      </a:lt1>
      <a:dk2>
        <a:srgbClr val="1F497D"/>
      </a:dk2>
      <a:lt2>
        <a:srgbClr val="EEECE1"/>
      </a:lt2>
      <a:accent1>
        <a:srgbClr val="C4122F"/>
      </a:accent1>
      <a:accent2>
        <a:srgbClr val="7299C6"/>
      </a:accent2>
      <a:accent3>
        <a:srgbClr val="283E5C"/>
      </a:accent3>
      <a:accent4>
        <a:srgbClr val="D8BD8E"/>
      </a:accent4>
      <a:accent5>
        <a:srgbClr val="757483"/>
      </a:accent5>
      <a:accent6>
        <a:srgbClr val="EBB3A7"/>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0"/>
  <sheetViews>
    <sheetView showGridLines="0" zoomScaleNormal="100" workbookViewId="0">
      <selection activeCell="I43" sqref="I43"/>
    </sheetView>
  </sheetViews>
  <sheetFormatPr defaultColWidth="9.140625" defaultRowHeight="12" x14ac:dyDescent="0.2"/>
  <cols>
    <col min="1" max="1" width="9.140625" style="1"/>
    <col min="2" max="2" width="14" style="1" customWidth="1"/>
    <col min="3" max="16384" width="9.140625" style="1"/>
  </cols>
  <sheetData>
    <row r="2" spans="2:2" x14ac:dyDescent="0.2">
      <c r="B2" s="11" t="s">
        <v>91</v>
      </c>
    </row>
    <row r="3" spans="2:2" x14ac:dyDescent="0.2">
      <c r="B3" s="12" t="s">
        <v>92</v>
      </c>
    </row>
    <row r="27" spans="2:13" ht="24" customHeight="1" x14ac:dyDescent="0.2">
      <c r="B27" s="111" t="s">
        <v>93</v>
      </c>
      <c r="C27" s="111"/>
      <c r="D27" s="111"/>
      <c r="E27" s="111"/>
      <c r="F27" s="111"/>
      <c r="G27" s="111"/>
      <c r="H27" s="111"/>
      <c r="I27" s="111"/>
      <c r="J27" s="111"/>
      <c r="K27" s="111"/>
      <c r="L27" s="111"/>
      <c r="M27" s="111"/>
    </row>
    <row r="28" spans="2:13" x14ac:dyDescent="0.2">
      <c r="B28" s="37" t="s">
        <v>61</v>
      </c>
    </row>
    <row r="59" spans="2:13" x14ac:dyDescent="0.2">
      <c r="B59" s="2"/>
      <c r="C59" s="7" t="s">
        <v>0</v>
      </c>
      <c r="D59" s="7" t="s">
        <v>1</v>
      </c>
      <c r="E59" s="7" t="s">
        <v>2</v>
      </c>
      <c r="F59" s="7" t="s">
        <v>3</v>
      </c>
      <c r="G59" s="7" t="s">
        <v>4</v>
      </c>
      <c r="H59" s="7" t="s">
        <v>5</v>
      </c>
      <c r="I59" s="7" t="s">
        <v>6</v>
      </c>
      <c r="J59" s="7" t="s">
        <v>7</v>
      </c>
      <c r="K59" s="7" t="s">
        <v>8</v>
      </c>
      <c r="L59" s="7" t="s">
        <v>9</v>
      </c>
      <c r="M59" s="7" t="s">
        <v>10</v>
      </c>
    </row>
    <row r="60" spans="2:13" x14ac:dyDescent="0.2">
      <c r="B60" s="8" t="s">
        <v>11</v>
      </c>
      <c r="C60" s="9">
        <v>-24816</v>
      </c>
      <c r="D60" s="9">
        <v>-27397</v>
      </c>
      <c r="E60" s="9">
        <v>-28801</v>
      </c>
      <c r="F60" s="9">
        <v>-34613</v>
      </c>
      <c r="G60" s="9">
        <v>-39896</v>
      </c>
      <c r="H60" s="9">
        <v>-43289</v>
      </c>
      <c r="I60" s="9">
        <v>-19405</v>
      </c>
      <c r="J60" s="9">
        <v>-33109</v>
      </c>
      <c r="K60" s="9">
        <v>-40366</v>
      </c>
      <c r="L60" s="9">
        <v>-33161</v>
      </c>
      <c r="M60" s="9">
        <v>-30758</v>
      </c>
    </row>
  </sheetData>
  <mergeCells count="1">
    <mergeCell ref="B27:M2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4"/>
  <sheetViews>
    <sheetView showGridLines="0" zoomScaleNormal="100" workbookViewId="0">
      <selection activeCell="B29" sqref="B29:C29"/>
    </sheetView>
  </sheetViews>
  <sheetFormatPr defaultColWidth="9.140625" defaultRowHeight="12" x14ac:dyDescent="0.2"/>
  <cols>
    <col min="1" max="1" width="9.140625" style="1" customWidth="1"/>
    <col min="2" max="3" width="9.140625" style="1"/>
    <col min="4" max="4" width="24" style="1" customWidth="1"/>
    <col min="5" max="16384" width="9.140625" style="1"/>
  </cols>
  <sheetData>
    <row r="2" spans="2:2" x14ac:dyDescent="0.2">
      <c r="B2" s="11" t="s">
        <v>108</v>
      </c>
    </row>
    <row r="3" spans="2:2" x14ac:dyDescent="0.2">
      <c r="B3" s="12" t="s">
        <v>92</v>
      </c>
    </row>
    <row r="29" spans="2:13" x14ac:dyDescent="0.2">
      <c r="B29" s="112" t="s">
        <v>125</v>
      </c>
      <c r="C29" s="112"/>
      <c r="D29" s="101"/>
      <c r="E29" s="101"/>
      <c r="F29" s="101"/>
      <c r="G29" s="101"/>
      <c r="H29" s="101"/>
      <c r="I29" s="101"/>
      <c r="J29" s="101"/>
      <c r="K29" s="101"/>
      <c r="L29" s="101"/>
      <c r="M29" s="101"/>
    </row>
    <row r="30" spans="2:13" x14ac:dyDescent="0.2">
      <c r="B30" s="37" t="s">
        <v>61</v>
      </c>
    </row>
    <row r="34" spans="6:17" x14ac:dyDescent="0.2">
      <c r="F34" s="111"/>
      <c r="G34" s="111"/>
      <c r="H34" s="111"/>
      <c r="I34" s="111"/>
      <c r="J34" s="111"/>
      <c r="K34" s="111"/>
      <c r="L34" s="111"/>
      <c r="M34" s="111"/>
      <c r="N34" s="111"/>
      <c r="O34" s="111"/>
      <c r="P34" s="111"/>
      <c r="Q34" s="111"/>
    </row>
    <row r="59" spans="2:3" x14ac:dyDescent="0.2">
      <c r="B59" s="18"/>
      <c r="C59" s="7" t="s">
        <v>10</v>
      </c>
    </row>
    <row r="60" spans="2:3" x14ac:dyDescent="0.2">
      <c r="B60" s="22" t="s">
        <v>126</v>
      </c>
      <c r="C60" s="23">
        <v>-30758</v>
      </c>
    </row>
    <row r="61" spans="2:3" x14ac:dyDescent="0.2">
      <c r="B61" s="24" t="s">
        <v>16</v>
      </c>
      <c r="C61" s="25">
        <v>-16988</v>
      </c>
    </row>
    <row r="62" spans="2:3" x14ac:dyDescent="0.2">
      <c r="B62" s="20" t="s">
        <v>23</v>
      </c>
      <c r="C62" s="14">
        <v>-12264</v>
      </c>
    </row>
    <row r="63" spans="2:3" x14ac:dyDescent="0.2">
      <c r="B63" s="20" t="s">
        <v>39</v>
      </c>
      <c r="C63" s="14">
        <v>-5035</v>
      </c>
    </row>
    <row r="64" spans="2:3" x14ac:dyDescent="0.2">
      <c r="B64" s="20" t="s">
        <v>12</v>
      </c>
      <c r="C64" s="14">
        <v>-4303</v>
      </c>
    </row>
    <row r="65" spans="2:3" x14ac:dyDescent="0.2">
      <c r="B65" s="20" t="s">
        <v>20</v>
      </c>
      <c r="C65" s="14">
        <v>-3966</v>
      </c>
    </row>
    <row r="66" spans="2:3" x14ac:dyDescent="0.2">
      <c r="B66" s="20" t="s">
        <v>21</v>
      </c>
      <c r="C66" s="14">
        <v>-2299</v>
      </c>
    </row>
    <row r="67" spans="2:3" x14ac:dyDescent="0.2">
      <c r="B67" s="20" t="s">
        <v>31</v>
      </c>
      <c r="C67" s="14">
        <v>-2198</v>
      </c>
    </row>
    <row r="68" spans="2:3" x14ac:dyDescent="0.2">
      <c r="B68" s="20" t="s">
        <v>32</v>
      </c>
      <c r="C68" s="14">
        <v>-1579</v>
      </c>
    </row>
    <row r="69" spans="2:3" x14ac:dyDescent="0.2">
      <c r="B69" s="20" t="s">
        <v>27</v>
      </c>
      <c r="C69" s="14">
        <v>-1151</v>
      </c>
    </row>
    <row r="70" spans="2:3" x14ac:dyDescent="0.2">
      <c r="B70" s="20" t="s">
        <v>36</v>
      </c>
      <c r="C70" s="14">
        <v>-417</v>
      </c>
    </row>
    <row r="71" spans="2:3" x14ac:dyDescent="0.2">
      <c r="B71" s="20" t="s">
        <v>13</v>
      </c>
      <c r="C71" s="14">
        <v>-408</v>
      </c>
    </row>
    <row r="72" spans="2:3" x14ac:dyDescent="0.2">
      <c r="B72" s="20" t="s">
        <v>35</v>
      </c>
      <c r="C72" s="14">
        <v>-322</v>
      </c>
    </row>
    <row r="73" spans="2:3" x14ac:dyDescent="0.2">
      <c r="B73" s="20" t="s">
        <v>33</v>
      </c>
      <c r="C73" s="14">
        <v>-196</v>
      </c>
    </row>
    <row r="74" spans="2:3" x14ac:dyDescent="0.2">
      <c r="B74" s="20" t="s">
        <v>29</v>
      </c>
      <c r="C74" s="14">
        <v>-15</v>
      </c>
    </row>
    <row r="75" spans="2:3" x14ac:dyDescent="0.2">
      <c r="B75" s="20" t="s">
        <v>24</v>
      </c>
      <c r="C75" s="14">
        <v>14</v>
      </c>
    </row>
    <row r="76" spans="2:3" x14ac:dyDescent="0.2">
      <c r="B76" s="20" t="s">
        <v>26</v>
      </c>
      <c r="C76" s="14">
        <v>110</v>
      </c>
    </row>
    <row r="77" spans="2:3" x14ac:dyDescent="0.2">
      <c r="B77" s="20" t="s">
        <v>19</v>
      </c>
      <c r="C77" s="14">
        <v>225</v>
      </c>
    </row>
    <row r="78" spans="2:3" x14ac:dyDescent="0.2">
      <c r="B78" s="20" t="s">
        <v>14</v>
      </c>
      <c r="C78" s="14">
        <v>334</v>
      </c>
    </row>
    <row r="79" spans="2:3" x14ac:dyDescent="0.2">
      <c r="B79" s="20" t="s">
        <v>22</v>
      </c>
      <c r="C79" s="14">
        <v>377</v>
      </c>
    </row>
    <row r="80" spans="2:3" x14ac:dyDescent="0.2">
      <c r="B80" s="20" t="s">
        <v>17</v>
      </c>
      <c r="C80" s="14">
        <v>556</v>
      </c>
    </row>
    <row r="81" spans="2:7" x14ac:dyDescent="0.2">
      <c r="B81" s="20" t="s">
        <v>28</v>
      </c>
      <c r="C81" s="14">
        <v>672</v>
      </c>
    </row>
    <row r="82" spans="2:7" x14ac:dyDescent="0.2">
      <c r="B82" s="20" t="s">
        <v>37</v>
      </c>
      <c r="C82" s="14">
        <v>842</v>
      </c>
    </row>
    <row r="83" spans="2:7" x14ac:dyDescent="0.2">
      <c r="B83" s="20" t="s">
        <v>18</v>
      </c>
      <c r="C83" s="14">
        <v>856</v>
      </c>
    </row>
    <row r="84" spans="2:7" x14ac:dyDescent="0.2">
      <c r="B84" s="20" t="s">
        <v>25</v>
      </c>
      <c r="C84" s="14">
        <v>903</v>
      </c>
    </row>
    <row r="85" spans="2:7" x14ac:dyDescent="0.2">
      <c r="B85" s="20" t="s">
        <v>34</v>
      </c>
      <c r="C85" s="14">
        <v>1197</v>
      </c>
    </row>
    <row r="86" spans="2:7" x14ac:dyDescent="0.2">
      <c r="B86" s="20" t="s">
        <v>15</v>
      </c>
      <c r="C86" s="14">
        <v>1651</v>
      </c>
    </row>
    <row r="87" spans="2:7" x14ac:dyDescent="0.2">
      <c r="B87" s="20" t="s">
        <v>38</v>
      </c>
      <c r="C87" s="14">
        <v>4204</v>
      </c>
    </row>
    <row r="88" spans="2:7" x14ac:dyDescent="0.2">
      <c r="B88" s="21" t="s">
        <v>30</v>
      </c>
      <c r="C88" s="16">
        <v>5010</v>
      </c>
    </row>
    <row r="94" spans="2:7" x14ac:dyDescent="0.2">
      <c r="G94" s="20"/>
    </row>
  </sheetData>
  <sortState ref="B61:C89">
    <sortCondition ref="C61:C89"/>
  </sortState>
  <mergeCells count="2">
    <mergeCell ref="F34:Q34"/>
    <mergeCell ref="B29:C2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8"/>
  <sheetViews>
    <sheetView showGridLines="0" tabSelected="1" zoomScaleNormal="100" workbookViewId="0">
      <selection activeCell="B5" sqref="B5:D36"/>
    </sheetView>
  </sheetViews>
  <sheetFormatPr defaultColWidth="9.140625" defaultRowHeight="12" x14ac:dyDescent="0.2"/>
  <cols>
    <col min="1" max="1" width="9.140625" style="1"/>
    <col min="2" max="2" width="7.5703125" style="11" customWidth="1"/>
    <col min="3" max="4" width="17.140625" style="91" customWidth="1"/>
    <col min="5" max="5" width="23.28515625" style="1" customWidth="1"/>
    <col min="6" max="6" width="9.140625" style="1"/>
    <col min="7" max="7" width="11.42578125" style="1" customWidth="1"/>
    <col min="8" max="8" width="12.42578125" style="1" customWidth="1"/>
    <col min="9" max="16384" width="9.140625" style="1"/>
  </cols>
  <sheetData>
    <row r="2" spans="2:5" x14ac:dyDescent="0.2">
      <c r="B2" s="11" t="s">
        <v>107</v>
      </c>
    </row>
    <row r="3" spans="2:5" x14ac:dyDescent="0.2">
      <c r="B3" s="11" t="s">
        <v>92</v>
      </c>
    </row>
    <row r="5" spans="2:5" s="41" customFormat="1" ht="24" x14ac:dyDescent="0.25">
      <c r="B5" s="40"/>
      <c r="C5" s="33" t="s">
        <v>43</v>
      </c>
      <c r="D5" s="33" t="s">
        <v>44</v>
      </c>
    </row>
    <row r="6" spans="2:5" s="2" customFormat="1" x14ac:dyDescent="0.2">
      <c r="B6" s="8" t="s">
        <v>127</v>
      </c>
      <c r="C6" s="127">
        <v>76023</v>
      </c>
      <c r="D6" s="127">
        <v>45264</v>
      </c>
      <c r="E6" s="78"/>
    </row>
    <row r="7" spans="2:5" s="2" customFormat="1" x14ac:dyDescent="0.2">
      <c r="B7" s="125" t="s">
        <v>12</v>
      </c>
      <c r="C7" s="126">
        <v>14678</v>
      </c>
      <c r="D7" s="126">
        <v>10375</v>
      </c>
      <c r="E7" s="78"/>
    </row>
    <row r="8" spans="2:5" s="2" customFormat="1" x14ac:dyDescent="0.2">
      <c r="B8" s="38" t="s">
        <v>13</v>
      </c>
      <c r="C8" s="123">
        <v>2501</v>
      </c>
      <c r="D8" s="123">
        <v>2093</v>
      </c>
      <c r="E8" s="78"/>
    </row>
    <row r="9" spans="2:5" s="2" customFormat="1" x14ac:dyDescent="0.2">
      <c r="B9" s="38" t="s">
        <v>14</v>
      </c>
      <c r="C9" s="123">
        <v>3221</v>
      </c>
      <c r="D9" s="123">
        <v>3555</v>
      </c>
      <c r="E9" s="78"/>
    </row>
    <row r="10" spans="2:5" s="2" customFormat="1" x14ac:dyDescent="0.2">
      <c r="B10" s="38" t="s">
        <v>15</v>
      </c>
      <c r="C10" s="123">
        <v>2845</v>
      </c>
      <c r="D10" s="123">
        <v>4496</v>
      </c>
      <c r="E10" s="78"/>
    </row>
    <row r="11" spans="2:5" s="2" customFormat="1" x14ac:dyDescent="0.2">
      <c r="B11" s="38" t="s">
        <v>16</v>
      </c>
      <c r="C11" s="123">
        <v>39629</v>
      </c>
      <c r="D11" s="123">
        <v>22641</v>
      </c>
      <c r="E11" s="78"/>
    </row>
    <row r="12" spans="2:5" s="2" customFormat="1" x14ac:dyDescent="0.2">
      <c r="B12" s="38" t="s">
        <v>17</v>
      </c>
      <c r="C12" s="123">
        <v>497</v>
      </c>
      <c r="D12" s="123">
        <v>1053</v>
      </c>
      <c r="E12" s="78"/>
    </row>
    <row r="13" spans="2:5" s="2" customFormat="1" x14ac:dyDescent="0.2">
      <c r="B13" s="38" t="s">
        <v>18</v>
      </c>
      <c r="C13" s="123">
        <v>908</v>
      </c>
      <c r="D13" s="123">
        <v>1765</v>
      </c>
      <c r="E13" s="78"/>
    </row>
    <row r="14" spans="2:5" s="2" customFormat="1" x14ac:dyDescent="0.2">
      <c r="B14" s="38" t="s">
        <v>19</v>
      </c>
      <c r="C14" s="123">
        <v>1500</v>
      </c>
      <c r="D14" s="123">
        <v>1726</v>
      </c>
      <c r="E14" s="78"/>
    </row>
    <row r="15" spans="2:5" s="2" customFormat="1" x14ac:dyDescent="0.2">
      <c r="B15" s="38" t="s">
        <v>20</v>
      </c>
      <c r="C15" s="123">
        <v>13537</v>
      </c>
      <c r="D15" s="123">
        <v>9571</v>
      </c>
      <c r="E15" s="78"/>
    </row>
    <row r="16" spans="2:5" s="2" customFormat="1" x14ac:dyDescent="0.2">
      <c r="B16" s="38" t="s">
        <v>21</v>
      </c>
      <c r="C16" s="123">
        <v>13816</v>
      </c>
      <c r="D16" s="123">
        <v>11517</v>
      </c>
      <c r="E16" s="78"/>
    </row>
    <row r="17" spans="2:5" s="2" customFormat="1" x14ac:dyDescent="0.2">
      <c r="B17" s="38" t="s">
        <v>22</v>
      </c>
      <c r="C17" s="123">
        <v>344</v>
      </c>
      <c r="D17" s="123">
        <v>720</v>
      </c>
      <c r="E17" s="78"/>
    </row>
    <row r="18" spans="2:5" s="2" customFormat="1" x14ac:dyDescent="0.2">
      <c r="B18" s="38" t="s">
        <v>23</v>
      </c>
      <c r="C18" s="123">
        <v>18887</v>
      </c>
      <c r="D18" s="123">
        <v>6623</v>
      </c>
      <c r="E18" s="78"/>
    </row>
    <row r="19" spans="2:5" s="2" customFormat="1" x14ac:dyDescent="0.2">
      <c r="B19" s="38" t="s">
        <v>24</v>
      </c>
      <c r="C19" s="123">
        <v>70</v>
      </c>
      <c r="D19" s="123">
        <v>83</v>
      </c>
      <c r="E19" s="78"/>
    </row>
    <row r="20" spans="2:5" s="2" customFormat="1" x14ac:dyDescent="0.2">
      <c r="B20" s="38" t="s">
        <v>25</v>
      </c>
      <c r="C20" s="123">
        <v>640</v>
      </c>
      <c r="D20" s="123">
        <v>1544</v>
      </c>
      <c r="E20" s="78"/>
    </row>
    <row r="21" spans="2:5" s="2" customFormat="1" x14ac:dyDescent="0.2">
      <c r="B21" s="38" t="s">
        <v>26</v>
      </c>
      <c r="C21" s="123">
        <v>1044</v>
      </c>
      <c r="D21" s="123">
        <v>1153</v>
      </c>
      <c r="E21" s="78"/>
    </row>
    <row r="22" spans="2:5" s="2" customFormat="1" x14ac:dyDescent="0.2">
      <c r="B22" s="38" t="s">
        <v>27</v>
      </c>
      <c r="C22" s="123">
        <v>1484</v>
      </c>
      <c r="D22" s="123">
        <v>332</v>
      </c>
      <c r="E22" s="78"/>
    </row>
    <row r="23" spans="2:5" s="2" customFormat="1" x14ac:dyDescent="0.2">
      <c r="B23" s="38" t="s">
        <v>28</v>
      </c>
      <c r="C23" s="123">
        <v>1894</v>
      </c>
      <c r="D23" s="123">
        <v>2566</v>
      </c>
      <c r="E23" s="78"/>
    </row>
    <row r="24" spans="2:5" s="2" customFormat="1" x14ac:dyDescent="0.2">
      <c r="B24" s="38" t="s">
        <v>29</v>
      </c>
      <c r="C24" s="123">
        <v>30</v>
      </c>
      <c r="D24" s="123">
        <v>15</v>
      </c>
      <c r="E24" s="78"/>
    </row>
    <row r="25" spans="2:5" s="2" customFormat="1" x14ac:dyDescent="0.2">
      <c r="B25" s="38" t="s">
        <v>30</v>
      </c>
      <c r="C25" s="123">
        <v>23088</v>
      </c>
      <c r="D25" s="123">
        <v>28098</v>
      </c>
      <c r="E25" s="78"/>
    </row>
    <row r="26" spans="2:5" s="2" customFormat="1" x14ac:dyDescent="0.2">
      <c r="B26" s="125" t="s">
        <v>31</v>
      </c>
      <c r="C26" s="126">
        <v>6374</v>
      </c>
      <c r="D26" s="126">
        <v>4176</v>
      </c>
      <c r="E26" s="78"/>
    </row>
    <row r="27" spans="2:5" s="2" customFormat="1" x14ac:dyDescent="0.2">
      <c r="B27" s="38" t="s">
        <v>32</v>
      </c>
      <c r="C27" s="123">
        <v>5775</v>
      </c>
      <c r="D27" s="123">
        <v>4197</v>
      </c>
      <c r="E27" s="78"/>
    </row>
    <row r="28" spans="2:5" s="2" customFormat="1" x14ac:dyDescent="0.2">
      <c r="B28" s="38" t="s">
        <v>33</v>
      </c>
      <c r="C28" s="123">
        <v>2811</v>
      </c>
      <c r="D28" s="123">
        <v>2615</v>
      </c>
      <c r="E28" s="78"/>
    </row>
    <row r="29" spans="2:5" s="2" customFormat="1" x14ac:dyDescent="0.2">
      <c r="B29" s="38" t="s">
        <v>34</v>
      </c>
      <c r="C29" s="123">
        <v>1927</v>
      </c>
      <c r="D29" s="123">
        <v>3123</v>
      </c>
      <c r="E29" s="78"/>
    </row>
    <row r="30" spans="2:5" s="2" customFormat="1" x14ac:dyDescent="0.2">
      <c r="B30" s="38" t="s">
        <v>35</v>
      </c>
      <c r="C30" s="123">
        <v>1463</v>
      </c>
      <c r="D30" s="123">
        <v>1141</v>
      </c>
      <c r="E30" s="78"/>
    </row>
    <row r="31" spans="2:5" s="2" customFormat="1" x14ac:dyDescent="0.2">
      <c r="B31" s="38" t="s">
        <v>36</v>
      </c>
      <c r="C31" s="123">
        <v>2220</v>
      </c>
      <c r="D31" s="123">
        <v>1804</v>
      </c>
      <c r="E31" s="78"/>
    </row>
    <row r="32" spans="2:5" s="2" customFormat="1" x14ac:dyDescent="0.2">
      <c r="B32" s="38" t="s">
        <v>37</v>
      </c>
      <c r="C32" s="123">
        <v>3934</v>
      </c>
      <c r="D32" s="123">
        <v>4776</v>
      </c>
      <c r="E32" s="78"/>
    </row>
    <row r="33" spans="2:13" s="2" customFormat="1" x14ac:dyDescent="0.2">
      <c r="B33" s="38" t="s">
        <v>38</v>
      </c>
      <c r="C33" s="123">
        <v>4297</v>
      </c>
      <c r="D33" s="123">
        <v>8502</v>
      </c>
      <c r="E33" s="78"/>
    </row>
    <row r="34" spans="2:13" s="2" customFormat="1" x14ac:dyDescent="0.2">
      <c r="B34" s="39" t="s">
        <v>39</v>
      </c>
      <c r="C34" s="124">
        <v>13767</v>
      </c>
      <c r="D34" s="124">
        <v>8732</v>
      </c>
      <c r="E34" s="78"/>
    </row>
    <row r="35" spans="2:13" s="2" customFormat="1" x14ac:dyDescent="0.2">
      <c r="B35" s="11"/>
      <c r="C35" s="91"/>
      <c r="D35" s="91"/>
      <c r="E35" s="78"/>
    </row>
    <row r="36" spans="2:13" s="2" customFormat="1" x14ac:dyDescent="0.2">
      <c r="B36" s="122" t="s">
        <v>125</v>
      </c>
      <c r="C36" s="110"/>
      <c r="D36" s="110"/>
      <c r="E36" s="78"/>
    </row>
    <row r="37" spans="2:13" x14ac:dyDescent="0.2">
      <c r="B37" s="11" t="s">
        <v>129</v>
      </c>
    </row>
    <row r="38" spans="2:13" ht="12" customHeight="1" x14ac:dyDescent="0.2">
      <c r="E38" s="110"/>
      <c r="F38" s="91"/>
      <c r="G38" s="91"/>
      <c r="H38" s="91"/>
      <c r="I38" s="91"/>
      <c r="J38" s="91"/>
      <c r="K38" s="91"/>
      <c r="L38" s="91"/>
      <c r="M38" s="91"/>
    </row>
  </sheetData>
  <sortState ref="B7:D34">
    <sortCondition ref="B7:B34"/>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1"/>
  <sheetViews>
    <sheetView showGridLines="0" zoomScaleNormal="100" workbookViewId="0">
      <selection activeCell="B35" sqref="B35:M35"/>
    </sheetView>
  </sheetViews>
  <sheetFormatPr defaultColWidth="9.140625" defaultRowHeight="12" x14ac:dyDescent="0.2"/>
  <cols>
    <col min="1" max="1" width="9.140625" style="1" customWidth="1"/>
    <col min="2" max="16" width="9.140625" style="1"/>
    <col min="17" max="17" width="11.140625" style="1" customWidth="1"/>
    <col min="18" max="16384" width="9.140625" style="1"/>
  </cols>
  <sheetData>
    <row r="2" spans="2:17" x14ac:dyDescent="0.2">
      <c r="B2" s="11" t="s">
        <v>95</v>
      </c>
    </row>
    <row r="3" spans="2:17" x14ac:dyDescent="0.2">
      <c r="B3" s="12" t="s">
        <v>92</v>
      </c>
    </row>
    <row r="7" spans="2:17" x14ac:dyDescent="0.2">
      <c r="Q7" s="11"/>
    </row>
    <row r="8" spans="2:17" x14ac:dyDescent="0.2">
      <c r="Q8" s="12"/>
    </row>
    <row r="24" spans="17:17" x14ac:dyDescent="0.2">
      <c r="Q24" s="84"/>
    </row>
    <row r="35" spans="2:13" ht="22.5" customHeight="1" x14ac:dyDescent="0.2">
      <c r="B35" s="111" t="s">
        <v>93</v>
      </c>
      <c r="C35" s="111"/>
      <c r="D35" s="111"/>
      <c r="E35" s="111"/>
      <c r="F35" s="111"/>
      <c r="G35" s="111"/>
      <c r="H35" s="111"/>
      <c r="I35" s="111"/>
      <c r="J35" s="111"/>
      <c r="K35" s="111"/>
      <c r="L35" s="111"/>
      <c r="M35" s="111"/>
    </row>
    <row r="36" spans="2:13" x14ac:dyDescent="0.2">
      <c r="B36" s="37" t="s">
        <v>61</v>
      </c>
    </row>
    <row r="59" spans="1:12" x14ac:dyDescent="0.2">
      <c r="A59" s="13"/>
      <c r="B59" s="5" t="s">
        <v>0</v>
      </c>
      <c r="C59" s="5" t="s">
        <v>1</v>
      </c>
      <c r="D59" s="5" t="s">
        <v>2</v>
      </c>
      <c r="E59" s="5" t="s">
        <v>3</v>
      </c>
      <c r="F59" s="5" t="s">
        <v>4</v>
      </c>
      <c r="G59" s="5" t="s">
        <v>5</v>
      </c>
      <c r="H59" s="5" t="s">
        <v>6</v>
      </c>
      <c r="I59" s="5" t="s">
        <v>7</v>
      </c>
      <c r="J59" s="5" t="s">
        <v>8</v>
      </c>
      <c r="K59" s="5" t="s">
        <v>9</v>
      </c>
      <c r="L59" s="30" t="s">
        <v>10</v>
      </c>
    </row>
    <row r="60" spans="1:12" x14ac:dyDescent="0.2">
      <c r="A60" s="26" t="s">
        <v>43</v>
      </c>
      <c r="B60" s="28">
        <v>42901</v>
      </c>
      <c r="C60" s="28">
        <v>48247</v>
      </c>
      <c r="D60" s="28">
        <v>52478</v>
      </c>
      <c r="E60" s="28">
        <v>62911</v>
      </c>
      <c r="F60" s="28">
        <v>70006</v>
      </c>
      <c r="G60" s="28">
        <v>75315</v>
      </c>
      <c r="H60" s="28">
        <v>47270</v>
      </c>
      <c r="I60" s="28">
        <v>70750</v>
      </c>
      <c r="J60" s="28">
        <v>85397</v>
      </c>
      <c r="K60" s="28">
        <v>80714</v>
      </c>
      <c r="L60" s="17">
        <v>76023</v>
      </c>
    </row>
    <row r="61" spans="1:12" x14ac:dyDescent="0.2">
      <c r="A61" s="27" t="s">
        <v>44</v>
      </c>
      <c r="B61" s="29">
        <v>18085</v>
      </c>
      <c r="C61" s="29">
        <v>20850</v>
      </c>
      <c r="D61" s="29">
        <v>23676</v>
      </c>
      <c r="E61" s="29">
        <v>28298</v>
      </c>
      <c r="F61" s="29">
        <v>30110</v>
      </c>
      <c r="G61" s="29">
        <v>32026</v>
      </c>
      <c r="H61" s="29">
        <v>27866</v>
      </c>
      <c r="I61" s="29">
        <v>37641</v>
      </c>
      <c r="J61" s="29">
        <v>45031</v>
      </c>
      <c r="K61" s="29">
        <v>47553</v>
      </c>
      <c r="L61" s="31">
        <v>45264</v>
      </c>
    </row>
  </sheetData>
  <mergeCells count="1">
    <mergeCell ref="B35:M3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showGridLines="0" zoomScaleNormal="100" workbookViewId="0">
      <selection activeCell="B4" sqref="B4:F16"/>
    </sheetView>
  </sheetViews>
  <sheetFormatPr defaultColWidth="9.140625" defaultRowHeight="12" x14ac:dyDescent="0.2"/>
  <cols>
    <col min="1" max="1" width="9.140625" style="1"/>
    <col min="2" max="2" width="21.5703125" style="1" customWidth="1"/>
    <col min="3" max="6" width="18.140625" style="1" customWidth="1"/>
    <col min="7" max="8" width="9.42578125" style="1" bestFit="1" customWidth="1"/>
    <col min="9" max="16384" width="9.140625" style="1"/>
  </cols>
  <sheetData>
    <row r="2" spans="2:8" x14ac:dyDescent="0.2">
      <c r="B2" s="11" t="s">
        <v>106</v>
      </c>
    </row>
    <row r="4" spans="2:8" ht="36" x14ac:dyDescent="0.2">
      <c r="B4" s="43"/>
      <c r="C4" s="56" t="s">
        <v>119</v>
      </c>
      <c r="D4" s="56" t="s">
        <v>120</v>
      </c>
      <c r="E4" s="56" t="s">
        <v>121</v>
      </c>
      <c r="F4" s="56" t="s">
        <v>122</v>
      </c>
    </row>
    <row r="5" spans="2:8" x14ac:dyDescent="0.2">
      <c r="B5" s="55"/>
      <c r="C5" s="113" t="s">
        <v>92</v>
      </c>
      <c r="D5" s="114"/>
      <c r="E5" s="113" t="s">
        <v>69</v>
      </c>
      <c r="F5" s="115"/>
    </row>
    <row r="6" spans="2:8" x14ac:dyDescent="0.2">
      <c r="B6" s="54" t="s">
        <v>11</v>
      </c>
      <c r="C6" s="60">
        <v>80714</v>
      </c>
      <c r="D6" s="60">
        <v>47553</v>
      </c>
      <c r="E6" s="61">
        <v>13.594735325307033</v>
      </c>
      <c r="F6" s="61">
        <v>8.9410478162274547</v>
      </c>
      <c r="G6" s="84"/>
      <c r="H6" s="84"/>
    </row>
    <row r="7" spans="2:8" x14ac:dyDescent="0.2">
      <c r="B7" s="45" t="s">
        <v>53</v>
      </c>
      <c r="C7" s="59">
        <v>8239</v>
      </c>
      <c r="D7" s="59">
        <v>14610</v>
      </c>
      <c r="E7" s="57">
        <v>1.3877025589761955</v>
      </c>
      <c r="F7" s="57">
        <v>2.7470129875104221</v>
      </c>
      <c r="G7" s="84"/>
    </row>
    <row r="8" spans="2:8" x14ac:dyDescent="0.2">
      <c r="B8" s="45" t="s">
        <v>54</v>
      </c>
      <c r="C8" s="59">
        <v>10476</v>
      </c>
      <c r="D8" s="59">
        <v>34724</v>
      </c>
      <c r="E8" s="57">
        <v>1.7644825837886422</v>
      </c>
      <c r="F8" s="57">
        <v>6.5289034208290149</v>
      </c>
      <c r="G8" s="84"/>
    </row>
    <row r="9" spans="2:8" x14ac:dyDescent="0.2">
      <c r="B9" s="45" t="s">
        <v>45</v>
      </c>
      <c r="C9" s="59">
        <v>34791</v>
      </c>
      <c r="D9" s="59">
        <v>74720</v>
      </c>
      <c r="E9" s="57">
        <v>5.8598810206749388</v>
      </c>
      <c r="F9" s="57">
        <v>14.049062999779515</v>
      </c>
      <c r="G9" s="84"/>
    </row>
    <row r="10" spans="2:8" x14ac:dyDescent="0.2">
      <c r="B10" s="45" t="s">
        <v>46</v>
      </c>
      <c r="C10" s="59">
        <v>7867</v>
      </c>
      <c r="D10" s="59">
        <v>6457</v>
      </c>
      <c r="E10" s="57">
        <v>1.32504624729527</v>
      </c>
      <c r="F10" s="57">
        <v>1.2140631663487198</v>
      </c>
      <c r="G10" s="84"/>
    </row>
    <row r="11" spans="2:8" x14ac:dyDescent="0.2">
      <c r="B11" s="45" t="s">
        <v>47</v>
      </c>
      <c r="C11" s="59">
        <v>4439</v>
      </c>
      <c r="D11" s="59">
        <v>51168</v>
      </c>
      <c r="E11" s="57">
        <v>0.7476649665366345</v>
      </c>
      <c r="F11" s="57">
        <v>9.620750208414325</v>
      </c>
      <c r="G11" s="84"/>
    </row>
    <row r="12" spans="2:8" x14ac:dyDescent="0.2">
      <c r="B12" s="45" t="s">
        <v>48</v>
      </c>
      <c r="C12" s="59">
        <v>219560</v>
      </c>
      <c r="D12" s="59">
        <v>11585</v>
      </c>
      <c r="E12" s="57">
        <v>36.98069836737632</v>
      </c>
      <c r="F12" s="57">
        <v>2.1782440424577851</v>
      </c>
      <c r="G12" s="84"/>
    </row>
    <row r="13" spans="2:8" x14ac:dyDescent="0.2">
      <c r="B13" s="45" t="s">
        <v>49</v>
      </c>
      <c r="C13" s="59">
        <v>48455</v>
      </c>
      <c r="D13" s="59">
        <v>10462</v>
      </c>
      <c r="E13" s="57">
        <v>8.1613214583312974</v>
      </c>
      <c r="F13" s="57">
        <v>1.967094447319236</v>
      </c>
      <c r="G13" s="84"/>
    </row>
    <row r="14" spans="2:8" x14ac:dyDescent="0.2">
      <c r="B14" s="45" t="s">
        <v>50</v>
      </c>
      <c r="C14" s="59">
        <v>30817</v>
      </c>
      <c r="D14" s="59">
        <v>5864</v>
      </c>
      <c r="E14" s="57">
        <v>5.190536443739461</v>
      </c>
      <c r="F14" s="57">
        <v>1.1025656508392276</v>
      </c>
      <c r="G14" s="84"/>
    </row>
    <row r="15" spans="2:8" x14ac:dyDescent="0.2">
      <c r="B15" s="45" t="s">
        <v>51</v>
      </c>
      <c r="C15" s="59">
        <v>28437</v>
      </c>
      <c r="D15" s="59">
        <v>15508</v>
      </c>
      <c r="E15" s="57">
        <v>4.7896707937378418</v>
      </c>
      <c r="F15" s="57">
        <v>2.9158574545045606</v>
      </c>
      <c r="G15" s="84"/>
    </row>
    <row r="16" spans="2:8" x14ac:dyDescent="0.2">
      <c r="B16" s="46" t="s">
        <v>52</v>
      </c>
      <c r="C16" s="92">
        <v>3307</v>
      </c>
      <c r="D16" s="92">
        <v>2091</v>
      </c>
      <c r="E16" s="58">
        <v>0.55700113636779691</v>
      </c>
      <c r="F16" s="58">
        <v>0.39315565755539311</v>
      </c>
      <c r="G16" s="84"/>
    </row>
    <row r="18" spans="2:4" x14ac:dyDescent="0.2">
      <c r="B18" s="37" t="s">
        <v>109</v>
      </c>
    </row>
    <row r="19" spans="2:4" x14ac:dyDescent="0.2">
      <c r="C19" s="53"/>
      <c r="D19" s="53"/>
    </row>
    <row r="20" spans="2:4" x14ac:dyDescent="0.2">
      <c r="C20" s="53"/>
      <c r="D20" s="53"/>
    </row>
    <row r="23" spans="2:4" x14ac:dyDescent="0.2">
      <c r="B23" s="53"/>
    </row>
    <row r="24" spans="2:4" x14ac:dyDescent="0.2">
      <c r="B24" s="53"/>
    </row>
    <row r="25" spans="2:4" x14ac:dyDescent="0.2">
      <c r="C25" s="53"/>
      <c r="D25" s="53"/>
    </row>
    <row r="26" spans="2:4" x14ac:dyDescent="0.2">
      <c r="C26" s="53"/>
      <c r="D26" s="53"/>
    </row>
    <row r="27" spans="2:4" x14ac:dyDescent="0.2">
      <c r="B27" s="53"/>
      <c r="C27" s="53"/>
      <c r="D27" s="53"/>
    </row>
    <row r="28" spans="2:4" x14ac:dyDescent="0.2">
      <c r="C28" s="53"/>
      <c r="D28" s="53"/>
    </row>
    <row r="29" spans="2:4" x14ac:dyDescent="0.2">
      <c r="C29" s="53"/>
      <c r="D29" s="53"/>
    </row>
    <row r="30" spans="2:4" x14ac:dyDescent="0.2">
      <c r="C30" s="53"/>
      <c r="D30" s="53"/>
    </row>
    <row r="31" spans="2:4" x14ac:dyDescent="0.2">
      <c r="C31" s="53"/>
    </row>
    <row r="32" spans="2:4" x14ac:dyDescent="0.2">
      <c r="C32" s="53"/>
    </row>
  </sheetData>
  <mergeCells count="2">
    <mergeCell ref="C5:D5"/>
    <mergeCell ref="E5: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9"/>
  <sheetViews>
    <sheetView showGridLines="0" zoomScaleNormal="100" workbookViewId="0">
      <selection activeCell="B6" sqref="B6:E17"/>
    </sheetView>
  </sheetViews>
  <sheetFormatPr defaultColWidth="9.140625" defaultRowHeight="12" x14ac:dyDescent="0.2"/>
  <cols>
    <col min="1" max="1" width="9.140625" style="1"/>
    <col min="2" max="2" width="22.140625" style="1" customWidth="1"/>
    <col min="3" max="5" width="11.140625" style="1" customWidth="1"/>
    <col min="6" max="16384" width="9.140625" style="1"/>
  </cols>
  <sheetData>
    <row r="3" spans="2:5" x14ac:dyDescent="0.2">
      <c r="B3" s="11" t="s">
        <v>96</v>
      </c>
    </row>
    <row r="4" spans="2:5" x14ac:dyDescent="0.2">
      <c r="B4" s="12" t="s">
        <v>92</v>
      </c>
    </row>
    <row r="5" spans="2:5" x14ac:dyDescent="0.2">
      <c r="B5" s="2"/>
      <c r="C5" s="2"/>
      <c r="D5" s="2"/>
      <c r="E5" s="2"/>
    </row>
    <row r="6" spans="2:5" x14ac:dyDescent="0.2">
      <c r="B6" s="43"/>
      <c r="C6" s="47" t="s">
        <v>0</v>
      </c>
      <c r="D6" s="7">
        <v>2012</v>
      </c>
      <c r="E6" s="32" t="s">
        <v>55</v>
      </c>
    </row>
    <row r="7" spans="2:5" x14ac:dyDescent="0.2">
      <c r="B7" s="42" t="s">
        <v>11</v>
      </c>
      <c r="C7" s="62">
        <v>-24816</v>
      </c>
      <c r="D7" s="63">
        <v>-33161</v>
      </c>
      <c r="E7" s="64">
        <f>D7-C7</f>
        <v>-8345</v>
      </c>
    </row>
    <row r="8" spans="2:5" x14ac:dyDescent="0.2">
      <c r="B8" s="44" t="s">
        <v>53</v>
      </c>
      <c r="C8" s="65">
        <v>2728</v>
      </c>
      <c r="D8" s="66">
        <v>6372</v>
      </c>
      <c r="E8" s="67">
        <f t="shared" ref="E8:E17" si="0">D8-C8</f>
        <v>3644</v>
      </c>
    </row>
    <row r="9" spans="2:5" x14ac:dyDescent="0.2">
      <c r="B9" s="45" t="s">
        <v>54</v>
      </c>
      <c r="C9" s="68">
        <v>11451</v>
      </c>
      <c r="D9" s="69">
        <v>24247</v>
      </c>
      <c r="E9" s="70">
        <f t="shared" si="0"/>
        <v>12796</v>
      </c>
    </row>
    <row r="10" spans="2:5" x14ac:dyDescent="0.2">
      <c r="B10" s="45" t="s">
        <v>45</v>
      </c>
      <c r="C10" s="68">
        <v>10614</v>
      </c>
      <c r="D10" s="69">
        <v>39929</v>
      </c>
      <c r="E10" s="70">
        <f t="shared" si="0"/>
        <v>29315</v>
      </c>
    </row>
    <row r="11" spans="2:5" x14ac:dyDescent="0.2">
      <c r="B11" s="45" t="s">
        <v>46</v>
      </c>
      <c r="C11" s="68">
        <v>-3582</v>
      </c>
      <c r="D11" s="69">
        <v>-1410</v>
      </c>
      <c r="E11" s="70">
        <f t="shared" si="0"/>
        <v>2172</v>
      </c>
    </row>
    <row r="12" spans="2:5" x14ac:dyDescent="0.2">
      <c r="B12" s="45" t="s">
        <v>47</v>
      </c>
      <c r="C12" s="68">
        <v>10229</v>
      </c>
      <c r="D12" s="69">
        <v>46729</v>
      </c>
      <c r="E12" s="70">
        <f t="shared" si="0"/>
        <v>36500</v>
      </c>
    </row>
    <row r="13" spans="2:5" x14ac:dyDescent="0.2">
      <c r="B13" s="48" t="s">
        <v>48</v>
      </c>
      <c r="C13" s="68">
        <v>-28271</v>
      </c>
      <c r="D13" s="69">
        <v>-207975</v>
      </c>
      <c r="E13" s="71">
        <f t="shared" si="0"/>
        <v>-179704</v>
      </c>
    </row>
    <row r="14" spans="2:5" x14ac:dyDescent="0.2">
      <c r="B14" s="48" t="s">
        <v>49</v>
      </c>
      <c r="C14" s="68">
        <v>-18013</v>
      </c>
      <c r="D14" s="69">
        <v>-37994</v>
      </c>
      <c r="E14" s="71">
        <f t="shared" si="0"/>
        <v>-19981</v>
      </c>
    </row>
    <row r="15" spans="2:5" x14ac:dyDescent="0.2">
      <c r="B15" s="48" t="s">
        <v>50</v>
      </c>
      <c r="C15" s="68">
        <v>-7525</v>
      </c>
      <c r="D15" s="69">
        <v>-24953</v>
      </c>
      <c r="E15" s="71">
        <f t="shared" si="0"/>
        <v>-17428</v>
      </c>
    </row>
    <row r="16" spans="2:5" x14ac:dyDescent="0.2">
      <c r="B16" s="45" t="s">
        <v>51</v>
      </c>
      <c r="C16" s="68">
        <v>-3321</v>
      </c>
      <c r="D16" s="69">
        <v>-12929</v>
      </c>
      <c r="E16" s="70">
        <f t="shared" si="0"/>
        <v>-9608</v>
      </c>
    </row>
    <row r="17" spans="2:5" x14ac:dyDescent="0.2">
      <c r="B17" s="46" t="s">
        <v>52</v>
      </c>
      <c r="C17" s="72">
        <v>-16</v>
      </c>
      <c r="D17" s="73">
        <v>-1216</v>
      </c>
      <c r="E17" s="74">
        <f t="shared" si="0"/>
        <v>-1200</v>
      </c>
    </row>
    <row r="19" spans="2:5" x14ac:dyDescent="0.2">
      <c r="B19" s="37" t="s">
        <v>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74"/>
  <sheetViews>
    <sheetView showGridLines="0" zoomScaleNormal="100" workbookViewId="0">
      <selection activeCell="O43" sqref="O43"/>
    </sheetView>
  </sheetViews>
  <sheetFormatPr defaultColWidth="9.140625" defaultRowHeight="12" x14ac:dyDescent="0.2"/>
  <cols>
    <col min="1" max="1" width="7.7109375" style="1" customWidth="1"/>
    <col min="2" max="16384" width="9.140625" style="1"/>
  </cols>
  <sheetData>
    <row r="3" spans="2:10" x14ac:dyDescent="0.2">
      <c r="B3" s="11" t="s">
        <v>110</v>
      </c>
      <c r="J3" s="11"/>
    </row>
    <row r="4" spans="2:10" x14ac:dyDescent="0.2">
      <c r="B4" s="12"/>
      <c r="J4" s="12"/>
    </row>
    <row r="6" spans="2:10" ht="27.75" customHeight="1" x14ac:dyDescent="0.2"/>
    <row r="39" spans="2:2" x14ac:dyDescent="0.2">
      <c r="B39" s="37" t="s">
        <v>63</v>
      </c>
    </row>
    <row r="50" spans="3:4" ht="60" x14ac:dyDescent="0.2">
      <c r="C50" s="49" t="s">
        <v>68</v>
      </c>
      <c r="D50" s="49" t="s">
        <v>58</v>
      </c>
    </row>
    <row r="51" spans="3:4" x14ac:dyDescent="0.2">
      <c r="C51" s="50" t="s">
        <v>47</v>
      </c>
      <c r="D51" s="93">
        <v>12.7</v>
      </c>
    </row>
    <row r="52" spans="3:4" x14ac:dyDescent="0.2">
      <c r="C52" s="51" t="s">
        <v>45</v>
      </c>
      <c r="D52" s="94">
        <v>12</v>
      </c>
    </row>
    <row r="53" spans="3:4" x14ac:dyDescent="0.2">
      <c r="C53" s="51" t="s">
        <v>54</v>
      </c>
      <c r="D53" s="94">
        <v>5.9</v>
      </c>
    </row>
    <row r="54" spans="3:4" x14ac:dyDescent="0.2">
      <c r="C54" s="51" t="s">
        <v>56</v>
      </c>
      <c r="D54" s="94">
        <v>5.5</v>
      </c>
    </row>
    <row r="55" spans="3:4" x14ac:dyDescent="0.2">
      <c r="C55" s="51" t="s">
        <v>53</v>
      </c>
      <c r="D55" s="94">
        <v>5.4</v>
      </c>
    </row>
    <row r="56" spans="3:4" x14ac:dyDescent="0.2">
      <c r="C56" s="51" t="s">
        <v>57</v>
      </c>
      <c r="D56" s="94">
        <v>4.7</v>
      </c>
    </row>
    <row r="57" spans="3:4" x14ac:dyDescent="0.2">
      <c r="C57" s="51" t="s">
        <v>48</v>
      </c>
      <c r="D57" s="94">
        <v>3.5</v>
      </c>
    </row>
    <row r="58" spans="3:4" x14ac:dyDescent="0.2">
      <c r="C58" s="51" t="s">
        <v>40</v>
      </c>
      <c r="D58" s="94">
        <v>2.4</v>
      </c>
    </row>
    <row r="59" spans="3:4" x14ac:dyDescent="0.2">
      <c r="C59" s="51" t="s">
        <v>41</v>
      </c>
      <c r="D59" s="94">
        <v>1.9</v>
      </c>
    </row>
    <row r="60" spans="3:4" x14ac:dyDescent="0.2">
      <c r="C60" s="51" t="s">
        <v>42</v>
      </c>
      <c r="D60" s="94">
        <v>1.8</v>
      </c>
    </row>
    <row r="61" spans="3:4" x14ac:dyDescent="0.2">
      <c r="C61" s="95" t="s">
        <v>67</v>
      </c>
      <c r="D61" s="96">
        <f>100-SUM(D51:D60)</f>
        <v>44.2</v>
      </c>
    </row>
    <row r="63" spans="3:4" ht="60" x14ac:dyDescent="0.2">
      <c r="C63" s="49" t="s">
        <v>68</v>
      </c>
      <c r="D63" s="49" t="s">
        <v>59</v>
      </c>
    </row>
    <row r="64" spans="3:4" x14ac:dyDescent="0.2">
      <c r="C64" s="50" t="s">
        <v>48</v>
      </c>
      <c r="D64" s="93">
        <v>22.2</v>
      </c>
    </row>
    <row r="65" spans="3:4" x14ac:dyDescent="0.2">
      <c r="C65" s="51" t="s">
        <v>42</v>
      </c>
      <c r="D65" s="94">
        <v>10.5</v>
      </c>
    </row>
    <row r="66" spans="3:4" x14ac:dyDescent="0.2">
      <c r="C66" s="51" t="s">
        <v>45</v>
      </c>
      <c r="D66" s="94">
        <v>7.3</v>
      </c>
    </row>
    <row r="67" spans="3:4" x14ac:dyDescent="0.2">
      <c r="C67" s="51" t="s">
        <v>53</v>
      </c>
      <c r="D67" s="94">
        <v>4.8</v>
      </c>
    </row>
    <row r="68" spans="3:4" x14ac:dyDescent="0.2">
      <c r="C68" s="51" t="s">
        <v>41</v>
      </c>
      <c r="D68" s="94">
        <v>4.2</v>
      </c>
    </row>
    <row r="69" spans="3:4" x14ac:dyDescent="0.2">
      <c r="C69" s="51" t="s">
        <v>40</v>
      </c>
      <c r="D69" s="94">
        <v>3.5</v>
      </c>
    </row>
    <row r="70" spans="3:4" x14ac:dyDescent="0.2">
      <c r="C70" s="51" t="s">
        <v>47</v>
      </c>
      <c r="D70" s="94">
        <v>1.6</v>
      </c>
    </row>
    <row r="71" spans="3:4" x14ac:dyDescent="0.2">
      <c r="C71" s="51" t="s">
        <v>54</v>
      </c>
      <c r="D71" s="94">
        <v>1.5</v>
      </c>
    </row>
    <row r="72" spans="3:4" x14ac:dyDescent="0.2">
      <c r="C72" s="51" t="s">
        <v>57</v>
      </c>
      <c r="D72" s="94">
        <v>1.3</v>
      </c>
    </row>
    <row r="73" spans="3:4" x14ac:dyDescent="0.2">
      <c r="C73" s="51" t="s">
        <v>56</v>
      </c>
      <c r="D73" s="94">
        <v>1.2</v>
      </c>
    </row>
    <row r="74" spans="3:4" x14ac:dyDescent="0.2">
      <c r="C74" s="52" t="s">
        <v>67</v>
      </c>
      <c r="D74" s="96">
        <f>100-SUM(D64:D73)</f>
        <v>41.9</v>
      </c>
    </row>
  </sheetData>
  <sortState ref="C64:D73">
    <sortCondition descending="1" ref="D64:D73"/>
  </sortState>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O34"/>
  <sheetViews>
    <sheetView topLeftCell="D7" workbookViewId="0">
      <selection activeCell="D33" sqref="D33:I33"/>
    </sheetView>
  </sheetViews>
  <sheetFormatPr defaultColWidth="9.140625" defaultRowHeight="12" x14ac:dyDescent="0.2"/>
  <cols>
    <col min="1" max="3" width="9.140625" style="1"/>
    <col min="4" max="4" width="20" style="1" customWidth="1"/>
    <col min="5" max="16384" width="9.140625" style="1"/>
  </cols>
  <sheetData>
    <row r="1" spans="5:5" ht="15" x14ac:dyDescent="0.25">
      <c r="E1" s="10" t="s">
        <v>105</v>
      </c>
    </row>
    <row r="2" spans="5:5" x14ac:dyDescent="0.2">
      <c r="E2" s="12" t="s">
        <v>69</v>
      </c>
    </row>
    <row r="19" spans="4:15" ht="16.5" customHeight="1" x14ac:dyDescent="0.2"/>
    <row r="20" spans="4:15" ht="16.5" customHeight="1" x14ac:dyDescent="0.2"/>
    <row r="21" spans="4:15" ht="16.5" customHeight="1" x14ac:dyDescent="0.2"/>
    <row r="22" spans="4:15" ht="16.5" customHeight="1" x14ac:dyDescent="0.2"/>
    <row r="23" spans="4:15" ht="16.5" customHeight="1" x14ac:dyDescent="0.2">
      <c r="E23" s="37" t="s">
        <v>61</v>
      </c>
    </row>
    <row r="24" spans="4:15" ht="16.5" customHeight="1" x14ac:dyDescent="0.2"/>
    <row r="25" spans="4:15" ht="16.5" customHeight="1" x14ac:dyDescent="0.2"/>
    <row r="26" spans="4:15" ht="16.5" customHeight="1" x14ac:dyDescent="0.2"/>
    <row r="27" spans="4:15" ht="16.5" customHeight="1" x14ac:dyDescent="0.2"/>
    <row r="31" spans="4:15" x14ac:dyDescent="0.2">
      <c r="D31" s="7"/>
      <c r="E31" s="7" t="s">
        <v>0</v>
      </c>
      <c r="F31" s="7" t="s">
        <v>1</v>
      </c>
      <c r="G31" s="7" t="s">
        <v>2</v>
      </c>
      <c r="H31" s="7" t="s">
        <v>3</v>
      </c>
      <c r="I31" s="7" t="s">
        <v>4</v>
      </c>
      <c r="J31" s="7" t="s">
        <v>5</v>
      </c>
      <c r="K31" s="7" t="s">
        <v>6</v>
      </c>
      <c r="L31" s="7" t="s">
        <v>7</v>
      </c>
      <c r="M31" s="7" t="s">
        <v>8</v>
      </c>
      <c r="N31" s="7" t="s">
        <v>9</v>
      </c>
      <c r="O31" s="7" t="s">
        <v>10</v>
      </c>
    </row>
    <row r="32" spans="4:15" ht="36" x14ac:dyDescent="0.2">
      <c r="D32" s="98" t="s">
        <v>103</v>
      </c>
      <c r="E32" s="85">
        <v>22.3</v>
      </c>
      <c r="F32" s="85">
        <v>26.6</v>
      </c>
      <c r="G32" s="85">
        <v>29.6</v>
      </c>
      <c r="H32" s="85">
        <v>35.4</v>
      </c>
      <c r="I32" s="85">
        <v>39.200000000000003</v>
      </c>
      <c r="J32" s="85">
        <v>44.5</v>
      </c>
      <c r="K32" s="85">
        <v>28.1</v>
      </c>
      <c r="L32" s="85">
        <v>42.1</v>
      </c>
      <c r="M32" s="85">
        <v>50.9</v>
      </c>
      <c r="N32" s="85">
        <v>42.6</v>
      </c>
      <c r="O32" s="86">
        <v>36.299999999999997</v>
      </c>
    </row>
    <row r="33" spans="4:15" ht="24" x14ac:dyDescent="0.2">
      <c r="D33" s="97" t="s">
        <v>102</v>
      </c>
      <c r="E33" s="87">
        <v>42.901000000000003</v>
      </c>
      <c r="F33" s="87">
        <v>48.247</v>
      </c>
      <c r="G33" s="87">
        <v>52.478000000000002</v>
      </c>
      <c r="H33" s="87">
        <v>62.911000000000001</v>
      </c>
      <c r="I33" s="87">
        <v>70.006</v>
      </c>
      <c r="J33" s="87">
        <v>75.314999999999998</v>
      </c>
      <c r="K33" s="87">
        <v>47.27</v>
      </c>
      <c r="L33" s="87">
        <v>70.75</v>
      </c>
      <c r="M33" s="87">
        <v>85.397000000000006</v>
      </c>
      <c r="N33" s="87">
        <v>80.713999999999999</v>
      </c>
      <c r="O33" s="88">
        <v>76.022999999999996</v>
      </c>
    </row>
    <row r="34" spans="4:15" ht="60" x14ac:dyDescent="0.2">
      <c r="D34" s="99" t="s">
        <v>104</v>
      </c>
      <c r="E34" s="89">
        <f>E32/E33*100</f>
        <v>51.980140323069392</v>
      </c>
      <c r="F34" s="89">
        <f t="shared" ref="F34:O34" si="0">F32/F33*100</f>
        <v>55.132961634920306</v>
      </c>
      <c r="G34" s="89">
        <f t="shared" si="0"/>
        <v>56.404588589504179</v>
      </c>
      <c r="H34" s="89">
        <f t="shared" si="0"/>
        <v>56.269968685921377</v>
      </c>
      <c r="I34" s="89">
        <f t="shared" si="0"/>
        <v>55.995200411393306</v>
      </c>
      <c r="J34" s="89">
        <f t="shared" si="0"/>
        <v>59.08517559583084</v>
      </c>
      <c r="K34" s="89">
        <f t="shared" si="0"/>
        <v>59.445737254072348</v>
      </c>
      <c r="L34" s="89">
        <f t="shared" si="0"/>
        <v>59.505300353356894</v>
      </c>
      <c r="M34" s="89">
        <f t="shared" si="0"/>
        <v>59.603967352483103</v>
      </c>
      <c r="N34" s="89">
        <f t="shared" si="0"/>
        <v>52.778947890081028</v>
      </c>
      <c r="O34" s="90">
        <f t="shared" si="0"/>
        <v>47.748707627954694</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67"/>
  <sheetViews>
    <sheetView showGridLines="0" zoomScaleNormal="100" workbookViewId="0">
      <selection activeCell="B4" sqref="B4"/>
    </sheetView>
  </sheetViews>
  <sheetFormatPr defaultColWidth="9.140625" defaultRowHeight="12" x14ac:dyDescent="0.2"/>
  <cols>
    <col min="1" max="16384" width="9.140625" style="1"/>
  </cols>
  <sheetData>
    <row r="3" spans="2:2" ht="15" x14ac:dyDescent="0.25">
      <c r="B3" s="10" t="s">
        <v>97</v>
      </c>
    </row>
    <row r="4" spans="2:2" x14ac:dyDescent="0.2">
      <c r="B4" s="12" t="s">
        <v>94</v>
      </c>
    </row>
    <row r="37" spans="2:2" x14ac:dyDescent="0.2">
      <c r="B37" s="37" t="s">
        <v>64</v>
      </c>
    </row>
    <row r="60" spans="3:14" x14ac:dyDescent="0.2">
      <c r="D60" s="7" t="s">
        <v>0</v>
      </c>
      <c r="E60" s="7" t="s">
        <v>1</v>
      </c>
      <c r="F60" s="7" t="s">
        <v>2</v>
      </c>
      <c r="G60" s="7" t="s">
        <v>3</v>
      </c>
      <c r="H60" s="7" t="s">
        <v>4</v>
      </c>
      <c r="I60" s="7" t="s">
        <v>5</v>
      </c>
      <c r="J60" s="7" t="s">
        <v>6</v>
      </c>
      <c r="K60" s="7" t="s">
        <v>7</v>
      </c>
      <c r="L60" s="7" t="s">
        <v>8</v>
      </c>
      <c r="M60" s="7" t="s">
        <v>9</v>
      </c>
      <c r="N60" s="7" t="s">
        <v>10</v>
      </c>
    </row>
    <row r="61" spans="3:14" x14ac:dyDescent="0.2">
      <c r="C61" s="9" t="s">
        <v>11</v>
      </c>
      <c r="D61" s="9">
        <v>22.3</v>
      </c>
      <c r="E61" s="9">
        <v>26.6</v>
      </c>
      <c r="F61" s="9">
        <v>29.6</v>
      </c>
      <c r="G61" s="9">
        <v>35.4</v>
      </c>
      <c r="H61" s="9">
        <v>39.200000000000003</v>
      </c>
      <c r="I61" s="9">
        <v>44.5</v>
      </c>
      <c r="J61" s="9">
        <v>28.1</v>
      </c>
      <c r="K61" s="9">
        <v>42.1</v>
      </c>
      <c r="L61" s="9">
        <v>50.9</v>
      </c>
      <c r="M61" s="9">
        <v>42.6</v>
      </c>
      <c r="N61" s="9">
        <v>36.299999999999997</v>
      </c>
    </row>
    <row r="67" spans="14:14" x14ac:dyDescent="0.2">
      <c r="N67" s="83"/>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90"/>
  <sheetViews>
    <sheetView showGridLines="0" zoomScaleNormal="100" workbookViewId="0">
      <selection activeCell="J43" sqref="J43"/>
    </sheetView>
  </sheetViews>
  <sheetFormatPr defaultColWidth="9.140625" defaultRowHeight="12" x14ac:dyDescent="0.2"/>
  <cols>
    <col min="1" max="4" width="9.140625" style="1"/>
    <col min="5" max="5" width="7.140625" style="1" customWidth="1"/>
    <col min="6" max="6" width="22.5703125" style="1" customWidth="1"/>
    <col min="7" max="16384" width="9.140625" style="1"/>
  </cols>
  <sheetData>
    <row r="3" spans="2:2" ht="15" x14ac:dyDescent="0.25">
      <c r="B3" s="10" t="s">
        <v>98</v>
      </c>
    </row>
    <row r="4" spans="2:2" x14ac:dyDescent="0.2">
      <c r="B4" s="12" t="s">
        <v>94</v>
      </c>
    </row>
    <row r="10" spans="2:2" ht="15.75" customHeight="1" x14ac:dyDescent="0.2"/>
    <row r="33" spans="2:14" ht="24.75" customHeight="1" x14ac:dyDescent="0.2">
      <c r="B33" s="116" t="s">
        <v>65</v>
      </c>
      <c r="C33" s="116"/>
      <c r="D33" s="116"/>
      <c r="E33" s="116"/>
      <c r="F33" s="116"/>
      <c r="G33" s="116"/>
      <c r="H33" s="116"/>
      <c r="I33" s="116"/>
      <c r="J33" s="116"/>
      <c r="K33" s="116"/>
      <c r="L33" s="116"/>
      <c r="M33" s="116"/>
      <c r="N33" s="116"/>
    </row>
    <row r="34" spans="2:14" x14ac:dyDescent="0.2">
      <c r="B34" s="37" t="s">
        <v>64</v>
      </c>
    </row>
    <row r="60" spans="1:3" ht="96" x14ac:dyDescent="0.2">
      <c r="A60" s="6"/>
      <c r="B60" s="35" t="s">
        <v>60</v>
      </c>
    </row>
    <row r="61" spans="1:3" x14ac:dyDescent="0.2">
      <c r="A61" s="36" t="s">
        <v>11</v>
      </c>
      <c r="B61" s="34">
        <v>36.299999999999997</v>
      </c>
      <c r="C61" s="34">
        <v>36.299999999999997</v>
      </c>
    </row>
    <row r="62" spans="1:3" x14ac:dyDescent="0.2">
      <c r="A62" s="19" t="s">
        <v>16</v>
      </c>
      <c r="B62" s="3">
        <v>6.7</v>
      </c>
      <c r="C62" s="15">
        <v>0</v>
      </c>
    </row>
    <row r="63" spans="1:3" x14ac:dyDescent="0.2">
      <c r="A63" s="20" t="s">
        <v>30</v>
      </c>
      <c r="B63" s="15">
        <v>5</v>
      </c>
      <c r="C63" s="15">
        <v>0</v>
      </c>
    </row>
    <row r="64" spans="1:3" x14ac:dyDescent="0.2">
      <c r="A64" s="20" t="s">
        <v>23</v>
      </c>
      <c r="B64" s="15">
        <v>4.5</v>
      </c>
      <c r="C64" s="15">
        <v>0</v>
      </c>
    </row>
    <row r="65" spans="1:3" x14ac:dyDescent="0.2">
      <c r="A65" s="20" t="s">
        <v>20</v>
      </c>
      <c r="B65" s="15">
        <v>4.3</v>
      </c>
      <c r="C65" s="15">
        <v>0</v>
      </c>
    </row>
    <row r="66" spans="1:3" x14ac:dyDescent="0.2">
      <c r="A66" s="20" t="s">
        <v>21</v>
      </c>
      <c r="B66" s="15">
        <v>2.8</v>
      </c>
      <c r="C66" s="15">
        <v>0</v>
      </c>
    </row>
    <row r="67" spans="1:3" x14ac:dyDescent="0.2">
      <c r="A67" s="20" t="s">
        <v>39</v>
      </c>
      <c r="B67" s="15">
        <v>2.7</v>
      </c>
      <c r="C67" s="15">
        <v>0</v>
      </c>
    </row>
    <row r="68" spans="1:3" x14ac:dyDescent="0.2">
      <c r="A68" s="20" t="s">
        <v>12</v>
      </c>
      <c r="B68" s="15">
        <v>2.5</v>
      </c>
      <c r="C68" s="15">
        <v>0</v>
      </c>
    </row>
    <row r="69" spans="1:3" x14ac:dyDescent="0.2">
      <c r="A69" s="20" t="s">
        <v>32</v>
      </c>
      <c r="B69" s="15">
        <v>1.4</v>
      </c>
      <c r="C69" s="15">
        <v>0</v>
      </c>
    </row>
    <row r="70" spans="1:3" x14ac:dyDescent="0.2">
      <c r="A70" s="20" t="s">
        <v>37</v>
      </c>
      <c r="B70" s="15">
        <v>1</v>
      </c>
      <c r="C70" s="15">
        <v>0</v>
      </c>
    </row>
    <row r="71" spans="1:3" x14ac:dyDescent="0.2">
      <c r="A71" s="20" t="s">
        <v>14</v>
      </c>
      <c r="B71" s="15">
        <v>0.8</v>
      </c>
      <c r="C71" s="15">
        <v>0</v>
      </c>
    </row>
    <row r="72" spans="1:3" x14ac:dyDescent="0.2">
      <c r="A72" s="20" t="s">
        <v>13</v>
      </c>
      <c r="B72" s="15">
        <v>0.7</v>
      </c>
      <c r="C72" s="15">
        <v>0</v>
      </c>
    </row>
    <row r="73" spans="1:3" x14ac:dyDescent="0.2">
      <c r="A73" s="20" t="s">
        <v>38</v>
      </c>
      <c r="B73" s="15">
        <v>0.6</v>
      </c>
      <c r="C73" s="15">
        <v>0</v>
      </c>
    </row>
    <row r="74" spans="1:3" x14ac:dyDescent="0.2">
      <c r="A74" s="20" t="s">
        <v>34</v>
      </c>
      <c r="B74" s="15">
        <v>0.5</v>
      </c>
      <c r="C74" s="15">
        <v>0</v>
      </c>
    </row>
    <row r="75" spans="1:3" x14ac:dyDescent="0.2">
      <c r="A75" s="20" t="s">
        <v>19</v>
      </c>
      <c r="B75" s="15">
        <v>0.4</v>
      </c>
      <c r="C75" s="15">
        <v>0</v>
      </c>
    </row>
    <row r="76" spans="1:3" x14ac:dyDescent="0.2">
      <c r="A76" s="20" t="s">
        <v>36</v>
      </c>
      <c r="B76" s="15">
        <v>0.4</v>
      </c>
      <c r="C76" s="15">
        <v>0</v>
      </c>
    </row>
    <row r="77" spans="1:3" x14ac:dyDescent="0.2">
      <c r="A77" s="20" t="s">
        <v>15</v>
      </c>
      <c r="B77" s="15">
        <v>0.3</v>
      </c>
      <c r="C77" s="15">
        <v>0</v>
      </c>
    </row>
    <row r="78" spans="1:3" x14ac:dyDescent="0.2">
      <c r="A78" s="20" t="s">
        <v>18</v>
      </c>
      <c r="B78" s="15">
        <v>0.3</v>
      </c>
      <c r="C78" s="15">
        <v>0</v>
      </c>
    </row>
    <row r="79" spans="1:3" x14ac:dyDescent="0.2">
      <c r="A79" s="20" t="s">
        <v>31</v>
      </c>
      <c r="B79" s="15">
        <v>0.3</v>
      </c>
      <c r="C79" s="15">
        <v>0</v>
      </c>
    </row>
    <row r="80" spans="1:3" x14ac:dyDescent="0.2">
      <c r="A80" s="20" t="s">
        <v>33</v>
      </c>
      <c r="B80" s="15">
        <v>0.3</v>
      </c>
      <c r="C80" s="15">
        <v>0</v>
      </c>
    </row>
    <row r="81" spans="1:3" x14ac:dyDescent="0.2">
      <c r="A81" s="20" t="s">
        <v>35</v>
      </c>
      <c r="B81" s="15">
        <v>0.3</v>
      </c>
      <c r="C81" s="15">
        <v>0</v>
      </c>
    </row>
    <row r="82" spans="1:3" x14ac:dyDescent="0.2">
      <c r="A82" s="20" t="s">
        <v>26</v>
      </c>
      <c r="B82" s="15">
        <v>0.2</v>
      </c>
      <c r="C82" s="15">
        <v>0</v>
      </c>
    </row>
    <row r="83" spans="1:3" x14ac:dyDescent="0.2">
      <c r="A83" s="20" t="s">
        <v>28</v>
      </c>
      <c r="B83" s="15">
        <v>0.2</v>
      </c>
      <c r="C83" s="15">
        <v>0</v>
      </c>
    </row>
    <row r="84" spans="1:3" x14ac:dyDescent="0.2">
      <c r="A84" s="20" t="s">
        <v>22</v>
      </c>
      <c r="B84" s="15">
        <v>0.1</v>
      </c>
      <c r="C84" s="15">
        <v>0</v>
      </c>
    </row>
    <row r="85" spans="1:3" x14ac:dyDescent="0.2">
      <c r="A85" s="20" t="s">
        <v>25</v>
      </c>
      <c r="B85" s="15">
        <v>0.1</v>
      </c>
      <c r="C85" s="15">
        <v>0</v>
      </c>
    </row>
    <row r="86" spans="1:3" x14ac:dyDescent="0.2">
      <c r="A86" s="20" t="s">
        <v>17</v>
      </c>
      <c r="B86" s="15">
        <v>0</v>
      </c>
      <c r="C86" s="15">
        <v>0</v>
      </c>
    </row>
    <row r="87" spans="1:3" x14ac:dyDescent="0.2">
      <c r="A87" s="20" t="s">
        <v>24</v>
      </c>
      <c r="B87" s="15">
        <v>0</v>
      </c>
      <c r="C87" s="15">
        <v>0</v>
      </c>
    </row>
    <row r="88" spans="1:3" x14ac:dyDescent="0.2">
      <c r="A88" s="20" t="s">
        <v>27</v>
      </c>
      <c r="B88" s="15">
        <v>0</v>
      </c>
      <c r="C88" s="15">
        <v>0</v>
      </c>
    </row>
    <row r="89" spans="1:3" x14ac:dyDescent="0.2">
      <c r="A89" s="21" t="s">
        <v>29</v>
      </c>
      <c r="B89" s="4">
        <v>0</v>
      </c>
      <c r="C89" s="4">
        <v>0</v>
      </c>
    </row>
    <row r="90" spans="1:3" x14ac:dyDescent="0.2">
      <c r="B90" s="1">
        <f>SUM(B62:B89)</f>
        <v>36.399999999999991</v>
      </c>
    </row>
  </sheetData>
  <sortState ref="A61:B89">
    <sortCondition descending="1" ref="B3:B31"/>
  </sortState>
  <mergeCells count="1">
    <mergeCell ref="B33:N3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59"/>
  <sheetViews>
    <sheetView showGridLines="0" zoomScaleNormal="100" workbookViewId="0">
      <selection activeCell="T30" sqref="T30"/>
    </sheetView>
  </sheetViews>
  <sheetFormatPr defaultColWidth="9.140625" defaultRowHeight="12" x14ac:dyDescent="0.2"/>
  <cols>
    <col min="1" max="16384" width="9.140625" style="1"/>
  </cols>
  <sheetData>
    <row r="3" spans="2:2" ht="15" x14ac:dyDescent="0.25">
      <c r="B3" s="10" t="s">
        <v>128</v>
      </c>
    </row>
    <row r="4" spans="2:2" ht="12" customHeight="1" x14ac:dyDescent="0.2">
      <c r="B4" s="12" t="s">
        <v>94</v>
      </c>
    </row>
    <row r="36" spans="2:14" ht="24" customHeight="1" x14ac:dyDescent="0.2">
      <c r="B36" s="116" t="s">
        <v>65</v>
      </c>
      <c r="C36" s="116"/>
      <c r="D36" s="116"/>
      <c r="E36" s="116"/>
      <c r="F36" s="116"/>
      <c r="G36" s="116"/>
      <c r="H36" s="116"/>
      <c r="I36" s="116"/>
      <c r="J36" s="116"/>
      <c r="K36" s="116"/>
      <c r="L36" s="116"/>
      <c r="M36" s="116"/>
      <c r="N36" s="116"/>
    </row>
    <row r="37" spans="2:14" x14ac:dyDescent="0.2">
      <c r="B37" s="37" t="s">
        <v>66</v>
      </c>
    </row>
    <row r="58" spans="1:12" x14ac:dyDescent="0.2">
      <c r="A58" s="6"/>
      <c r="B58" s="6" t="s">
        <v>0</v>
      </c>
      <c r="C58" s="6" t="s">
        <v>1</v>
      </c>
      <c r="D58" s="6" t="s">
        <v>2</v>
      </c>
      <c r="E58" s="6" t="s">
        <v>3</v>
      </c>
      <c r="F58" s="6" t="s">
        <v>4</v>
      </c>
      <c r="G58" s="6" t="s">
        <v>5</v>
      </c>
      <c r="H58" s="6" t="s">
        <v>6</v>
      </c>
      <c r="I58" s="6" t="s">
        <v>7</v>
      </c>
      <c r="J58" s="6" t="s">
        <v>8</v>
      </c>
      <c r="K58" s="6" t="s">
        <v>9</v>
      </c>
      <c r="L58" s="6" t="s">
        <v>10</v>
      </c>
    </row>
    <row r="59" spans="1:12" x14ac:dyDescent="0.2">
      <c r="A59" s="34" t="s">
        <v>11</v>
      </c>
      <c r="B59" s="34">
        <v>1.33</v>
      </c>
      <c r="C59" s="34">
        <v>1.37</v>
      </c>
      <c r="D59" s="34">
        <v>1.52</v>
      </c>
      <c r="E59" s="34">
        <v>1.59</v>
      </c>
      <c r="F59" s="34">
        <v>1.79</v>
      </c>
      <c r="G59" s="34">
        <v>1.88</v>
      </c>
      <c r="H59" s="34">
        <v>1.23</v>
      </c>
      <c r="I59" s="34">
        <v>1.68</v>
      </c>
      <c r="J59" s="34">
        <v>2.11</v>
      </c>
      <c r="K59" s="34">
        <v>1.97</v>
      </c>
      <c r="L59" s="34">
        <v>1.84</v>
      </c>
    </row>
  </sheetData>
  <mergeCells count="1">
    <mergeCell ref="B36:N3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4"/>
  <sheetViews>
    <sheetView showGridLines="0" zoomScaleNormal="100" workbookViewId="0">
      <selection activeCell="C38" sqref="C38"/>
    </sheetView>
  </sheetViews>
  <sheetFormatPr defaultColWidth="9.140625" defaultRowHeight="12" x14ac:dyDescent="0.2"/>
  <cols>
    <col min="1" max="1" width="9.7109375" style="1" customWidth="1"/>
    <col min="2" max="2" width="25.5703125" style="1" customWidth="1"/>
    <col min="3" max="3" width="18.85546875" style="1" customWidth="1"/>
    <col min="4" max="4" width="16.5703125" style="1" customWidth="1"/>
    <col min="5" max="6" width="9.140625" style="1"/>
    <col min="7" max="7" width="10.7109375" style="1" customWidth="1"/>
    <col min="8" max="16384" width="9.140625" style="1"/>
  </cols>
  <sheetData>
    <row r="2" spans="2:4" ht="15" x14ac:dyDescent="0.25">
      <c r="B2" s="10" t="s">
        <v>99</v>
      </c>
      <c r="C2" s="11"/>
      <c r="D2" s="11"/>
    </row>
    <row r="3" spans="2:4" x14ac:dyDescent="0.2">
      <c r="B3" s="12" t="s">
        <v>69</v>
      </c>
      <c r="C3" s="11"/>
      <c r="D3" s="11"/>
    </row>
    <row r="4" spans="2:4" x14ac:dyDescent="0.2">
      <c r="B4" s="11"/>
      <c r="C4" s="11"/>
      <c r="D4" s="11"/>
    </row>
    <row r="5" spans="2:4" ht="24" customHeight="1" x14ac:dyDescent="0.2">
      <c r="B5" s="77" t="s">
        <v>70</v>
      </c>
      <c r="C5" s="76" t="s">
        <v>71</v>
      </c>
      <c r="D5" s="76" t="s">
        <v>101</v>
      </c>
    </row>
    <row r="6" spans="2:4" ht="12" customHeight="1" x14ac:dyDescent="0.2">
      <c r="B6" s="117" t="s">
        <v>45</v>
      </c>
      <c r="C6" s="106" t="s">
        <v>72</v>
      </c>
      <c r="D6" s="103">
        <v>90</v>
      </c>
    </row>
    <row r="7" spans="2:4" ht="12" customHeight="1" x14ac:dyDescent="0.2">
      <c r="B7" s="118"/>
      <c r="C7" s="102" t="s">
        <v>73</v>
      </c>
      <c r="D7" s="104">
        <v>30</v>
      </c>
    </row>
    <row r="8" spans="2:4" ht="12" customHeight="1" x14ac:dyDescent="0.2">
      <c r="B8" s="38" t="s">
        <v>42</v>
      </c>
      <c r="C8" s="102" t="s">
        <v>73</v>
      </c>
      <c r="D8" s="104">
        <v>30</v>
      </c>
    </row>
    <row r="9" spans="2:4" ht="12" customHeight="1" x14ac:dyDescent="0.2">
      <c r="B9" s="38" t="s">
        <v>47</v>
      </c>
      <c r="C9" s="102" t="s">
        <v>74</v>
      </c>
      <c r="D9" s="104">
        <v>92</v>
      </c>
    </row>
    <row r="10" spans="2:4" ht="12" customHeight="1" x14ac:dyDescent="0.2">
      <c r="B10" s="119" t="s">
        <v>75</v>
      </c>
      <c r="C10" s="102" t="s">
        <v>76</v>
      </c>
      <c r="D10" s="104">
        <v>43</v>
      </c>
    </row>
    <row r="11" spans="2:4" ht="12" customHeight="1" x14ac:dyDescent="0.2">
      <c r="B11" s="118"/>
      <c r="C11" s="107" t="s">
        <v>100</v>
      </c>
      <c r="D11" s="104">
        <v>61</v>
      </c>
    </row>
    <row r="12" spans="2:4" ht="12" customHeight="1" x14ac:dyDescent="0.2">
      <c r="B12" s="75" t="s">
        <v>90</v>
      </c>
      <c r="C12" s="102" t="s">
        <v>77</v>
      </c>
      <c r="D12" s="104">
        <v>56</v>
      </c>
    </row>
    <row r="13" spans="2:4" ht="12" customHeight="1" x14ac:dyDescent="0.2">
      <c r="B13" s="38" t="s">
        <v>78</v>
      </c>
      <c r="C13" s="102" t="s">
        <v>76</v>
      </c>
      <c r="D13" s="104">
        <v>20</v>
      </c>
    </row>
    <row r="14" spans="2:4" ht="12" customHeight="1" x14ac:dyDescent="0.2">
      <c r="B14" s="38" t="s">
        <v>53</v>
      </c>
      <c r="C14" s="107" t="s">
        <v>100</v>
      </c>
      <c r="D14" s="104">
        <v>27</v>
      </c>
    </row>
    <row r="15" spans="2:4" ht="12" customHeight="1" x14ac:dyDescent="0.2">
      <c r="B15" s="119" t="s">
        <v>79</v>
      </c>
      <c r="C15" s="102" t="s">
        <v>80</v>
      </c>
      <c r="D15" s="104">
        <v>87</v>
      </c>
    </row>
    <row r="16" spans="2:4" ht="12" customHeight="1" x14ac:dyDescent="0.2">
      <c r="B16" s="117"/>
      <c r="C16" s="102" t="s">
        <v>115</v>
      </c>
      <c r="D16" s="104">
        <v>51</v>
      </c>
    </row>
    <row r="17" spans="2:4" ht="12" customHeight="1" x14ac:dyDescent="0.2">
      <c r="B17" s="117"/>
      <c r="C17" s="102" t="s">
        <v>81</v>
      </c>
      <c r="D17" s="104">
        <v>56</v>
      </c>
    </row>
    <row r="18" spans="2:4" ht="12" customHeight="1" x14ac:dyDescent="0.2">
      <c r="B18" s="117"/>
      <c r="C18" s="102" t="s">
        <v>82</v>
      </c>
      <c r="D18" s="104">
        <v>69</v>
      </c>
    </row>
    <row r="19" spans="2:4" ht="12" customHeight="1" x14ac:dyDescent="0.2">
      <c r="B19" s="117"/>
      <c r="C19" s="102" t="s">
        <v>83</v>
      </c>
      <c r="D19" s="104">
        <v>59</v>
      </c>
    </row>
    <row r="20" spans="2:4" ht="12" customHeight="1" x14ac:dyDescent="0.2">
      <c r="B20" s="117"/>
      <c r="C20" s="102" t="s">
        <v>84</v>
      </c>
      <c r="D20" s="104">
        <v>58</v>
      </c>
    </row>
    <row r="21" spans="2:4" ht="12" customHeight="1" x14ac:dyDescent="0.2">
      <c r="B21" s="117"/>
      <c r="C21" s="102" t="s">
        <v>85</v>
      </c>
      <c r="D21" s="104">
        <v>69</v>
      </c>
    </row>
    <row r="22" spans="2:4" ht="12" customHeight="1" x14ac:dyDescent="0.2">
      <c r="B22" s="117"/>
      <c r="C22" s="102" t="s">
        <v>86</v>
      </c>
      <c r="D22" s="104">
        <v>86</v>
      </c>
    </row>
    <row r="23" spans="2:4" ht="12" customHeight="1" x14ac:dyDescent="0.2">
      <c r="B23" s="117"/>
      <c r="C23" s="102" t="s">
        <v>87</v>
      </c>
      <c r="D23" s="104">
        <v>69</v>
      </c>
    </row>
    <row r="24" spans="2:4" ht="12" customHeight="1" x14ac:dyDescent="0.2">
      <c r="B24" s="117"/>
      <c r="C24" s="102" t="s">
        <v>114</v>
      </c>
      <c r="D24" s="104">
        <v>38</v>
      </c>
    </row>
    <row r="25" spans="2:4" ht="12" customHeight="1" x14ac:dyDescent="0.2">
      <c r="B25" s="117"/>
      <c r="C25" s="108" t="s">
        <v>111</v>
      </c>
      <c r="D25" s="104">
        <v>99</v>
      </c>
    </row>
    <row r="26" spans="2:4" ht="12" customHeight="1" x14ac:dyDescent="0.2">
      <c r="B26" s="117"/>
      <c r="C26" s="108" t="s">
        <v>112</v>
      </c>
      <c r="D26" s="104">
        <v>87</v>
      </c>
    </row>
    <row r="27" spans="2:4" ht="12" customHeight="1" x14ac:dyDescent="0.2">
      <c r="B27" s="117"/>
      <c r="C27" s="102" t="s">
        <v>88</v>
      </c>
      <c r="D27" s="104">
        <v>56</v>
      </c>
    </row>
    <row r="28" spans="2:4" ht="12" customHeight="1" x14ac:dyDescent="0.2">
      <c r="B28" s="120"/>
      <c r="C28" s="109" t="s">
        <v>89</v>
      </c>
      <c r="D28" s="105">
        <v>85</v>
      </c>
    </row>
    <row r="30" spans="2:4" ht="48" customHeight="1" x14ac:dyDescent="0.2">
      <c r="B30" s="121" t="s">
        <v>113</v>
      </c>
      <c r="C30" s="121"/>
      <c r="D30" s="121"/>
    </row>
    <row r="31" spans="2:4" x14ac:dyDescent="0.2">
      <c r="B31" s="37" t="s">
        <v>124</v>
      </c>
    </row>
    <row r="33" spans="2:2" x14ac:dyDescent="0.2">
      <c r="B33" s="100"/>
    </row>
    <row r="34" spans="2:2" x14ac:dyDescent="0.2">
      <c r="B34" s="100"/>
    </row>
  </sheetData>
  <mergeCells count="4">
    <mergeCell ref="B6:B7"/>
    <mergeCell ref="B10:B11"/>
    <mergeCell ref="B15:B28"/>
    <mergeCell ref="B30:D3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2"/>
  <sheetViews>
    <sheetView showGridLines="0" zoomScaleNormal="100" workbookViewId="0">
      <selection activeCell="L41" sqref="L41"/>
    </sheetView>
  </sheetViews>
  <sheetFormatPr defaultColWidth="9.140625" defaultRowHeight="12" x14ac:dyDescent="0.2"/>
  <cols>
    <col min="1" max="1" width="9.140625" style="1"/>
    <col min="2" max="2" width="9.140625" style="1" customWidth="1"/>
    <col min="3" max="3" width="11.7109375" style="1" customWidth="1"/>
    <col min="4" max="4" width="10" style="1" customWidth="1"/>
    <col min="5" max="6" width="10.28515625" style="1" customWidth="1"/>
    <col min="7" max="7" width="10.5703125" style="1" customWidth="1"/>
    <col min="8" max="8" width="10.28515625" style="1" customWidth="1"/>
    <col min="9" max="9" width="9.85546875" style="1" customWidth="1"/>
    <col min="10" max="10" width="10.140625" style="1" customWidth="1"/>
    <col min="11" max="14" width="9.140625" style="1" customWidth="1"/>
    <col min="15" max="16384" width="9.140625" style="1"/>
  </cols>
  <sheetData>
    <row r="2" spans="2:11" ht="15" x14ac:dyDescent="0.25">
      <c r="B2" s="10" t="s">
        <v>118</v>
      </c>
    </row>
    <row r="10" spans="2:11" x14ac:dyDescent="0.2">
      <c r="E10" s="11"/>
      <c r="F10" s="11"/>
      <c r="G10" s="11"/>
      <c r="H10" s="11"/>
      <c r="I10" s="11"/>
      <c r="J10" s="11"/>
      <c r="K10" s="11"/>
    </row>
    <row r="27" spans="2:2" x14ac:dyDescent="0.2">
      <c r="B27" s="1" t="s">
        <v>123</v>
      </c>
    </row>
    <row r="50" spans="2:15" x14ac:dyDescent="0.2">
      <c r="B50" s="6"/>
      <c r="C50" s="6">
        <v>2002</v>
      </c>
      <c r="D50" s="6">
        <v>2003</v>
      </c>
      <c r="E50" s="6">
        <v>2004</v>
      </c>
      <c r="F50" s="6">
        <v>2005</v>
      </c>
      <c r="G50" s="6">
        <v>2006</v>
      </c>
      <c r="H50" s="6">
        <v>2007</v>
      </c>
      <c r="I50" s="6">
        <v>2008</v>
      </c>
      <c r="J50" s="6">
        <v>2009</v>
      </c>
      <c r="K50" s="6">
        <v>2010</v>
      </c>
      <c r="L50" s="6">
        <v>2011</v>
      </c>
      <c r="M50" s="6">
        <v>2012</v>
      </c>
      <c r="N50" s="6">
        <v>2013</v>
      </c>
    </row>
    <row r="51" spans="2:15" x14ac:dyDescent="0.2">
      <c r="B51" s="79" t="s">
        <v>116</v>
      </c>
      <c r="C51" s="80">
        <v>62.5</v>
      </c>
      <c r="D51" s="80">
        <v>60.2</v>
      </c>
      <c r="E51" s="80">
        <v>65.2</v>
      </c>
      <c r="F51" s="80">
        <v>69.3</v>
      </c>
      <c r="G51" s="80">
        <v>76.2</v>
      </c>
      <c r="H51" s="80">
        <v>83.4</v>
      </c>
      <c r="I51" s="80">
        <v>92.8</v>
      </c>
      <c r="J51" s="80">
        <v>80.400000000000006</v>
      </c>
      <c r="K51" s="80">
        <v>100</v>
      </c>
      <c r="L51" s="80">
        <v>116.6</v>
      </c>
      <c r="M51" s="80">
        <v>114.5</v>
      </c>
      <c r="N51" s="80">
        <v>105.2</v>
      </c>
      <c r="O51" s="2"/>
    </row>
    <row r="52" spans="2:15" x14ac:dyDescent="0.2">
      <c r="B52" s="81" t="s">
        <v>117</v>
      </c>
      <c r="C52" s="82">
        <v>75.5</v>
      </c>
      <c r="D52" s="82">
        <v>72.7</v>
      </c>
      <c r="E52" s="82">
        <v>76.3</v>
      </c>
      <c r="F52" s="82">
        <v>80.5</v>
      </c>
      <c r="G52" s="82">
        <v>89.2</v>
      </c>
      <c r="H52" s="82">
        <v>93.9</v>
      </c>
      <c r="I52" s="82">
        <v>96.3</v>
      </c>
      <c r="J52" s="82">
        <v>81.900000000000006</v>
      </c>
      <c r="K52" s="82">
        <v>100</v>
      </c>
      <c r="L52" s="82">
        <v>111.5</v>
      </c>
      <c r="M52" s="82">
        <v>112.1</v>
      </c>
      <c r="N52" s="82">
        <v>109.6</v>
      </c>
      <c r="O52" s="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Figure 1</vt:lpstr>
      <vt:lpstr>Figure 2</vt:lpstr>
      <vt:lpstr>Table 1</vt:lpstr>
      <vt:lpstr>Figure 3</vt:lpstr>
      <vt:lpstr>Table 2</vt:lpstr>
      <vt:lpstr>Table 3</vt:lpstr>
      <vt:lpstr>Figure 4</vt:lpstr>
      <vt:lpstr>Test Figure </vt:lpstr>
      <vt:lpstr>Figure 5</vt:lpstr>
      <vt:lpstr>Figure 6</vt:lpstr>
      <vt:lpstr>Figure 7</vt:lpstr>
      <vt:lpstr>Table 4</vt:lpstr>
      <vt:lpstr>Figure 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qnt22</dc:creator>
  <cp:lastModifiedBy>VERDON Dominique (ESTAT)</cp:lastModifiedBy>
  <dcterms:created xsi:type="dcterms:W3CDTF">2014-12-01T13:37:08Z</dcterms:created>
  <dcterms:modified xsi:type="dcterms:W3CDTF">2015-05-22T13:16:53Z</dcterms:modified>
</cp:coreProperties>
</file>