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Tourism\Dissemination\STATISTICS EXPLAINED\Experimental statistics - TSA\"/>
    </mc:Choice>
  </mc:AlternateContent>
  <xr:revisionPtr revIDLastSave="0" documentId="13_ncr:1_{1E6C8C47-3B37-4AFE-8EDE-3F2FFC610099}" xr6:coauthVersionLast="47" xr6:coauthVersionMax="47" xr10:uidLastSave="{00000000-0000-0000-0000-000000000000}"/>
  <bookViews>
    <workbookView xWindow="57480" yWindow="-120" windowWidth="29040" windowHeight="15840" xr2:uid="{CDDFEB3E-F4C5-4BA4-B0F8-2CF315F09663}"/>
  </bookViews>
  <sheets>
    <sheet name="F1" sheetId="2" r:id="rId1"/>
    <sheet name="T1" sheetId="3" r:id="rId2"/>
    <sheet name="F2" sheetId="1" r:id="rId3"/>
    <sheet name="F3" sheetId="4" r:id="rId4"/>
    <sheet name="F4" sheetId="5" r:id="rId5"/>
  </sheets>
  <externalReferences>
    <externalReference r:id="rId6"/>
    <externalReference r:id="rId7"/>
  </externalReferences>
  <definedNames>
    <definedName name="_xlnm._FilterDatabase" localSheetId="0" hidden="1">'F1'!$B$4:$D$15</definedName>
    <definedName name="_xlnm.Print_Area" localSheetId="0">'F1'!#REF!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F6" i="1" l="1"/>
  <c r="F4" i="1"/>
</calcChain>
</file>

<file path=xl/sharedStrings.xml><?xml version="1.0" encoding="utf-8"?>
<sst xmlns="http://schemas.openxmlformats.org/spreadsheetml/2006/main" count="182" uniqueCount="83">
  <si>
    <t>Country</t>
  </si>
  <si>
    <t>Inbound tourism expenditure</t>
  </si>
  <si>
    <t>Domestic tourism expenditure</t>
  </si>
  <si>
    <t>EU</t>
  </si>
  <si>
    <t>Luxembourg</t>
  </si>
  <si>
    <t>Bulgaria</t>
  </si>
  <si>
    <t>Estonia</t>
  </si>
  <si>
    <t>Croatia</t>
  </si>
  <si>
    <t>Hungary</t>
  </si>
  <si>
    <t>Ireland</t>
  </si>
  <si>
    <t>Slovenia</t>
  </si>
  <si>
    <t>Portugal</t>
  </si>
  <si>
    <t>Lithuania</t>
  </si>
  <si>
    <t>Spain</t>
  </si>
  <si>
    <t>Austria</t>
  </si>
  <si>
    <t>Czechia</t>
  </si>
  <si>
    <t>Denmark</t>
  </si>
  <si>
    <t>Italy</t>
  </si>
  <si>
    <t>Netherlands</t>
  </si>
  <si>
    <t>Finland</t>
  </si>
  <si>
    <t>France</t>
  </si>
  <si>
    <t>Slovakia</t>
  </si>
  <si>
    <t>Sweden</t>
  </si>
  <si>
    <t>Belgium</t>
  </si>
  <si>
    <t>Germany</t>
  </si>
  <si>
    <t>Romania</t>
  </si>
  <si>
    <t>Iceland</t>
  </si>
  <si>
    <t>Switzerland</t>
  </si>
  <si>
    <t>Norway</t>
  </si>
  <si>
    <t>North Macedonia</t>
  </si>
  <si>
    <t>Note: EU aggregate estimated for this publication using available data.</t>
  </si>
  <si>
    <t>Internal tourism consumption</t>
  </si>
  <si>
    <t xml:space="preserve">Internal tourism expenditure </t>
  </si>
  <si>
    <t xml:space="preserve">Inbound tourism expenditure  </t>
  </si>
  <si>
    <t xml:space="preserve">Domestic tourism expenditure </t>
  </si>
  <si>
    <t xml:space="preserve">Other components of tourism consumption </t>
  </si>
  <si>
    <t>:</t>
  </si>
  <si>
    <t>Belgium(¹)</t>
  </si>
  <si>
    <t>Czechia(²)</t>
  </si>
  <si>
    <t>Ireland(³)</t>
  </si>
  <si>
    <t>Greece</t>
  </si>
  <si>
    <t>Spain(⁴)</t>
  </si>
  <si>
    <t>France(⁵)</t>
  </si>
  <si>
    <t>Croatia(⁶)</t>
  </si>
  <si>
    <t>Cyprus</t>
  </si>
  <si>
    <t>Latvia</t>
  </si>
  <si>
    <t>Hungary(⁷)</t>
  </si>
  <si>
    <t>Malta</t>
  </si>
  <si>
    <t>Poland</t>
  </si>
  <si>
    <t>Slovakia(⁸)</t>
  </si>
  <si>
    <t>Finland(⁹)</t>
  </si>
  <si>
    <t>Liechtenstein</t>
  </si>
  <si>
    <t xml:space="preserve">(³) Data does not contain any estimates of non-monetary consumption, nor does it place a value on vacation accommodation on own account. </t>
  </si>
  <si>
    <t>(⁵) The data are adjusted to the national accounts, except for accommodation which is too low in the accounts and is readjusted with the surveys.</t>
  </si>
  <si>
    <t xml:space="preserve">(⁶) Other components of tourism consumption includes only the estimated value for imputed rental for the owners of a vacation home, without correction for tourism share. </t>
  </si>
  <si>
    <t>(⁸) Other components includes: Social transfers in kind,  Imputed rentals for housing.</t>
  </si>
  <si>
    <t>(⁹) Other components contain imputed consumption of vacation accommodation on own account, and expenditure on business trips paid by employers.</t>
  </si>
  <si>
    <t>(¹) Includes imputed rent second homes (1,351 million euro), social transfers in kind (1,390 million euro) and durables (745 millon euro).</t>
  </si>
  <si>
    <t xml:space="preserve">(²) Tourism social transfers in kind and consumption of individual non-market services are not included in the Czech TSA. </t>
  </si>
  <si>
    <t>(⁴) Other components of tourism consumption includes business expenses.</t>
  </si>
  <si>
    <t>(⁷) Tourism social transfers in kind and consumption of individual non-market services are not included in the Hungarian TSA. All other components of tourism consumption (e.g. business trips, imputed rent) are directly included in TSA tables T1 and T2.</t>
  </si>
  <si>
    <t>Notes: EU aggregated estimated for this publication using available data.</t>
  </si>
  <si>
    <t>Domestic overnight visitors</t>
  </si>
  <si>
    <t>Domestic same-day visitors</t>
  </si>
  <si>
    <t>Inbound overnight visitors</t>
  </si>
  <si>
    <t>Inbound same-day visitors</t>
  </si>
  <si>
    <t xml:space="preserve">13%), </t>
  </si>
  <si>
    <t>(%)</t>
  </si>
  <si>
    <t>Share of tourism direct gross value added in total gross value added in the economy</t>
  </si>
  <si>
    <t>Tourism direct gross value added as share of total gross value added, 2019 and 2020 (%)</t>
  </si>
  <si>
    <t>Figure 1: Inbound tourism expenditure and domestic tourism expenditure as share of internal tourism expenditure, 2019</t>
  </si>
  <si>
    <r>
      <t>(</t>
    </r>
    <r>
      <rPr>
        <vertAlign val="superscript"/>
        <sz val="10"/>
        <rFont val="Arial"/>
        <family val="2"/>
      </rPr>
      <t>10</t>
    </r>
    <r>
      <rPr>
        <sz val="10"/>
        <rFont val="Arial"/>
        <family val="2"/>
      </rPr>
      <t>) Tourism social transfers in kind and consumption of individual non-market services are not included. Other components of tourism consumption, e.g. business trips, imputed rent of summer houses, are included.</t>
    </r>
  </si>
  <si>
    <r>
      <t>(</t>
    </r>
    <r>
      <rPr>
        <vertAlign val="superscript"/>
        <sz val="10"/>
        <rFont val="Arial"/>
        <family val="2"/>
      </rPr>
      <t>11</t>
    </r>
    <r>
      <rPr>
        <sz val="10"/>
        <rFont val="Arial"/>
        <family val="2"/>
      </rPr>
      <t>) The services associated with vacation homes and the estimated rents for these are included in the tourism expenditure figures. Calculations on social transfers in kind, FISIM, home exchange etc have not been carried out.</t>
    </r>
  </si>
  <si>
    <r>
      <t>Source:</t>
    </r>
    <r>
      <rPr>
        <sz val="10"/>
        <rFont val="Arial"/>
        <family val="2"/>
      </rPr>
      <t xml:space="preserve"> Eurostat, Data collection on TSA 2022.</t>
    </r>
  </si>
  <si>
    <t>Table1 : Internal tourism consumption (TSA Table 4) (million EUR)</t>
  </si>
  <si>
    <t>Total (12)</t>
  </si>
  <si>
    <t>Figure 3: Tourism expenditure, by type of visitor and by origin of the visitorr, as share of total internal tourism expenditure, EU, 2019</t>
  </si>
  <si>
    <t>Figure 4: Tourism direct gross value added, as share of total gross value added in the economy, 2019 and 2020</t>
  </si>
  <si>
    <t xml:space="preserve">Note: Total (12) - estimate for a European aggregate based on the 12 countries with available data. </t>
  </si>
  <si>
    <t>Source: Eurostat, data collection on TSA 2022.</t>
  </si>
  <si>
    <r>
      <t>Iceland(</t>
    </r>
    <r>
      <rPr>
        <b/>
        <vertAlign val="superscript"/>
        <sz val="9"/>
        <rFont val="Arial"/>
        <family val="2"/>
      </rPr>
      <t>10</t>
    </r>
    <r>
      <rPr>
        <b/>
        <sz val="10"/>
        <rFont val="Arial"/>
        <family val="2"/>
      </rPr>
      <t>)</t>
    </r>
  </si>
  <si>
    <r>
      <t>Norway(</t>
    </r>
    <r>
      <rPr>
        <b/>
        <vertAlign val="superscript"/>
        <sz val="9"/>
        <rFont val="Arial"/>
        <family val="2"/>
      </rPr>
      <t>11</t>
    </r>
    <r>
      <rPr>
        <b/>
        <sz val="10"/>
        <rFont val="Arial"/>
        <family val="2"/>
      </rPr>
      <t>)</t>
    </r>
  </si>
  <si>
    <t>Figure 3: Share of tourism direct gross value added in total gross value added in the economy,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</si>
</sst>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8" formatCode="#,##0.0_i"/>
    <numFmt numFmtId="169" formatCode="#,##0_i"/>
    <numFmt numFmtId="172" formatCode="#,##0.0"/>
  </numFmts>
  <fonts count="21" x14ac:knownFonts="1">
    <font>
      <sz val="11"/>
      <color theme="1"/>
      <name val="Calibri"/>
      <family val="2"/>
      <scheme val="minor"/>
    </font>
    <font>
      <sz val="11"/>
      <color theme="1"/>
      <name val="Calibri"/>
      <family val="2"/>
      <scheme val="minor"/>
    </font>
    <font>
      <sz val="10"/>
      <name val="Arial"/>
      <family val="2"/>
      <charset val="238"/>
    </font>
    <font>
      <sz val="9"/>
      <name val="Arial"/>
      <family val="2"/>
    </font>
    <font>
      <sz val="10"/>
      <name val="Arial"/>
    </font>
    <font>
      <sz val="10"/>
      <name val="Arial"/>
      <family val="2"/>
    </font>
    <font>
      <b/>
      <vertAlign val="superscript"/>
      <sz val="9"/>
      <name val="Arial"/>
      <family val="2"/>
    </font>
    <font>
      <sz val="10"/>
      <name val="Arial"/>
      <charset val="204"/>
    </font>
    <font>
      <b/>
      <sz val="10"/>
      <name val="Arial"/>
      <family val="2"/>
    </font>
    <font>
      <b/>
      <sz val="10"/>
      <color rgb="FF000000"/>
      <name val="Arial"/>
      <family val="2"/>
    </font>
    <font>
      <i/>
      <sz val="10"/>
      <name val="Arial"/>
      <family val="2"/>
    </font>
    <font>
      <vertAlign val="superscript"/>
      <sz val="10"/>
      <name val="Arial"/>
      <family val="2"/>
    </font>
    <font>
      <sz val="10"/>
      <color theme="1"/>
      <name val="Arial"/>
      <family val="2"/>
    </font>
    <font>
      <b/>
      <sz val="10"/>
      <color rgb="FFFF0000"/>
      <name val="Arial"/>
      <family val="2"/>
    </font>
    <font>
      <sz val="10"/>
      <color theme="0" tint="-0.34998626667073579"/>
      <name val="Arial"/>
      <family val="2"/>
    </font>
    <font>
      <b/>
      <sz val="10"/>
      <color theme="0" tint="-0.34998626667073579"/>
      <name val="Arial"/>
      <family val="2"/>
    </font>
    <font>
      <b/>
      <i/>
      <sz val="10"/>
      <color theme="2" tint="-0.499984740745262"/>
      <name val="Arial"/>
      <family val="2"/>
    </font>
    <font>
      <b/>
      <sz val="10"/>
      <color theme="2" tint="-0.499984740745262"/>
      <name val="Arial"/>
      <family val="2"/>
    </font>
    <font>
      <b/>
      <sz val="10"/>
      <color theme="5" tint="0.39997558519241921"/>
      <name val="Arial"/>
      <family val="2"/>
    </font>
    <font>
      <i/>
      <sz val="10"/>
      <color theme="1"/>
      <name val="Arial"/>
      <family val="2"/>
    </font>
    <font>
      <b/>
      <sz val="12"/>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6">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hair">
        <color rgb="FFC0C0C0"/>
      </bottom>
      <diagonal/>
    </border>
    <border>
      <left style="hair">
        <color rgb="FFC0C0C0"/>
      </left>
      <right/>
      <top style="thin">
        <color rgb="FF000000"/>
      </top>
      <bottom/>
      <diagonal/>
    </border>
    <border>
      <left/>
      <right/>
      <top style="thin">
        <color rgb="FF000000"/>
      </top>
      <bottom style="thin">
        <color rgb="FF000000"/>
      </bottom>
      <diagonal/>
    </border>
    <border>
      <left style="hair">
        <color rgb="FFC0C0C0"/>
      </left>
      <right/>
      <top style="thin">
        <color rgb="FF000000"/>
      </top>
      <bottom style="thin">
        <color rgb="FF000000"/>
      </bottom>
      <diagonal/>
    </border>
    <border>
      <left style="hair">
        <color rgb="FFC0C0C0"/>
      </left>
      <right/>
      <top/>
      <bottom style="hair">
        <color rgb="FFC0C0C0"/>
      </bottom>
      <diagonal/>
    </border>
    <border>
      <left style="hair">
        <color rgb="FFC0C0C0"/>
      </left>
      <right/>
      <top style="hair">
        <color rgb="FFC0C0C0"/>
      </top>
      <bottom style="hair">
        <color rgb="FFC0C0C0"/>
      </bottom>
      <diagonal/>
    </border>
    <border>
      <left style="hair">
        <color rgb="FFC0C0C0"/>
      </left>
      <right/>
      <top style="hair">
        <color rgb="FFC0C0C0"/>
      </top>
      <bottom/>
      <diagonal/>
    </border>
    <border>
      <left/>
      <right style="hair">
        <color rgb="FFC0C0C0"/>
      </right>
      <top style="hair">
        <color rgb="FFC0C0C0"/>
      </top>
      <bottom style="thin">
        <color rgb="FF000000"/>
      </bottom>
      <diagonal/>
    </border>
    <border>
      <left style="hair">
        <color rgb="FFC0C0C0"/>
      </left>
      <right/>
      <top style="hair">
        <color rgb="FFC0C0C0"/>
      </top>
      <bottom style="thin">
        <color rgb="FF000000"/>
      </bottom>
      <diagonal/>
    </border>
    <border>
      <left/>
      <right/>
      <top/>
      <bottom style="thin">
        <color rgb="FF000000"/>
      </bottom>
      <diagonal/>
    </border>
  </borders>
  <cellStyleXfs count="10">
    <xf numFmtId="0" fontId="0" fillId="0" borderId="0"/>
    <xf numFmtId="9" fontId="1" fillId="0" borderId="0" applyFont="0" applyFill="0" applyBorder="0" applyAlignment="0" applyProtection="0"/>
    <xf numFmtId="0" fontId="2" fillId="0" borderId="0"/>
    <xf numFmtId="0" fontId="4" fillId="0" borderId="0"/>
    <xf numFmtId="9" fontId="5" fillId="0" borderId="0" applyFont="0" applyFill="0" applyBorder="0" applyAlignment="0" applyProtection="0"/>
    <xf numFmtId="9" fontId="2" fillId="0" borderId="0" applyFont="0" applyFill="0" applyBorder="0" applyAlignment="0" applyProtection="0"/>
    <xf numFmtId="168" fontId="3" fillId="0" borderId="0" applyFill="0" applyBorder="0" applyProtection="0">
      <alignment horizontal="right"/>
    </xf>
    <xf numFmtId="43" fontId="5" fillId="0" borderId="0" applyFont="0" applyFill="0" applyBorder="0" applyAlignment="0" applyProtection="0"/>
    <xf numFmtId="0" fontId="7" fillId="0" borderId="0"/>
    <xf numFmtId="0" fontId="5" fillId="0" borderId="0"/>
  </cellStyleXfs>
  <cellXfs count="78">
    <xf numFmtId="0" fontId="0" fillId="0" borderId="0" xfId="0"/>
    <xf numFmtId="3" fontId="5" fillId="0" borderId="0" xfId="8" applyNumberFormat="1" applyFont="1"/>
    <xf numFmtId="0" fontId="8" fillId="0" borderId="0" xfId="8" applyFont="1"/>
    <xf numFmtId="0" fontId="5" fillId="0" borderId="0" xfId="2" applyFont="1"/>
    <xf numFmtId="0" fontId="8" fillId="0" borderId="0" xfId="2" applyFont="1"/>
    <xf numFmtId="0" fontId="9" fillId="0" borderId="0" xfId="3" applyFont="1" applyAlignment="1">
      <alignment horizontal="left" vertical="center" readingOrder="1"/>
    </xf>
    <xf numFmtId="49" fontId="8" fillId="0" borderId="0" xfId="2" applyNumberFormat="1" applyFont="1" applyAlignment="1">
      <alignment horizontal="center" vertical="top" wrapText="1"/>
    </xf>
    <xf numFmtId="0" fontId="8" fillId="0" borderId="0" xfId="2" applyFont="1" applyAlignment="1">
      <alignment horizontal="center" vertical="top" wrapText="1"/>
    </xf>
    <xf numFmtId="0" fontId="8" fillId="2" borderId="1" xfId="2" applyFont="1" applyFill="1" applyBorder="1" applyAlignment="1">
      <alignment horizontal="center" vertical="center" wrapText="1"/>
    </xf>
    <xf numFmtId="0" fontId="8" fillId="3" borderId="1" xfId="3" applyFont="1" applyFill="1" applyBorder="1" applyAlignment="1">
      <alignment horizontal="left" vertical="center"/>
    </xf>
    <xf numFmtId="1" fontId="5" fillId="3" borderId="1" xfId="4" applyNumberFormat="1" applyFont="1" applyFill="1" applyBorder="1" applyAlignment="1">
      <alignment horizontal="right" vertical="center" indent="1"/>
    </xf>
    <xf numFmtId="0" fontId="5" fillId="0" borderId="0" xfId="2" applyFont="1" applyAlignment="1">
      <alignment horizontal="center"/>
    </xf>
    <xf numFmtId="0" fontId="8" fillId="0" borderId="2" xfId="3" applyFont="1" applyBorder="1" applyAlignment="1">
      <alignment horizontal="left" vertical="center"/>
    </xf>
    <xf numFmtId="1" fontId="5" fillId="0" borderId="2" xfId="4" applyNumberFormat="1" applyFont="1" applyFill="1" applyBorder="1" applyAlignment="1">
      <alignment horizontal="right" vertical="center" indent="1"/>
    </xf>
    <xf numFmtId="0" fontId="8" fillId="0" borderId="3" xfId="3" applyFont="1" applyBorder="1" applyAlignment="1">
      <alignment horizontal="left" vertical="center"/>
    </xf>
    <xf numFmtId="1" fontId="5" fillId="0" borderId="3" xfId="4" applyNumberFormat="1" applyFont="1" applyFill="1" applyBorder="1" applyAlignment="1">
      <alignment horizontal="right" vertical="center" indent="1"/>
    </xf>
    <xf numFmtId="3" fontId="5" fillId="0" borderId="0" xfId="2" applyNumberFormat="1" applyFont="1"/>
    <xf numFmtId="0" fontId="8" fillId="0" borderId="4" xfId="3" applyFont="1" applyBorder="1" applyAlignment="1">
      <alignment horizontal="left" vertical="center"/>
    </xf>
    <xf numFmtId="1" fontId="5" fillId="0" borderId="4" xfId="4" applyNumberFormat="1" applyFont="1" applyFill="1" applyBorder="1" applyAlignment="1">
      <alignment horizontal="right" vertical="center" indent="1"/>
    </xf>
    <xf numFmtId="0" fontId="8" fillId="0" borderId="5" xfId="3" applyFont="1" applyBorder="1" applyAlignment="1">
      <alignment horizontal="left" vertical="center"/>
    </xf>
    <xf numFmtId="1" fontId="5" fillId="0" borderId="5" xfId="4" applyNumberFormat="1" applyFont="1" applyFill="1" applyBorder="1" applyAlignment="1">
      <alignment horizontal="right" vertical="center" indent="1"/>
    </xf>
    <xf numFmtId="0" fontId="8" fillId="0" borderId="6" xfId="3" applyFont="1" applyBorder="1" applyAlignment="1">
      <alignment horizontal="left" vertical="center"/>
    </xf>
    <xf numFmtId="1" fontId="5" fillId="0" borderId="6" xfId="4" applyNumberFormat="1" applyFont="1" applyFill="1" applyBorder="1" applyAlignment="1">
      <alignment horizontal="right" vertical="center" indent="1"/>
    </xf>
    <xf numFmtId="0" fontId="8" fillId="0" borderId="0" xfId="3" applyFont="1" applyAlignment="1">
      <alignment horizontal="left" vertical="center"/>
    </xf>
    <xf numFmtId="1" fontId="5" fillId="0" borderId="0" xfId="4" applyNumberFormat="1" applyFont="1" applyFill="1" applyBorder="1" applyAlignment="1">
      <alignment horizontal="right" vertical="center" indent="1"/>
    </xf>
    <xf numFmtId="3" fontId="8" fillId="0" borderId="5" xfId="2" applyNumberFormat="1" applyFont="1" applyBorder="1" applyAlignment="1">
      <alignment horizontal="left"/>
    </xf>
    <xf numFmtId="1" fontId="5" fillId="0" borderId="5" xfId="5" applyNumberFormat="1" applyFont="1" applyFill="1" applyBorder="1" applyAlignment="1">
      <alignment horizontal="right" vertical="center" indent="1"/>
    </xf>
    <xf numFmtId="0" fontId="5" fillId="0" borderId="0" xfId="2" applyFont="1" applyAlignment="1">
      <alignment horizontal="left"/>
    </xf>
    <xf numFmtId="165" fontId="5" fillId="0" borderId="0" xfId="2" applyNumberFormat="1" applyFont="1"/>
    <xf numFmtId="0" fontId="5" fillId="0" borderId="0" xfId="3" applyFont="1"/>
    <xf numFmtId="0" fontId="8" fillId="2" borderId="1" xfId="3" applyFont="1" applyFill="1" applyBorder="1" applyAlignment="1">
      <alignment horizontal="center" vertical="center" wrapText="1"/>
    </xf>
    <xf numFmtId="0" fontId="8" fillId="2" borderId="7" xfId="3" applyFont="1" applyFill="1" applyBorder="1" applyAlignment="1">
      <alignment horizontal="center" vertical="center" wrapText="1"/>
    </xf>
    <xf numFmtId="165" fontId="5" fillId="0" borderId="0" xfId="4" applyNumberFormat="1" applyFont="1" applyAlignment="1">
      <alignment horizontal="center"/>
    </xf>
    <xf numFmtId="0" fontId="8" fillId="3" borderId="8" xfId="3" applyFont="1" applyFill="1" applyBorder="1" applyAlignment="1">
      <alignment horizontal="left" vertical="center"/>
    </xf>
    <xf numFmtId="169" fontId="5" fillId="3" borderId="9" xfId="6" applyNumberFormat="1" applyFont="1" applyFill="1" applyBorder="1" applyAlignment="1">
      <alignment horizontal="right" vertical="center"/>
    </xf>
    <xf numFmtId="169" fontId="5" fillId="3" borderId="8" xfId="6" applyNumberFormat="1" applyFont="1" applyFill="1" applyBorder="1" applyAlignment="1">
      <alignment horizontal="right" vertical="center"/>
    </xf>
    <xf numFmtId="169" fontId="5" fillId="0" borderId="10" xfId="6" applyNumberFormat="1" applyFont="1" applyFill="1" applyBorder="1" applyAlignment="1">
      <alignment horizontal="right" vertical="center"/>
    </xf>
    <xf numFmtId="169" fontId="5" fillId="0" borderId="11" xfId="6" applyNumberFormat="1" applyFont="1" applyFill="1" applyBorder="1" applyAlignment="1">
      <alignment horizontal="right" vertical="center"/>
    </xf>
    <xf numFmtId="169" fontId="5" fillId="0" borderId="12" xfId="6" applyNumberFormat="1" applyFont="1" applyFill="1" applyBorder="1" applyAlignment="1">
      <alignment horizontal="right" vertical="center"/>
    </xf>
    <xf numFmtId="0" fontId="8" fillId="0" borderId="13" xfId="3" applyFont="1" applyBorder="1" applyAlignment="1">
      <alignment horizontal="left" vertical="center"/>
    </xf>
    <xf numFmtId="169" fontId="5" fillId="0" borderId="14" xfId="6" applyNumberFormat="1" applyFont="1" applyFill="1" applyBorder="1" applyAlignment="1">
      <alignment horizontal="right" vertical="center"/>
    </xf>
    <xf numFmtId="0" fontId="12" fillId="0" borderId="0" xfId="0" applyFont="1"/>
    <xf numFmtId="0" fontId="12" fillId="0" borderId="0" xfId="0" applyFont="1" applyAlignment="1">
      <alignment horizontal="right"/>
    </xf>
    <xf numFmtId="9" fontId="12" fillId="0" borderId="0" xfId="1" applyFont="1" applyAlignment="1">
      <alignment horizontal="right"/>
    </xf>
    <xf numFmtId="169" fontId="12" fillId="0" borderId="0" xfId="0" applyNumberFormat="1" applyFont="1"/>
    <xf numFmtId="0" fontId="8" fillId="2" borderId="1" xfId="3" applyFont="1" applyFill="1" applyBorder="1" applyAlignment="1">
      <alignment horizontal="center" vertical="center" wrapText="1"/>
    </xf>
    <xf numFmtId="0" fontId="13" fillId="0" borderId="0" xfId="3" applyFont="1"/>
    <xf numFmtId="0" fontId="8" fillId="2" borderId="15" xfId="3" applyFont="1" applyFill="1" applyBorder="1" applyAlignment="1">
      <alignment horizontal="center" vertical="center" wrapText="1"/>
    </xf>
    <xf numFmtId="164" fontId="5" fillId="0" borderId="3" xfId="3" applyNumberFormat="1" applyFont="1" applyBorder="1" applyAlignment="1">
      <alignment horizontal="right" vertical="center"/>
    </xf>
    <xf numFmtId="168" fontId="5" fillId="0" borderId="3" xfId="6" applyFont="1" applyBorder="1" applyAlignment="1">
      <alignment horizontal="right" vertical="center"/>
    </xf>
    <xf numFmtId="164" fontId="5" fillId="0" borderId="0" xfId="3" applyNumberFormat="1" applyFont="1"/>
    <xf numFmtId="168" fontId="5" fillId="0" borderId="4" xfId="6" applyFont="1" applyBorder="1" applyAlignment="1">
      <alignment horizontal="right" vertical="center"/>
    </xf>
    <xf numFmtId="168" fontId="5" fillId="0" borderId="5" xfId="6" applyFont="1" applyBorder="1" applyAlignment="1">
      <alignment horizontal="right" vertical="center"/>
    </xf>
    <xf numFmtId="168" fontId="5" fillId="0" borderId="6" xfId="6" applyFont="1" applyBorder="1" applyAlignment="1">
      <alignment horizontal="right" vertical="center"/>
    </xf>
    <xf numFmtId="168" fontId="5" fillId="0" borderId="0" xfId="6" applyFont="1" applyBorder="1" applyAlignment="1">
      <alignment horizontal="right" vertical="center"/>
    </xf>
    <xf numFmtId="0" fontId="5" fillId="0" borderId="0" xfId="8" applyFont="1"/>
    <xf numFmtId="9" fontId="5" fillId="0" borderId="0" xfId="8" applyNumberFormat="1" applyFont="1"/>
    <xf numFmtId="1" fontId="5" fillId="0" borderId="0" xfId="8" applyNumberFormat="1" applyFont="1"/>
    <xf numFmtId="0" fontId="14" fillId="0" borderId="0" xfId="8" applyFont="1"/>
    <xf numFmtId="2" fontId="5" fillId="0" borderId="0" xfId="8" applyNumberFormat="1" applyFont="1"/>
    <xf numFmtId="164" fontId="5" fillId="0" borderId="0" xfId="8" applyNumberFormat="1" applyFont="1"/>
    <xf numFmtId="3" fontId="15" fillId="0" borderId="0" xfId="8" applyNumberFormat="1" applyFont="1"/>
    <xf numFmtId="3" fontId="16" fillId="0" borderId="0" xfId="8" applyNumberFormat="1" applyFont="1"/>
    <xf numFmtId="164" fontId="17" fillId="0" borderId="0" xfId="8" applyNumberFormat="1" applyFont="1"/>
    <xf numFmtId="0" fontId="8" fillId="0" borderId="0" xfId="8" applyFont="1" applyAlignment="1">
      <alignment horizontal="right" vertical="center"/>
    </xf>
    <xf numFmtId="3" fontId="14" fillId="0" borderId="0" xfId="8" applyNumberFormat="1" applyFont="1"/>
    <xf numFmtId="0" fontId="8" fillId="0" borderId="0" xfId="9" applyFont="1" applyAlignment="1">
      <alignment horizontal="right" vertical="center"/>
    </xf>
    <xf numFmtId="172" fontId="18" fillId="0" borderId="0" xfId="8" applyNumberFormat="1" applyFont="1"/>
    <xf numFmtId="172" fontId="5" fillId="0" borderId="0" xfId="8" applyNumberFormat="1" applyFont="1"/>
    <xf numFmtId="0" fontId="10" fillId="0" borderId="0" xfId="2" applyFont="1" applyAlignment="1"/>
    <xf numFmtId="0" fontId="19" fillId="0" borderId="0" xfId="0" applyFont="1"/>
    <xf numFmtId="0" fontId="20" fillId="0" borderId="0" xfId="3" applyFont="1" applyAlignment="1">
      <alignment horizontal="left" vertical="center"/>
    </xf>
    <xf numFmtId="0" fontId="5" fillId="0" borderId="0" xfId="3" applyFont="1" applyAlignment="1">
      <alignment horizontal="left" wrapText="1"/>
    </xf>
    <xf numFmtId="0" fontId="5" fillId="0" borderId="0" xfId="3" applyFont="1" applyAlignment="1">
      <alignment horizontal="left" vertical="center" wrapText="1"/>
    </xf>
    <xf numFmtId="0" fontId="5" fillId="0" borderId="1" xfId="3" applyFont="1" applyBorder="1" applyAlignment="1">
      <alignment horizontal="left" wrapText="1"/>
    </xf>
    <xf numFmtId="0" fontId="10" fillId="0" borderId="0" xfId="3" applyFont="1" applyAlignment="1">
      <alignment wrapText="1"/>
    </xf>
    <xf numFmtId="0" fontId="5" fillId="0" borderId="0" xfId="3" applyFont="1" applyAlignment="1">
      <alignment wrapText="1"/>
    </xf>
    <xf numFmtId="0" fontId="8" fillId="2" borderId="1" xfId="3" applyFont="1" applyFill="1" applyBorder="1" applyAlignment="1">
      <alignment horizontal="left" vertical="center" wrapText="1"/>
    </xf>
  </cellXfs>
  <cellStyles count="10">
    <cellStyle name="Comma 2" xfId="7" xr:uid="{D2D75FA5-110B-4743-9C49-DF32A790BC7B}"/>
    <cellStyle name="Normal" xfId="0" builtinId="0"/>
    <cellStyle name="Normal 2" xfId="3" xr:uid="{16DA924B-EFC9-4D71-A6CF-F1688EE51F67}"/>
    <cellStyle name="Normal 2 3" xfId="9" xr:uid="{C478098E-A57A-4A42-AACB-AACB89E7BB64}"/>
    <cellStyle name="Normal 3" xfId="2" xr:uid="{DFDED98F-5D2B-455C-B4B7-3CAC10D60DFB}"/>
    <cellStyle name="Normal 5" xfId="8" xr:uid="{0BF783BC-B70F-47C6-8281-B15E0768DBFC}"/>
    <cellStyle name="NumberCellStyle" xfId="6" xr:uid="{C0C776E2-EB89-4AC3-AA60-084680416157}"/>
    <cellStyle name="Percent" xfId="1" builtinId="5"/>
    <cellStyle name="Percent 2" xfId="4" xr:uid="{2DBC8B7C-9C9A-43AB-BDD7-A98B10AFDE30}"/>
    <cellStyle name="Percent 3" xfId="5" xr:uid="{67E46F57-142D-48F4-86EF-F14015D9F6BE}"/>
  </cellStyles>
  <dxfs count="11">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rgb="FFF2F2F2"/>
      </font>
    </dxf>
    <dxf>
      <font>
        <color theme="0" tint="-4.9989318521683403E-2"/>
      </font>
    </dxf>
    <dxf>
      <font>
        <color theme="0" tint="-4.9989318521683403E-2"/>
      </font>
    </dxf>
    <dxf>
      <font>
        <color theme="0" tint="-4.9989318521683403E-2"/>
      </font>
    </dxf>
    <dxf>
      <fill>
        <patternFill>
          <bgColor rgb="FF7030A0"/>
        </patternFill>
      </fill>
    </dxf>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Inbound tourism expenditure and domestic tourism expenditure as share of internal tourism expenditure, 2019</a:t>
            </a:r>
          </a:p>
        </c:rich>
      </c:tx>
      <c:layout>
        <c:manualLayout>
          <c:xMode val="edge"/>
          <c:yMode val="edge"/>
          <c:x val="5.3312008529921365E-3"/>
          <c:y val="9.0755287656744919E-3"/>
        </c:manualLayout>
      </c:layout>
      <c:overlay val="0"/>
    </c:title>
    <c:autoTitleDeleted val="0"/>
    <c:plotArea>
      <c:layout>
        <c:manualLayout>
          <c:xMode val="edge"/>
          <c:yMode val="edge"/>
          <c:x val="1.4660802345728375E-2"/>
          <c:y val="0.13930936655310344"/>
          <c:w val="0.97067839530854327"/>
          <c:h val="0.66329966931488682"/>
        </c:manualLayout>
      </c:layout>
      <c:barChart>
        <c:barDir val="col"/>
        <c:grouping val="stacked"/>
        <c:varyColors val="0"/>
        <c:ser>
          <c:idx val="1"/>
          <c:order val="0"/>
          <c:tx>
            <c:strRef>
              <c:f>'F1'!$C$4</c:f>
              <c:strCache>
                <c:ptCount val="1"/>
                <c:pt idx="0">
                  <c:v>Inbound tourism expenditure</c:v>
                </c:pt>
              </c:strCache>
            </c:strRef>
          </c:tx>
          <c:spPr>
            <a:solidFill>
              <a:srgbClr val="2644A7">
                <a:lumMod val="100000"/>
              </a:srgbClr>
            </a:solidFill>
            <a:ln w="1270" cap="flat" cmpd="sng" algn="ctr">
              <a:solidFill>
                <a:srgbClr val="FFFFFF"/>
              </a:solidFill>
              <a:prstDash val="solid"/>
              <a:round/>
              <a:headEnd type="none" w="med" len="med"/>
              <a:tailEnd type="none" w="med" len="med"/>
            </a:ln>
          </c:spPr>
          <c:invertIfNegative val="0"/>
          <c:dPt>
            <c:idx val="12"/>
            <c:invertIfNegative val="0"/>
            <c:bubble3D val="0"/>
            <c:extLst>
              <c:ext xmlns:c16="http://schemas.microsoft.com/office/drawing/2014/chart" uri="{C3380CC4-5D6E-409C-BE32-E72D297353CC}">
                <c16:uniqueId val="{00000000-857C-4DA3-9E54-2CD49976488D}"/>
              </c:ext>
            </c:extLst>
          </c:dPt>
          <c:dLbls>
            <c:spPr>
              <a:noFill/>
              <a:ln>
                <a:noFill/>
              </a:ln>
              <a:effectLst/>
            </c:spPr>
            <c:txPr>
              <a:bodyPr wrap="square" lIns="38100" tIns="19050" rIns="38100" bIns="19050" anchor="ctr">
                <a:spAutoFit/>
              </a:bodyPr>
              <a:lstStyle/>
              <a:p>
                <a:pPr>
                  <a:defRPr sz="1000">
                    <a:solidFill>
                      <a:schemeClr val="bg1">
                        <a:lumMod val="95000"/>
                      </a:schemeClr>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'F1'!$B$5:$B$34</c:f>
              <c:strCache>
                <c:ptCount val="30"/>
                <c:pt idx="0">
                  <c:v>EU</c:v>
                </c:pt>
                <c:pt idx="2">
                  <c:v>Luxembourg</c:v>
                </c:pt>
                <c:pt idx="3">
                  <c:v>Bulgaria</c:v>
                </c:pt>
                <c:pt idx="4">
                  <c:v>Estonia</c:v>
                </c:pt>
                <c:pt idx="5">
                  <c:v>Croatia</c:v>
                </c:pt>
                <c:pt idx="6">
                  <c:v>Hungary</c:v>
                </c:pt>
                <c:pt idx="7">
                  <c:v>Ireland</c:v>
                </c:pt>
                <c:pt idx="8">
                  <c:v>Slovenia</c:v>
                </c:pt>
                <c:pt idx="9">
                  <c:v>Portugal</c:v>
                </c:pt>
                <c:pt idx="10">
                  <c:v>Lithuania</c:v>
                </c:pt>
                <c:pt idx="11">
                  <c:v>Spain</c:v>
                </c:pt>
                <c:pt idx="12">
                  <c:v>Austria</c:v>
                </c:pt>
                <c:pt idx="13">
                  <c:v>Czechia</c:v>
                </c:pt>
                <c:pt idx="14">
                  <c:v>Denmark</c:v>
                </c:pt>
                <c:pt idx="15">
                  <c:v>Italy</c:v>
                </c:pt>
                <c:pt idx="16">
                  <c:v>Netherlands</c:v>
                </c:pt>
                <c:pt idx="17">
                  <c:v>Finland</c:v>
                </c:pt>
                <c:pt idx="18">
                  <c:v>France</c:v>
                </c:pt>
                <c:pt idx="19">
                  <c:v>Slovakia</c:v>
                </c:pt>
                <c:pt idx="20">
                  <c:v>Sweden</c:v>
                </c:pt>
                <c:pt idx="21">
                  <c:v>Belgium</c:v>
                </c:pt>
                <c:pt idx="22">
                  <c:v>Germany</c:v>
                </c:pt>
                <c:pt idx="23">
                  <c:v>Romania</c:v>
                </c:pt>
                <c:pt idx="25">
                  <c:v>Iceland</c:v>
                </c:pt>
                <c:pt idx="26">
                  <c:v>Switzerland</c:v>
                </c:pt>
                <c:pt idx="27">
                  <c:v>Norway</c:v>
                </c:pt>
                <c:pt idx="29">
                  <c:v>North Macedonia</c:v>
                </c:pt>
              </c:strCache>
            </c:strRef>
          </c:cat>
          <c:val>
            <c:numRef>
              <c:f>'F1'!$C$5:$C$34</c:f>
              <c:numCache>
                <c:formatCode>0</c:formatCode>
                <c:ptCount val="30"/>
                <c:pt idx="0">
                  <c:v>38.574149841421182</c:v>
                </c:pt>
                <c:pt idx="2">
                  <c:v>88.259352476833314</c:v>
                </c:pt>
                <c:pt idx="3">
                  <c:v>88.224489795918373</c:v>
                </c:pt>
                <c:pt idx="4">
                  <c:v>87.0939143526885</c:v>
                </c:pt>
                <c:pt idx="5">
                  <c:v>86.976116372722913</c:v>
                </c:pt>
                <c:pt idx="6">
                  <c:v>75.65270599246486</c:v>
                </c:pt>
                <c:pt idx="7">
                  <c:v>72.779168753129696</c:v>
                </c:pt>
                <c:pt idx="8">
                  <c:v>71.602922517072685</c:v>
                </c:pt>
                <c:pt idx="9">
                  <c:v>67.813736077672488</c:v>
                </c:pt>
                <c:pt idx="10">
                  <c:v>60.03203844613536</c:v>
                </c:pt>
                <c:pt idx="11">
                  <c:v>59.676704952872051</c:v>
                </c:pt>
                <c:pt idx="12">
                  <c:v>57.556334878225115</c:v>
                </c:pt>
                <c:pt idx="13">
                  <c:v>57.386918563115088</c:v>
                </c:pt>
                <c:pt idx="14">
                  <c:v>44.17722266843446</c:v>
                </c:pt>
                <c:pt idx="15">
                  <c:v>43.642239087061448</c:v>
                </c:pt>
                <c:pt idx="16">
                  <c:v>39.621005555999226</c:v>
                </c:pt>
                <c:pt idx="17">
                  <c:v>37.397454031117398</c:v>
                </c:pt>
                <c:pt idx="18">
                  <c:v>36.307970732898845</c:v>
                </c:pt>
                <c:pt idx="19">
                  <c:v>35.046930435938421</c:v>
                </c:pt>
                <c:pt idx="20">
                  <c:v>35.043518427589923</c:v>
                </c:pt>
                <c:pt idx="21">
                  <c:v>30.267474065379186</c:v>
                </c:pt>
                <c:pt idx="22">
                  <c:v>15.954279258586251</c:v>
                </c:pt>
                <c:pt idx="23">
                  <c:v>14.174897694216643</c:v>
                </c:pt>
                <c:pt idx="25">
                  <c:v>72.934503114364816</c:v>
                </c:pt>
                <c:pt idx="26">
                  <c:v>41.238668346564531</c:v>
                </c:pt>
                <c:pt idx="27">
                  <c:v>30.578512396694212</c:v>
                </c:pt>
                <c:pt idx="29">
                  <c:v>79.152317834074452</c:v>
                </c:pt>
              </c:numCache>
            </c:numRef>
          </c:val>
          <c:extLst>
            <c:ext xmlns:c16="http://schemas.microsoft.com/office/drawing/2014/chart" uri="{C3380CC4-5D6E-409C-BE32-E72D297353CC}">
              <c16:uniqueId val="{00000001-857C-4DA3-9E54-2CD49976488D}"/>
            </c:ext>
          </c:extLst>
        </c:ser>
        <c:ser>
          <c:idx val="0"/>
          <c:order val="1"/>
          <c:tx>
            <c:strRef>
              <c:f>'F1'!$D$4</c:f>
              <c:strCache>
                <c:ptCount val="1"/>
                <c:pt idx="0">
                  <c:v>Domestic tourism expenditure</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dPt>
            <c:idx val="12"/>
            <c:invertIfNegative val="0"/>
            <c:bubble3D val="0"/>
            <c:extLst>
              <c:ext xmlns:c16="http://schemas.microsoft.com/office/drawing/2014/chart" uri="{C3380CC4-5D6E-409C-BE32-E72D297353CC}">
                <c16:uniqueId val="{00000002-857C-4DA3-9E54-2CD49976488D}"/>
              </c:ext>
            </c:extLst>
          </c:dPt>
          <c:dLbls>
            <c:spPr>
              <a:noFill/>
              <a:ln>
                <a:noFill/>
              </a:ln>
              <a:effectLst/>
            </c:spPr>
            <c:txPr>
              <a:bodyPr wrap="square" lIns="38100" tIns="19050" rIns="38100" bIns="19050" anchor="ctr">
                <a:spAutoFit/>
              </a:bodyPr>
              <a:lstStyle/>
              <a:p>
                <a:pPr>
                  <a:defRPr sz="1000"/>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'F1'!$B$5:$B$34</c:f>
              <c:strCache>
                <c:ptCount val="30"/>
                <c:pt idx="0">
                  <c:v>EU</c:v>
                </c:pt>
                <c:pt idx="2">
                  <c:v>Luxembourg</c:v>
                </c:pt>
                <c:pt idx="3">
                  <c:v>Bulgaria</c:v>
                </c:pt>
                <c:pt idx="4">
                  <c:v>Estonia</c:v>
                </c:pt>
                <c:pt idx="5">
                  <c:v>Croatia</c:v>
                </c:pt>
                <c:pt idx="6">
                  <c:v>Hungary</c:v>
                </c:pt>
                <c:pt idx="7">
                  <c:v>Ireland</c:v>
                </c:pt>
                <c:pt idx="8">
                  <c:v>Slovenia</c:v>
                </c:pt>
                <c:pt idx="9">
                  <c:v>Portugal</c:v>
                </c:pt>
                <c:pt idx="10">
                  <c:v>Lithuania</c:v>
                </c:pt>
                <c:pt idx="11">
                  <c:v>Spain</c:v>
                </c:pt>
                <c:pt idx="12">
                  <c:v>Austria</c:v>
                </c:pt>
                <c:pt idx="13">
                  <c:v>Czechia</c:v>
                </c:pt>
                <c:pt idx="14">
                  <c:v>Denmark</c:v>
                </c:pt>
                <c:pt idx="15">
                  <c:v>Italy</c:v>
                </c:pt>
                <c:pt idx="16">
                  <c:v>Netherlands</c:v>
                </c:pt>
                <c:pt idx="17">
                  <c:v>Finland</c:v>
                </c:pt>
                <c:pt idx="18">
                  <c:v>France</c:v>
                </c:pt>
                <c:pt idx="19">
                  <c:v>Slovakia</c:v>
                </c:pt>
                <c:pt idx="20">
                  <c:v>Sweden</c:v>
                </c:pt>
                <c:pt idx="21">
                  <c:v>Belgium</c:v>
                </c:pt>
                <c:pt idx="22">
                  <c:v>Germany</c:v>
                </c:pt>
                <c:pt idx="23">
                  <c:v>Romania</c:v>
                </c:pt>
                <c:pt idx="25">
                  <c:v>Iceland</c:v>
                </c:pt>
                <c:pt idx="26">
                  <c:v>Switzerland</c:v>
                </c:pt>
                <c:pt idx="27">
                  <c:v>Norway</c:v>
                </c:pt>
                <c:pt idx="29">
                  <c:v>North Macedonia</c:v>
                </c:pt>
              </c:strCache>
            </c:strRef>
          </c:cat>
          <c:val>
            <c:numRef>
              <c:f>'F1'!$D$5:$D$34</c:f>
              <c:numCache>
                <c:formatCode>0</c:formatCode>
                <c:ptCount val="30"/>
                <c:pt idx="0">
                  <c:v>61.425850158578797</c:v>
                </c:pt>
                <c:pt idx="2">
                  <c:v>11.740647523166688</c:v>
                </c:pt>
                <c:pt idx="3">
                  <c:v>11.775510204081632</c:v>
                </c:pt>
                <c:pt idx="4">
                  <c:v>12.906085647311485</c:v>
                </c:pt>
                <c:pt idx="5">
                  <c:v>13.023883627277089</c:v>
                </c:pt>
                <c:pt idx="6">
                  <c:v>24.347294007535123</c:v>
                </c:pt>
                <c:pt idx="7">
                  <c:v>27.220831246870304</c:v>
                </c:pt>
                <c:pt idx="8">
                  <c:v>28.397077482927322</c:v>
                </c:pt>
                <c:pt idx="9">
                  <c:v>32.186263922327512</c:v>
                </c:pt>
                <c:pt idx="10">
                  <c:v>39.96796155386464</c:v>
                </c:pt>
                <c:pt idx="11">
                  <c:v>40.323295047127964</c:v>
                </c:pt>
                <c:pt idx="12">
                  <c:v>42.443665121774892</c:v>
                </c:pt>
                <c:pt idx="13">
                  <c:v>42.613081436884912</c:v>
                </c:pt>
                <c:pt idx="14">
                  <c:v>55.822777331565533</c:v>
                </c:pt>
                <c:pt idx="15">
                  <c:v>56.357760912938559</c:v>
                </c:pt>
                <c:pt idx="16">
                  <c:v>60.378994444000774</c:v>
                </c:pt>
                <c:pt idx="17">
                  <c:v>62.602545968882609</c:v>
                </c:pt>
                <c:pt idx="18">
                  <c:v>63.692029267101155</c:v>
                </c:pt>
                <c:pt idx="19">
                  <c:v>64.953069564061565</c:v>
                </c:pt>
                <c:pt idx="20">
                  <c:v>64.956481572410084</c:v>
                </c:pt>
                <c:pt idx="21">
                  <c:v>69.73252593462081</c:v>
                </c:pt>
                <c:pt idx="22">
                  <c:v>84.04572074141376</c:v>
                </c:pt>
                <c:pt idx="23">
                  <c:v>85.825102305783361</c:v>
                </c:pt>
                <c:pt idx="25">
                  <c:v>27.065496885635188</c:v>
                </c:pt>
                <c:pt idx="26">
                  <c:v>58.761331653435469</c:v>
                </c:pt>
                <c:pt idx="27">
                  <c:v>69.421487603305792</c:v>
                </c:pt>
                <c:pt idx="29">
                  <c:v>20.847682165925548</c:v>
                </c:pt>
              </c:numCache>
            </c:numRef>
          </c:val>
          <c:extLst>
            <c:ext xmlns:c16="http://schemas.microsoft.com/office/drawing/2014/chart" uri="{C3380CC4-5D6E-409C-BE32-E72D297353CC}">
              <c16:uniqueId val="{00000003-857C-4DA3-9E54-2CD49976488D}"/>
            </c:ext>
          </c:extLst>
        </c:ser>
        <c:dLbls>
          <c:showLegendKey val="0"/>
          <c:showVal val="0"/>
          <c:showCatName val="0"/>
          <c:showSerName val="0"/>
          <c:showPercent val="0"/>
          <c:showBubbleSize val="0"/>
        </c:dLbls>
        <c:gapWidth val="75"/>
        <c:overlap val="100"/>
        <c:axId val="179132288"/>
        <c:axId val="179133824"/>
      </c:barChart>
      <c:catAx>
        <c:axId val="179132288"/>
        <c:scaling>
          <c:orientation val="minMax"/>
        </c:scaling>
        <c:delete val="0"/>
        <c:axPos val="b"/>
        <c:numFmt formatCode="General" sourceLinked="1"/>
        <c:majorTickMark val="out"/>
        <c:minorTickMark val="none"/>
        <c:tickLblPos val="nextTo"/>
        <c:spPr>
          <a:ln>
            <a:solidFill>
              <a:srgbClr val="000000"/>
            </a:solidFill>
            <a:prstDash val="solid"/>
          </a:ln>
        </c:spPr>
        <c:txPr>
          <a:bodyPr rot="-3600000" vert="horz"/>
          <a:lstStyle/>
          <a:p>
            <a:pPr>
              <a:defRPr/>
            </a:pPr>
            <a:endParaRPr lang="fr-FR"/>
          </a:p>
        </c:txPr>
        <c:crossAx val="179133824"/>
        <c:crossesAt val="0"/>
        <c:auto val="1"/>
        <c:lblAlgn val="ctr"/>
        <c:lblOffset val="100"/>
        <c:tickMarkSkip val="1"/>
        <c:noMultiLvlLbl val="0"/>
      </c:catAx>
      <c:valAx>
        <c:axId val="179133824"/>
        <c:scaling>
          <c:orientation val="minMax"/>
          <c:max val="100"/>
        </c:scaling>
        <c:delete val="0"/>
        <c:axPos val="l"/>
        <c:majorGridlines>
          <c:spPr>
            <a:ln w="3175">
              <a:solidFill>
                <a:srgbClr val="C0C0C0"/>
              </a:solidFill>
              <a:prstDash val="sysDash"/>
            </a:ln>
          </c:spPr>
        </c:majorGridlines>
        <c:numFmt formatCode="General" sourceLinked="0"/>
        <c:majorTickMark val="none"/>
        <c:minorTickMark val="none"/>
        <c:tickLblPos val="nextTo"/>
        <c:spPr>
          <a:ln w="6350">
            <a:noFill/>
          </a:ln>
        </c:spPr>
        <c:txPr>
          <a:bodyPr rot="0" vert="horz"/>
          <a:lstStyle/>
          <a:p>
            <a:pPr>
              <a:defRPr/>
            </a:pPr>
            <a:endParaRPr lang="fr-FR"/>
          </a:p>
        </c:txPr>
        <c:crossAx val="179132288"/>
        <c:crosses val="autoZero"/>
        <c:crossBetween val="between"/>
      </c:valAx>
    </c:plotArea>
    <c:legend>
      <c:legendPos val="b"/>
      <c:layout>
        <c:manualLayout>
          <c:xMode val="edge"/>
          <c:yMode val="edge"/>
          <c:x val="0.20982462657981427"/>
          <c:y val="0.8275667399735952"/>
          <c:w val="0.58035064189547281"/>
          <c:h val="4.3734758739216117E-2"/>
        </c:manualLayout>
      </c:layout>
      <c:overlay val="0"/>
      <c:spPr>
        <a:extLst>
          <a:ext uri="{91240B29-F687-4F45-9708-019B960494DF}">
            <a14:hiddenLine xmlns:a14="http://schemas.microsoft.com/office/drawing/2010/main">
              <a:noFill/>
              <a:round/>
            </a14:hiddenLine>
          </a:ext>
        </a:extLst>
      </c:spPr>
      <c:txPr>
        <a:bodyPr/>
        <a:lstStyle/>
        <a:p>
          <a:pPr>
            <a:defRPr b="1"/>
          </a:pPr>
          <a:endParaRPr lang="fr-FR"/>
        </a:p>
      </c:txPr>
    </c:legend>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Tourism expenditure, by type of visitor and by origin of the visitor, as share of total internal tourism expenditure, EU, 2019</a:t>
            </a:r>
          </a:p>
        </c:rich>
      </c:tx>
      <c:layout>
        <c:manualLayout>
          <c:xMode val="edge"/>
          <c:yMode val="edge"/>
          <c:x val="9.8911968348170121E-3"/>
          <c:y val="9.56019346218266E-3"/>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fr-FR"/>
        </a:p>
      </c:txPr>
    </c:title>
    <c:autoTitleDeleted val="0"/>
    <c:plotArea>
      <c:layout>
        <c:manualLayout>
          <c:layoutTarget val="inner"/>
          <c:xMode val="edge"/>
          <c:yMode val="edge"/>
          <c:x val="0.2139421781976594"/>
          <c:y val="0.20414607523947537"/>
          <c:w val="0.47551914774466203"/>
          <c:h val="0.60468223648305319"/>
        </c:manualLayout>
      </c:layout>
      <c:pieChart>
        <c:varyColors val="1"/>
        <c:ser>
          <c:idx val="0"/>
          <c:order val="0"/>
          <c:spPr>
            <a:ln w="19050" cap="flat" cmpd="sng" algn="ctr">
              <a:solidFill>
                <a:srgbClr val="FFFFFF"/>
              </a:solidFill>
              <a:prstDash val="solid"/>
              <a:round/>
              <a:headEnd type="none" w="med" len="med"/>
              <a:tailEnd type="none" w="med" len="med"/>
            </a:ln>
          </c:spPr>
          <c:dPt>
            <c:idx val="0"/>
            <c:bubble3D val="0"/>
            <c:spPr>
              <a:solidFill>
                <a:srgbClr val="2644A7">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1-38FE-4A94-807B-A46BD1EC0B8C}"/>
              </c:ext>
            </c:extLst>
          </c:dPt>
          <c:dPt>
            <c:idx val="1"/>
            <c:bubble3D val="0"/>
            <c:spPr>
              <a:solidFill>
                <a:srgbClr val="2644A7">
                  <a:lumMod val="60000"/>
                  <a:lumOff val="4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4-38FE-4A94-807B-A46BD1EC0B8C}"/>
              </c:ext>
            </c:extLst>
          </c:dPt>
          <c:dPt>
            <c:idx val="2"/>
            <c:bubble3D val="0"/>
            <c:spPr>
              <a:solidFill>
                <a:srgbClr val="B0912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2-38FE-4A94-807B-A46BD1EC0B8C}"/>
              </c:ext>
            </c:extLst>
          </c:dPt>
          <c:dPt>
            <c:idx val="3"/>
            <c:bubble3D val="0"/>
            <c:spPr>
              <a:solidFill>
                <a:srgbClr val="E04040">
                  <a:lumMod val="100000"/>
                </a:srgbClr>
              </a:solidFill>
              <a:ln w="19050" cap="flat" cmpd="sng" algn="ctr">
                <a:solidFill>
                  <a:srgbClr val="FFFFFF"/>
                </a:solidFill>
                <a:prstDash val="solid"/>
                <a:round/>
                <a:headEnd type="none" w="med" len="med"/>
                <a:tailEnd type="none" w="med" len="med"/>
              </a:ln>
              <a:effectLst/>
            </c:spPr>
            <c:extLst>
              <c:ext xmlns:c16="http://schemas.microsoft.com/office/drawing/2014/chart" uri="{C3380CC4-5D6E-409C-BE32-E72D297353CC}">
                <c16:uniqueId val="{00000003-38FE-4A94-807B-A46BD1EC0B8C}"/>
              </c:ext>
            </c:extLst>
          </c:dPt>
          <c:dLbls>
            <c:numFmt formatCode="0_i%" sourceLinked="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a:ea typeface="Arial"/>
                    <a:cs typeface="Arial"/>
                  </a:defRPr>
                </a:pPr>
                <a:endParaRPr lang="fr-FR"/>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'F2'!$C$3:$C$6</c:f>
              <c:strCache>
                <c:ptCount val="4"/>
                <c:pt idx="0">
                  <c:v>Inbound overnight visitors</c:v>
                </c:pt>
                <c:pt idx="1">
                  <c:v>Inbound same-day visitors</c:v>
                </c:pt>
                <c:pt idx="2">
                  <c:v>Domestic overnight visitors</c:v>
                </c:pt>
                <c:pt idx="3">
                  <c:v>Domestic same-day visitors</c:v>
                </c:pt>
              </c:strCache>
            </c:strRef>
          </c:cat>
          <c:val>
            <c:numRef>
              <c:f>'F2'!$D$3:$D$6</c:f>
              <c:numCache>
                <c:formatCode>0%</c:formatCode>
                <c:ptCount val="4"/>
                <c:pt idx="0">
                  <c:v>0.33700690144404966</c:v>
                </c:pt>
                <c:pt idx="1">
                  <c:v>4.8734596970162206E-2</c:v>
                </c:pt>
                <c:pt idx="2">
                  <c:v>0.42463810042859668</c:v>
                </c:pt>
                <c:pt idx="3">
                  <c:v>0.18962040115719134</c:v>
                </c:pt>
              </c:numCache>
            </c:numRef>
          </c:val>
          <c:extLst>
            <c:ext xmlns:c16="http://schemas.microsoft.com/office/drawing/2014/chart" uri="{C3380CC4-5D6E-409C-BE32-E72D297353CC}">
              <c16:uniqueId val="{00000000-38FE-4A94-807B-A46BD1EC0B8C}"/>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Tourism direct gross value added, as share of total gross value added in the economy, 2019</a:t>
            </a:r>
          </a:p>
        </c:rich>
      </c:tx>
      <c:layout>
        <c:manualLayout>
          <c:xMode val="edge"/>
          <c:yMode val="edge"/>
          <c:x val="5.3376034160661865E-3"/>
          <c:y val="8.8505288539436257E-3"/>
        </c:manualLayout>
      </c:layout>
      <c:overlay val="0"/>
    </c:title>
    <c:autoTitleDeleted val="0"/>
    <c:plotArea>
      <c:layout>
        <c:manualLayout>
          <c:xMode val="edge"/>
          <c:yMode val="edge"/>
          <c:x val="1.4678409394182012E-2"/>
          <c:y val="0.13585561790803463"/>
          <c:w val="0.97104350146784091"/>
          <c:h val="0.7461156109042697"/>
        </c:manualLayout>
      </c:layout>
      <c:barChart>
        <c:barDir val="col"/>
        <c:grouping val="clustered"/>
        <c:varyColors val="0"/>
        <c:ser>
          <c:idx val="0"/>
          <c:order val="0"/>
          <c:spPr>
            <a:solidFill>
              <a:srgbClr val="2644A7">
                <a:lumMod val="100000"/>
              </a:srgbClr>
            </a:solidFill>
            <a:extLst>
              <a:ext uri="{91240B29-F687-4F45-9708-019B960494DF}">
                <a14:hiddenLine xmlns:a14="http://schemas.microsoft.com/office/drawing/2010/main">
                  <a:noFill/>
                  <a:round/>
                </a14:hiddenLine>
              </a:ext>
            </a:extLst>
          </c:spPr>
          <c:invertIfNegative val="0"/>
          <c:dPt>
            <c:idx val="7"/>
            <c:invertIfNegative val="0"/>
            <c:bubble3D val="0"/>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'F3'!$B$5:$B$32</c:f>
              <c:strCache>
                <c:ptCount val="28"/>
                <c:pt idx="0">
                  <c:v>EU</c:v>
                </c:pt>
                <c:pt idx="2">
                  <c:v>Croatia</c:v>
                </c:pt>
                <c:pt idx="3">
                  <c:v>Portugal</c:v>
                </c:pt>
                <c:pt idx="4">
                  <c:v>Spain</c:v>
                </c:pt>
                <c:pt idx="5">
                  <c:v>Italy</c:v>
                </c:pt>
                <c:pt idx="6">
                  <c:v>Austria</c:v>
                </c:pt>
                <c:pt idx="7">
                  <c:v>Estonia</c:v>
                </c:pt>
                <c:pt idx="8">
                  <c:v>Latvia</c:v>
                </c:pt>
                <c:pt idx="9">
                  <c:v>Ireland</c:v>
                </c:pt>
                <c:pt idx="10">
                  <c:v>Netherlands</c:v>
                </c:pt>
                <c:pt idx="11">
                  <c:v>France</c:v>
                </c:pt>
                <c:pt idx="12">
                  <c:v>Germany</c:v>
                </c:pt>
                <c:pt idx="13">
                  <c:v>Slovenia</c:v>
                </c:pt>
                <c:pt idx="14">
                  <c:v>Romania</c:v>
                </c:pt>
                <c:pt idx="15">
                  <c:v>Lithuania</c:v>
                </c:pt>
                <c:pt idx="16">
                  <c:v>Czechia</c:v>
                </c:pt>
                <c:pt idx="17">
                  <c:v>Finland</c:v>
                </c:pt>
                <c:pt idx="18">
                  <c:v>Slovakia</c:v>
                </c:pt>
                <c:pt idx="19">
                  <c:v>Denmark</c:v>
                </c:pt>
                <c:pt idx="20">
                  <c:v>Sweden</c:v>
                </c:pt>
                <c:pt idx="21">
                  <c:v>Belgium</c:v>
                </c:pt>
                <c:pt idx="22">
                  <c:v>Luxembourg</c:v>
                </c:pt>
                <c:pt idx="24">
                  <c:v>Iceland</c:v>
                </c:pt>
                <c:pt idx="25">
                  <c:v>Switzerland</c:v>
                </c:pt>
                <c:pt idx="27">
                  <c:v>North Macedonia</c:v>
                </c:pt>
              </c:strCache>
            </c:strRef>
          </c:cat>
          <c:val>
            <c:numRef>
              <c:f>'F3'!$C$5:$C$32</c:f>
              <c:numCache>
                <c:formatCode>#,##0.0_i</c:formatCode>
                <c:ptCount val="28"/>
                <c:pt idx="0" formatCode="0.0">
                  <c:v>4.5018105412983687</c:v>
                </c:pt>
                <c:pt idx="2">
                  <c:v>11.34619917501473</c:v>
                </c:pt>
                <c:pt idx="3">
                  <c:v>8.1338508263804368</c:v>
                </c:pt>
                <c:pt idx="4">
                  <c:v>6.8842440832545027</c:v>
                </c:pt>
                <c:pt idx="5">
                  <c:v>6.2065045717655805</c:v>
                </c:pt>
                <c:pt idx="6">
                  <c:v>5.3325320368482307</c:v>
                </c:pt>
                <c:pt idx="7">
                  <c:v>4.7635637284518264</c:v>
                </c:pt>
                <c:pt idx="8">
                  <c:v>4.7581314159815777</c:v>
                </c:pt>
                <c:pt idx="9">
                  <c:v>4.424650923047122</c:v>
                </c:pt>
                <c:pt idx="10">
                  <c:v>4.3921043919664529</c:v>
                </c:pt>
                <c:pt idx="11">
                  <c:v>4.0083548882134954</c:v>
                </c:pt>
                <c:pt idx="12">
                  <c:v>3.9857933774757681</c:v>
                </c:pt>
                <c:pt idx="13">
                  <c:v>3.8648368759336735</c:v>
                </c:pt>
                <c:pt idx="14">
                  <c:v>3.1777355345198233</c:v>
                </c:pt>
                <c:pt idx="15">
                  <c:v>2.942985353408806</c:v>
                </c:pt>
                <c:pt idx="16">
                  <c:v>2.764023056584016</c:v>
                </c:pt>
                <c:pt idx="17">
                  <c:v>2.7300576500952793</c:v>
                </c:pt>
                <c:pt idx="18">
                  <c:v>2.5974184865724599</c:v>
                </c:pt>
                <c:pt idx="19">
                  <c:v>2.3934749425713764</c:v>
                </c:pt>
                <c:pt idx="20">
                  <c:v>1.9169984491422338</c:v>
                </c:pt>
                <c:pt idx="21">
                  <c:v>1.7653365199897575</c:v>
                </c:pt>
                <c:pt idx="22">
                  <c:v>1.1619306952435329</c:v>
                </c:pt>
                <c:pt idx="24">
                  <c:v>7.5817274731255644</c:v>
                </c:pt>
                <c:pt idx="25">
                  <c:v>2.8367035494108679</c:v>
                </c:pt>
                <c:pt idx="27">
                  <c:v>2.4506892143866166</c:v>
                </c:pt>
              </c:numCache>
            </c:numRef>
          </c:val>
          <c:extLst>
            <c:ext xmlns:c16="http://schemas.microsoft.com/office/drawing/2014/chart" uri="{C3380CC4-5D6E-409C-BE32-E72D297353CC}">
              <c16:uniqueId val="{00000001-3187-436C-B395-8C10E7226FBD}"/>
            </c:ext>
          </c:extLst>
        </c:ser>
        <c:dLbls>
          <c:showLegendKey val="0"/>
          <c:showVal val="0"/>
          <c:showCatName val="0"/>
          <c:showSerName val="0"/>
          <c:showPercent val="0"/>
          <c:showBubbleSize val="0"/>
        </c:dLbls>
        <c:gapWidth val="75"/>
        <c:overlap val="-27"/>
        <c:axId val="186178560"/>
        <c:axId val="179249920"/>
      </c:barChart>
      <c:catAx>
        <c:axId val="186178560"/>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fr-FR"/>
          </a:p>
        </c:txPr>
        <c:crossAx val="179249920"/>
        <c:crosses val="autoZero"/>
        <c:auto val="1"/>
        <c:lblAlgn val="ctr"/>
        <c:lblOffset val="100"/>
        <c:tickMarkSkip val="1"/>
        <c:noMultiLvlLbl val="0"/>
      </c:catAx>
      <c:valAx>
        <c:axId val="179249920"/>
        <c:scaling>
          <c:orientation val="minMax"/>
          <c:max val="12"/>
        </c:scaling>
        <c:delete val="0"/>
        <c:axPos val="l"/>
        <c:majorGridlines>
          <c:spPr>
            <a:ln w="3175">
              <a:solidFill>
                <a:srgbClr val="C0C0C0"/>
              </a:solidFill>
              <a:prstDash val="sysDash"/>
            </a:ln>
          </c:spPr>
        </c:majorGridlines>
        <c:numFmt formatCode="#,##0" sourceLinked="0"/>
        <c:majorTickMark val="none"/>
        <c:minorTickMark val="none"/>
        <c:tickLblPos val="nextTo"/>
        <c:spPr>
          <a:ln w="6350">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6178560"/>
        <c:crosses val="autoZero"/>
        <c:crossBetween val="between"/>
      </c:valAx>
    </c:plotArea>
    <c:plotVisOnly val="1"/>
    <c:dispBlanksAs val="gap"/>
    <c:showDLblsOverMax val="0"/>
  </c:chart>
  <c:spPr>
    <a:solidFill>
      <a:sysClr val="window" lastClr="FFFFFF"/>
    </a:solid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Tourism direct gross value added, as share of total gross value added in the economy, 2019 and 2020</a:t>
            </a:r>
          </a:p>
        </c:rich>
      </c:tx>
      <c:layout>
        <c:manualLayout>
          <c:xMode val="edge"/>
          <c:yMode val="edge"/>
          <c:x val="5.3333333333333332E-3"/>
          <c:y val="7.985957291477694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fr-FR"/>
        </a:p>
      </c:txPr>
    </c:title>
    <c:autoTitleDeleted val="0"/>
    <c:plotArea>
      <c:layout>
        <c:manualLayout>
          <c:xMode val="edge"/>
          <c:yMode val="edge"/>
          <c:x val="1.4666666666666666E-2"/>
          <c:y val="0.12258444442418261"/>
          <c:w val="0.97066666666666668"/>
          <c:h val="0.70281234603844644"/>
        </c:manualLayout>
      </c:layout>
      <c:barChart>
        <c:barDir val="col"/>
        <c:grouping val="clustered"/>
        <c:varyColors val="0"/>
        <c:ser>
          <c:idx val="0"/>
          <c:order val="0"/>
          <c:tx>
            <c:strRef>
              <c:f>'F4'!$C$3</c:f>
              <c:strCache>
                <c:ptCount val="1"/>
                <c:pt idx="0">
                  <c:v>2019</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'F4'!$B$4:$B$17</c:f>
              <c:strCache>
                <c:ptCount val="14"/>
                <c:pt idx="0">
                  <c:v>Total (12)</c:v>
                </c:pt>
                <c:pt idx="2">
                  <c:v>Czechia</c:v>
                </c:pt>
                <c:pt idx="3">
                  <c:v>Denmark</c:v>
                </c:pt>
                <c:pt idx="4">
                  <c:v>Spain</c:v>
                </c:pt>
                <c:pt idx="5">
                  <c:v>France</c:v>
                </c:pt>
                <c:pt idx="6">
                  <c:v>Lithuania</c:v>
                </c:pt>
                <c:pt idx="7">
                  <c:v>Luxembourg</c:v>
                </c:pt>
                <c:pt idx="8">
                  <c:v>Netherlands</c:v>
                </c:pt>
                <c:pt idx="9">
                  <c:v>Austria</c:v>
                </c:pt>
                <c:pt idx="10">
                  <c:v>Slovenia</c:v>
                </c:pt>
                <c:pt idx="11">
                  <c:v>Finland</c:v>
                </c:pt>
                <c:pt idx="12">
                  <c:v>Sweden</c:v>
                </c:pt>
                <c:pt idx="13">
                  <c:v>Iceland</c:v>
                </c:pt>
              </c:strCache>
            </c:strRef>
          </c:cat>
          <c:val>
            <c:numRef>
              <c:f>'F4'!$C$4:$C$17</c:f>
              <c:numCache>
                <c:formatCode>0.0</c:formatCode>
                <c:ptCount val="14"/>
                <c:pt idx="0">
                  <c:v>4.4260558106386654</c:v>
                </c:pt>
                <c:pt idx="2">
                  <c:v>2.764023056584016</c:v>
                </c:pt>
                <c:pt idx="3">
                  <c:v>2.3934749425713764</c:v>
                </c:pt>
                <c:pt idx="4">
                  <c:v>6.8821096677746452</c:v>
                </c:pt>
                <c:pt idx="5">
                  <c:v>4.0083548882134954</c:v>
                </c:pt>
                <c:pt idx="6">
                  <c:v>2.942985353408806</c:v>
                </c:pt>
                <c:pt idx="7">
                  <c:v>1.1619306952435329</c:v>
                </c:pt>
                <c:pt idx="8">
                  <c:v>4.3921043919664529</c:v>
                </c:pt>
                <c:pt idx="9">
                  <c:v>5.3325320368482307</c:v>
                </c:pt>
                <c:pt idx="10">
                  <c:v>3.8648368759336735</c:v>
                </c:pt>
                <c:pt idx="11">
                  <c:v>2.7300576500952793</c:v>
                </c:pt>
                <c:pt idx="12">
                  <c:v>1.9169984491422338</c:v>
                </c:pt>
                <c:pt idx="13">
                  <c:v>7.5817274731255644</c:v>
                </c:pt>
              </c:numCache>
            </c:numRef>
          </c:val>
          <c:extLst>
            <c:ext xmlns:c16="http://schemas.microsoft.com/office/drawing/2014/chart" uri="{C3380CC4-5D6E-409C-BE32-E72D297353CC}">
              <c16:uniqueId val="{00000000-7DB1-429D-AF88-16569DECB162}"/>
            </c:ext>
          </c:extLst>
        </c:ser>
        <c:ser>
          <c:idx val="1"/>
          <c:order val="1"/>
          <c:tx>
            <c:strRef>
              <c:f>'F4'!$D$3</c:f>
              <c:strCache>
                <c:ptCount val="1"/>
                <c:pt idx="0">
                  <c:v>2020</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'F4'!$B$4:$B$17</c:f>
              <c:strCache>
                <c:ptCount val="14"/>
                <c:pt idx="0">
                  <c:v>Total (12)</c:v>
                </c:pt>
                <c:pt idx="2">
                  <c:v>Czechia</c:v>
                </c:pt>
                <c:pt idx="3">
                  <c:v>Denmark</c:v>
                </c:pt>
                <c:pt idx="4">
                  <c:v>Spain</c:v>
                </c:pt>
                <c:pt idx="5">
                  <c:v>France</c:v>
                </c:pt>
                <c:pt idx="6">
                  <c:v>Lithuania</c:v>
                </c:pt>
                <c:pt idx="7">
                  <c:v>Luxembourg</c:v>
                </c:pt>
                <c:pt idx="8">
                  <c:v>Netherlands</c:v>
                </c:pt>
                <c:pt idx="9">
                  <c:v>Austria</c:v>
                </c:pt>
                <c:pt idx="10">
                  <c:v>Slovenia</c:v>
                </c:pt>
                <c:pt idx="11">
                  <c:v>Finland</c:v>
                </c:pt>
                <c:pt idx="12">
                  <c:v>Sweden</c:v>
                </c:pt>
                <c:pt idx="13">
                  <c:v>Iceland</c:v>
                </c:pt>
              </c:strCache>
            </c:strRef>
          </c:cat>
          <c:val>
            <c:numRef>
              <c:f>'F4'!$D$4:$D$17</c:f>
              <c:numCache>
                <c:formatCode>0.0</c:formatCode>
                <c:ptCount val="14"/>
                <c:pt idx="0">
                  <c:v>3.1435988456863391</c:v>
                </c:pt>
                <c:pt idx="2">
                  <c:v>1.4535025315750962</c:v>
                </c:pt>
                <c:pt idx="3">
                  <c:v>1.5547035048998104</c:v>
                </c:pt>
                <c:pt idx="4">
                  <c:v>5.3002135489849342</c:v>
                </c:pt>
                <c:pt idx="5">
                  <c:v>3.2092632926988998</c:v>
                </c:pt>
                <c:pt idx="6">
                  <c:v>1.6686156337141316</c:v>
                </c:pt>
                <c:pt idx="7">
                  <c:v>1.0431337426332847</c:v>
                </c:pt>
                <c:pt idx="8">
                  <c:v>2.3317851043081728</c:v>
                </c:pt>
                <c:pt idx="9">
                  <c:v>3.2480673245488889</c:v>
                </c:pt>
                <c:pt idx="10">
                  <c:v>2.2942532500612121</c:v>
                </c:pt>
                <c:pt idx="11">
                  <c:v>1.7</c:v>
                </c:pt>
                <c:pt idx="12">
                  <c:v>1.2612457000175366</c:v>
                </c:pt>
                <c:pt idx="13">
                  <c:v>2.3571860720627567</c:v>
                </c:pt>
              </c:numCache>
            </c:numRef>
          </c:val>
          <c:extLst>
            <c:ext xmlns:c16="http://schemas.microsoft.com/office/drawing/2014/chart" uri="{C3380CC4-5D6E-409C-BE32-E72D297353CC}">
              <c16:uniqueId val="{00000001-7DB1-429D-AF88-16569DECB162}"/>
            </c:ext>
          </c:extLst>
        </c:ser>
        <c:dLbls>
          <c:showLegendKey val="0"/>
          <c:showVal val="0"/>
          <c:showCatName val="0"/>
          <c:showSerName val="0"/>
          <c:showPercent val="0"/>
          <c:showBubbleSize val="0"/>
        </c:dLbls>
        <c:gapWidth val="75"/>
        <c:overlap val="-27"/>
        <c:axId val="671525496"/>
        <c:axId val="671529760"/>
      </c:barChart>
      <c:catAx>
        <c:axId val="671525496"/>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671529760"/>
        <c:crosses val="autoZero"/>
        <c:auto val="1"/>
        <c:lblAlgn val="ctr"/>
        <c:lblOffset val="100"/>
        <c:tickMarkSkip val="1"/>
        <c:noMultiLvlLbl val="0"/>
      </c:catAx>
      <c:valAx>
        <c:axId val="671529760"/>
        <c:scaling>
          <c:orientation val="minMax"/>
          <c:max val="1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fr-FR"/>
          </a:p>
        </c:txPr>
        <c:crossAx val="671525496"/>
        <c:crosses val="autoZero"/>
        <c:crossBetween val="between"/>
      </c:valAx>
      <c:spPr>
        <a:noFill/>
        <a:ln>
          <a:noFill/>
        </a:ln>
        <a:effectLst/>
      </c:spPr>
    </c:plotArea>
    <c:legend>
      <c:legendPos val="b"/>
      <c:layout>
        <c:manualLayout>
          <c:xMode val="edge"/>
          <c:yMode val="edge"/>
          <c:x val="0.43796923884514438"/>
          <c:y val="0.84735817301419269"/>
          <c:w val="0.12406141732283464"/>
          <c:h val="3.848413954297058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5</xdr:col>
      <xdr:colOff>190498</xdr:colOff>
      <xdr:row>3</xdr:row>
      <xdr:rowOff>321942</xdr:rowOff>
    </xdr:from>
    <xdr:to>
      <xdr:col>20</xdr:col>
      <xdr:colOff>285748</xdr:colOff>
      <xdr:row>34</xdr:row>
      <xdr:rowOff>173932</xdr:rowOff>
    </xdr:to>
    <xdr:graphicFrame macro="">
      <xdr:nvGraphicFramePr>
        <xdr:cNvPr id="2" name="Chart 4">
          <a:extLst>
            <a:ext uri="{FF2B5EF4-FFF2-40B4-BE49-F238E27FC236}">
              <a16:creationId xmlns:a16="http://schemas.microsoft.com/office/drawing/2014/main" id="{4AE5F796-AA93-46F1-A808-E3DC86704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0.91338</cdr:y>
    </cdr:from>
    <cdr:ext cx="7995000" cy="484875"/>
    <cdr:sp macro="" textlink="">
      <cdr:nvSpPr>
        <cdr:cNvPr id="4" name="FootonotesShape">
          <a:extLst xmlns:a="http://schemas.openxmlformats.org/drawingml/2006/main">
            <a:ext uri="{FF2B5EF4-FFF2-40B4-BE49-F238E27FC236}">
              <a16:creationId xmlns:a16="http://schemas.microsoft.com/office/drawing/2014/main" id="{BF7AB4F5-D685-0A9E-7732-8CF90872A76F}"/>
            </a:ext>
          </a:extLst>
        </cdr:cNvPr>
        <cdr:cNvSpPr txBox="1"/>
      </cdr:nvSpPr>
      <cdr:spPr>
        <a:xfrm xmlns:a="http://schemas.openxmlformats.org/drawingml/2006/main">
          <a:off x="0" y="5112594"/>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 aggregate estimated for this publication using available data.</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Data collection on TSA 2022.</a:t>
          </a:r>
        </a:p>
      </cdr:txBody>
    </cdr:sp>
  </cdr:absSizeAnchor>
  <cdr:absSizeAnchor xmlns:cdr="http://schemas.openxmlformats.org/drawingml/2006/chartDrawing">
    <cdr:from>
      <cdr:x>0.83942</cdr:x>
      <cdr:y>0.92485</cdr:y>
    </cdr:from>
    <cdr:ext cx="1530099" cy="420623"/>
    <cdr:pic>
      <cdr:nvPicPr>
        <cdr:cNvPr id="6" name="LogoShape">
          <a:extLst xmlns:a="http://schemas.openxmlformats.org/drawingml/2006/main">
            <a:ext uri="{FF2B5EF4-FFF2-40B4-BE49-F238E27FC236}">
              <a16:creationId xmlns:a16="http://schemas.microsoft.com/office/drawing/2014/main" id="{EF3DAE48-29F1-918C-81E3-59AC7DABCCD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8711" y="5176846"/>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1</xdr:col>
      <xdr:colOff>285748</xdr:colOff>
      <xdr:row>11</xdr:row>
      <xdr:rowOff>56196</xdr:rowOff>
    </xdr:from>
    <xdr:to>
      <xdr:col>12</xdr:col>
      <xdr:colOff>257174</xdr:colOff>
      <xdr:row>42</xdr:row>
      <xdr:rowOff>16846</xdr:rowOff>
    </xdr:to>
    <xdr:graphicFrame macro="">
      <xdr:nvGraphicFramePr>
        <xdr:cNvPr id="2" name="Chart 1">
          <a:extLst>
            <a:ext uri="{FF2B5EF4-FFF2-40B4-BE49-F238E27FC236}">
              <a16:creationId xmlns:a16="http://schemas.microsoft.com/office/drawing/2014/main" id="{AD4D1B79-2A30-A75D-996E-308C212B75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0.00423</cdr:x>
      <cdr:y>0.91005</cdr:y>
    </cdr:from>
    <cdr:ext cx="4406266" cy="425757"/>
    <cdr:sp macro="" textlink="">
      <cdr:nvSpPr>
        <cdr:cNvPr id="5" name="FootonotesShape">
          <a:extLst xmlns:a="http://schemas.openxmlformats.org/drawingml/2006/main">
            <a:ext uri="{FF2B5EF4-FFF2-40B4-BE49-F238E27FC236}">
              <a16:creationId xmlns:a16="http://schemas.microsoft.com/office/drawing/2014/main" id="{ACE7C018-0A5C-3C36-A0D5-DD0EB4C53FB1}"/>
            </a:ext>
          </a:extLst>
        </cdr:cNvPr>
        <cdr:cNvSpPr txBox="1"/>
      </cdr:nvSpPr>
      <cdr:spPr>
        <a:xfrm xmlns:a="http://schemas.openxmlformats.org/drawingml/2006/main">
          <a:off x="28575" y="4835716"/>
          <a:ext cx="4406266" cy="42575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000">
              <a:latin typeface="Arial" panose="020B0604020202020204" pitchFamily="34" charset="0"/>
            </a:rPr>
            <a:t>Note: EU aggregate estimated for this publication using available data.</a:t>
          </a:r>
        </a:p>
        <a:p xmlns:a="http://schemas.openxmlformats.org/drawingml/2006/main">
          <a:pPr>
            <a:spcBef>
              <a:spcPts val="300"/>
            </a:spcBef>
          </a:pPr>
          <a:r>
            <a:rPr lang="fr-BE" sz="1000" i="1">
              <a:latin typeface="Arial" panose="020B0604020202020204" pitchFamily="34" charset="0"/>
            </a:rPr>
            <a:t>Source:</a:t>
          </a:r>
          <a:r>
            <a:rPr lang="fr-BE" sz="1000">
              <a:latin typeface="Arial" panose="020B0604020202020204" pitchFamily="34" charset="0"/>
            </a:rPr>
            <a:t> Eurostat, Data collection on TSA 2022.</a:t>
          </a:r>
        </a:p>
      </cdr:txBody>
    </cdr:sp>
  </cdr:absSizeAnchor>
  <cdr:absSizeAnchor xmlns:cdr="http://schemas.openxmlformats.org/drawingml/2006/chartDrawing">
    <cdr:from>
      <cdr:x>0.70208</cdr:x>
      <cdr:y>0.92084</cdr:y>
    </cdr:from>
    <cdr:ext cx="1530098" cy="420623"/>
    <cdr:pic>
      <cdr:nvPicPr>
        <cdr:cNvPr id="7" name="LogoShape">
          <a:extLst xmlns:a="http://schemas.openxmlformats.org/drawingml/2006/main">
            <a:ext uri="{FF2B5EF4-FFF2-40B4-BE49-F238E27FC236}">
              <a16:creationId xmlns:a16="http://schemas.microsoft.com/office/drawing/2014/main" id="{ED39F30F-B40C-7C83-1A04-ACAE2AFC9CE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3605781" y="4893076"/>
          <a:ext cx="1530098" cy="420623"/>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4</xdr:col>
      <xdr:colOff>93344</xdr:colOff>
      <xdr:row>4</xdr:row>
      <xdr:rowOff>16196</xdr:rowOff>
    </xdr:from>
    <xdr:to>
      <xdr:col>18</xdr:col>
      <xdr:colOff>323849</xdr:colOff>
      <xdr:row>37</xdr:row>
      <xdr:rowOff>103831</xdr:rowOff>
    </xdr:to>
    <xdr:graphicFrame macro="">
      <xdr:nvGraphicFramePr>
        <xdr:cNvPr id="2" name="Chart 2">
          <a:extLst>
            <a:ext uri="{FF2B5EF4-FFF2-40B4-BE49-F238E27FC236}">
              <a16:creationId xmlns:a16="http://schemas.microsoft.com/office/drawing/2014/main" id="{B0CB716A-0714-4BDF-BFE1-46E8E3B64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0.91552</cdr:y>
    </cdr:from>
    <cdr:ext cx="7987381" cy="484875"/>
    <cdr:sp macro="" textlink="">
      <cdr:nvSpPr>
        <cdr:cNvPr id="15" name="FootonotesShape">
          <a:extLst xmlns:a="http://schemas.openxmlformats.org/drawingml/2006/main">
            <a:ext uri="{FF2B5EF4-FFF2-40B4-BE49-F238E27FC236}">
              <a16:creationId xmlns:a16="http://schemas.microsoft.com/office/drawing/2014/main" id="{1F05C935-6D98-AF37-B5CD-67021A0812BA}"/>
            </a:ext>
          </a:extLst>
        </cdr:cNvPr>
        <cdr:cNvSpPr txBox="1"/>
      </cdr:nvSpPr>
      <cdr:spPr>
        <a:xfrm xmlns:a="http://schemas.openxmlformats.org/drawingml/2006/main">
          <a:off x="0" y="5254894"/>
          <a:ext cx="7987381"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EU aggregate estimated for this publication using available data.</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Data collection on TSA 2022.</a:t>
          </a:r>
        </a:p>
      </cdr:txBody>
    </cdr:sp>
  </cdr:absSizeAnchor>
  <cdr:absSizeAnchor xmlns:cdr="http://schemas.openxmlformats.org/drawingml/2006/chartDrawing">
    <cdr:from>
      <cdr:x>0.83923</cdr:x>
      <cdr:y>0.92672</cdr:y>
    </cdr:from>
    <cdr:ext cx="1530098" cy="420624"/>
    <cdr:pic>
      <cdr:nvPicPr>
        <cdr:cNvPr id="17" name="LogoShape">
          <a:extLst xmlns:a="http://schemas.openxmlformats.org/drawingml/2006/main">
            <a:ext uri="{FF2B5EF4-FFF2-40B4-BE49-F238E27FC236}">
              <a16:creationId xmlns:a16="http://schemas.microsoft.com/office/drawing/2014/main" id="{12A85F1B-5DB7-9E11-4B63-9B22048814A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87281" y="5319145"/>
          <a:ext cx="1530098" cy="420624"/>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5</xdr:col>
      <xdr:colOff>548640</xdr:colOff>
      <xdr:row>6</xdr:row>
      <xdr:rowOff>3809</xdr:rowOff>
    </xdr:from>
    <xdr:to>
      <xdr:col>21</xdr:col>
      <xdr:colOff>320040</xdr:colOff>
      <xdr:row>43</xdr:row>
      <xdr:rowOff>25135</xdr:rowOff>
    </xdr:to>
    <xdr:graphicFrame macro="">
      <xdr:nvGraphicFramePr>
        <xdr:cNvPr id="2" name="Chart 1">
          <a:extLst>
            <a:ext uri="{FF2B5EF4-FFF2-40B4-BE49-F238E27FC236}">
              <a16:creationId xmlns:a16="http://schemas.microsoft.com/office/drawing/2014/main" id="{FBEB137A-0414-41DD-ACEB-07F7A13AE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0.92378</cdr:y>
    </cdr:from>
    <cdr:ext cx="7995000" cy="484875"/>
    <cdr:sp macro="" textlink="">
      <cdr:nvSpPr>
        <cdr:cNvPr id="3" name="FootonotesShape">
          <a:extLst xmlns:a="http://schemas.openxmlformats.org/drawingml/2006/main">
            <a:ext uri="{FF2B5EF4-FFF2-40B4-BE49-F238E27FC236}">
              <a16:creationId xmlns:a16="http://schemas.microsoft.com/office/drawing/2014/main" id="{33ABD9D0-66C0-DD38-3307-07B55FCFB669}"/>
            </a:ext>
          </a:extLst>
        </cdr:cNvPr>
        <cdr:cNvSpPr txBox="1"/>
      </cdr:nvSpPr>
      <cdr:spPr>
        <a:xfrm xmlns:a="http://schemas.openxmlformats.org/drawingml/2006/main">
          <a:off x="0" y="5876290"/>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Total (12) - estimate for a European aggregate based on the 12 countries with available data. </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data collection on TSA 2022.</a:t>
          </a:r>
        </a:p>
      </cdr:txBody>
    </cdr:sp>
  </cdr:absSizeAnchor>
  <cdr:absSizeAnchor xmlns:cdr="http://schemas.openxmlformats.org/drawingml/2006/chartDrawing">
    <cdr:from>
      <cdr:x>0.83936</cdr:x>
      <cdr:y>0.93388</cdr:y>
    </cdr:from>
    <cdr:ext cx="1530099" cy="420624"/>
    <cdr:pic>
      <cdr:nvPicPr>
        <cdr:cNvPr id="5" name="LogoShape">
          <a:extLst xmlns:a="http://schemas.openxmlformats.org/drawingml/2006/main">
            <a:ext uri="{FF2B5EF4-FFF2-40B4-BE49-F238E27FC236}">
              <a16:creationId xmlns:a16="http://schemas.microsoft.com/office/drawing/2014/main" id="{0566DB35-C9A2-476F-16CD-F59D916CB19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940541"/>
          <a:ext cx="1530099" cy="420624"/>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U:\Tourism\Dissemination\Working%20Papers\TSA%202022\Tables%20for%20MP%20TSA%202022%20V4.xlsx" TargetMode="External"/><Relationship Id="rId1" Type="http://schemas.openxmlformats.org/officeDocument/2006/relationships/externalLinkPath" Target="/Tourism/Dissemination/Working%20Papers/TSA%202022/Tables%20for%20MP%20TSA%202022%20V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Tourism\Dissemination\Working%20Papers\TSA%202022\News%20article%2020230414\Data%20for%20News%20Article%20graph_revFR.xlsx" TargetMode="External"/><Relationship Id="rId1" Type="http://schemas.openxmlformats.org/officeDocument/2006/relationships/externalLinkPath" Target="/Tourism/Dissemination/Working%20Papers/TSA%202022/News%20article%2020230414/Data%20for%20News%20Article%20graph_rev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1"/>
      <sheetName val="T2"/>
      <sheetName val="T3"/>
      <sheetName val="T4"/>
      <sheetName val="T5"/>
      <sheetName val="T6_TSA 1"/>
      <sheetName val="F1_TSA 1"/>
      <sheetName val="F2_TSA 1 (old)"/>
      <sheetName val="F2_TSA 1"/>
      <sheetName val="F3_TSA 1"/>
      <sheetName val="T7_TSA2"/>
      <sheetName val="F4_TSA 2"/>
      <sheetName val="F4_TSA 2 new"/>
      <sheetName val="F5_TSA 4"/>
      <sheetName val="T8_TSA 4"/>
      <sheetName val="F6 TSA 4"/>
      <sheetName val="T9_TSA 3"/>
      <sheetName val="F7_TSA 3"/>
      <sheetName val="F7_TSA 3 new"/>
      <sheetName val="T10_TSA 6"/>
      <sheetName val="F8"/>
      <sheetName val="T11_TSA 7"/>
      <sheetName val="T12_TSA 8"/>
      <sheetName val="T13_TSA 10"/>
      <sheetName val="Annex II"/>
      <sheetName val="Annex II (1)"/>
      <sheetName val="Annex II (2)"/>
      <sheetName val="Annex II (3)"/>
      <sheetName val="Annex III"/>
      <sheetName val="F9"/>
      <sheetName val="F10"/>
      <sheetName val="T14"/>
      <sheetName val="F11"/>
      <sheetName val="F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C4" t="str">
            <v>Inbound tourism expenditure</v>
          </cell>
          <cell r="D4" t="str">
            <v>Domestic tourism expenditure</v>
          </cell>
        </row>
        <row r="5">
          <cell r="B5" t="str">
            <v>EU</v>
          </cell>
          <cell r="C5">
            <v>37.66511692630997</v>
          </cell>
          <cell r="D5">
            <v>62.334883073690015</v>
          </cell>
        </row>
        <row r="7">
          <cell r="B7" t="str">
            <v>Luxembourg</v>
          </cell>
          <cell r="C7">
            <v>88.259352476833314</v>
          </cell>
          <cell r="D7">
            <v>11.740647523166688</v>
          </cell>
        </row>
        <row r="8">
          <cell r="B8" t="str">
            <v>Bulgaria</v>
          </cell>
          <cell r="C8">
            <v>88.224489795918373</v>
          </cell>
          <cell r="D8">
            <v>11.775510204081632</v>
          </cell>
        </row>
        <row r="9">
          <cell r="B9" t="str">
            <v>Estonia</v>
          </cell>
          <cell r="C9">
            <v>87.0939143526885</v>
          </cell>
          <cell r="D9">
            <v>12.906085647311485</v>
          </cell>
        </row>
        <row r="10">
          <cell r="B10" t="str">
            <v>Croatia</v>
          </cell>
          <cell r="C10">
            <v>86.976116372722913</v>
          </cell>
          <cell r="D10">
            <v>13.023883627277089</v>
          </cell>
        </row>
        <row r="11">
          <cell r="B11" t="str">
            <v>Hungary</v>
          </cell>
          <cell r="C11">
            <v>75.65270599246486</v>
          </cell>
          <cell r="D11">
            <v>24.347294007535123</v>
          </cell>
        </row>
        <row r="12">
          <cell r="B12" t="str">
            <v>Ireland</v>
          </cell>
          <cell r="C12">
            <v>72.779168753129696</v>
          </cell>
          <cell r="D12">
            <v>27.220831246870304</v>
          </cell>
        </row>
        <row r="13">
          <cell r="B13" t="str">
            <v>Slovenia</v>
          </cell>
          <cell r="C13">
            <v>71.602922517072685</v>
          </cell>
          <cell r="D13">
            <v>28.397077482927322</v>
          </cell>
        </row>
        <row r="14">
          <cell r="B14" t="str">
            <v>Portugal</v>
          </cell>
          <cell r="C14">
            <v>67.813736077672488</v>
          </cell>
          <cell r="D14">
            <v>32.186263922327512</v>
          </cell>
        </row>
        <row r="15">
          <cell r="B15" t="str">
            <v>Lithuania</v>
          </cell>
          <cell r="C15">
            <v>60.03203844613536</v>
          </cell>
          <cell r="D15">
            <v>39.96796155386464</v>
          </cell>
        </row>
        <row r="16">
          <cell r="B16" t="str">
            <v>Spain</v>
          </cell>
          <cell r="C16">
            <v>59.676704952872051</v>
          </cell>
          <cell r="D16">
            <v>40.323295047127964</v>
          </cell>
        </row>
        <row r="17">
          <cell r="B17" t="str">
            <v>Austria</v>
          </cell>
          <cell r="C17">
            <v>57.556334878225115</v>
          </cell>
          <cell r="D17">
            <v>42.443665121774892</v>
          </cell>
        </row>
        <row r="18">
          <cell r="B18" t="str">
            <v>Czechia</v>
          </cell>
          <cell r="C18">
            <v>57.386918563115088</v>
          </cell>
          <cell r="D18">
            <v>42.613081436884912</v>
          </cell>
        </row>
        <row r="19">
          <cell r="B19" t="str">
            <v>Denmark</v>
          </cell>
          <cell r="C19">
            <v>44.17722266843446</v>
          </cell>
          <cell r="D19">
            <v>55.822777331565533</v>
          </cell>
        </row>
        <row r="20">
          <cell r="B20" t="str">
            <v>Italy</v>
          </cell>
          <cell r="C20">
            <v>43.642239087061448</v>
          </cell>
          <cell r="D20">
            <v>56.357760912938559</v>
          </cell>
        </row>
        <row r="21">
          <cell r="B21" t="str">
            <v>Netherlands</v>
          </cell>
          <cell r="C21">
            <v>39.621005555999226</v>
          </cell>
          <cell r="D21">
            <v>60.378994444000774</v>
          </cell>
        </row>
        <row r="22">
          <cell r="B22" t="str">
            <v>Finland</v>
          </cell>
          <cell r="C22">
            <v>37.397454031117398</v>
          </cell>
          <cell r="D22">
            <v>62.602545968882609</v>
          </cell>
        </row>
        <row r="23">
          <cell r="B23" t="str">
            <v>France</v>
          </cell>
          <cell r="C23">
            <v>36.307970732898845</v>
          </cell>
          <cell r="D23">
            <v>63.692029267101155</v>
          </cell>
        </row>
        <row r="24">
          <cell r="B24" t="str">
            <v>Slovakia</v>
          </cell>
          <cell r="C24">
            <v>35.046930435938421</v>
          </cell>
          <cell r="D24">
            <v>64.953069564061565</v>
          </cell>
        </row>
        <row r="25">
          <cell r="B25" t="str">
            <v>Sweden</v>
          </cell>
          <cell r="C25">
            <v>35.043518427589923</v>
          </cell>
          <cell r="D25">
            <v>64.956481572410084</v>
          </cell>
        </row>
        <row r="26">
          <cell r="B26" t="str">
            <v>Belgium</v>
          </cell>
          <cell r="C26">
            <v>30.267474065379186</v>
          </cell>
          <cell r="D26">
            <v>69.73252593462081</v>
          </cell>
        </row>
        <row r="27">
          <cell r="B27" t="str">
            <v>Germany</v>
          </cell>
          <cell r="C27">
            <v>15.954279258586251</v>
          </cell>
          <cell r="D27">
            <v>84.04572074141376</v>
          </cell>
        </row>
        <row r="28">
          <cell r="B28" t="str">
            <v>Romania</v>
          </cell>
          <cell r="C28">
            <v>14.174897694216643</v>
          </cell>
          <cell r="D28">
            <v>85.825102305783361</v>
          </cell>
        </row>
        <row r="30">
          <cell r="B30" t="str">
            <v>Iceland</v>
          </cell>
          <cell r="C30">
            <v>72.934503114364816</v>
          </cell>
          <cell r="D30">
            <v>27.065496885635188</v>
          </cell>
        </row>
        <row r="31">
          <cell r="B31" t="str">
            <v>Switzerland</v>
          </cell>
          <cell r="C31">
            <v>41.238668346564531</v>
          </cell>
          <cell r="D31">
            <v>58.761331653435469</v>
          </cell>
        </row>
        <row r="32">
          <cell r="B32" t="str">
            <v>Norway</v>
          </cell>
          <cell r="C32">
            <v>30.578512396694212</v>
          </cell>
          <cell r="D32">
            <v>69.421487603305792</v>
          </cell>
        </row>
        <row r="34">
          <cell r="B34" t="str">
            <v>North Macedonia</v>
          </cell>
          <cell r="C34">
            <v>79.152317834074452</v>
          </cell>
          <cell r="D34">
            <v>20.847682165925548</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C3">
            <v>2019</v>
          </cell>
          <cell r="D3">
            <v>2020</v>
          </cell>
        </row>
        <row r="4">
          <cell r="B4" t="str">
            <v>Total (12) *</v>
          </cell>
          <cell r="C4">
            <v>4.4260558106386654</v>
          </cell>
          <cell r="D4">
            <v>3.1435988456863391</v>
          </cell>
        </row>
        <row r="6">
          <cell r="B6" t="str">
            <v>Czechia</v>
          </cell>
          <cell r="C6">
            <v>2.764023056584016</v>
          </cell>
          <cell r="D6">
            <v>1.4535025315750962</v>
          </cell>
        </row>
        <row r="7">
          <cell r="B7" t="str">
            <v>Denmark</v>
          </cell>
          <cell r="C7">
            <v>2.3934749425713764</v>
          </cell>
          <cell r="D7">
            <v>1.5547035048998104</v>
          </cell>
        </row>
        <row r="8">
          <cell r="B8" t="str">
            <v>Spain</v>
          </cell>
          <cell r="C8">
            <v>6.8821096677746452</v>
          </cell>
          <cell r="D8">
            <v>5.3002135489849342</v>
          </cell>
        </row>
        <row r="9">
          <cell r="B9" t="str">
            <v>France</v>
          </cell>
          <cell r="C9">
            <v>4.0083548882134954</v>
          </cell>
          <cell r="D9">
            <v>3.2092632926988998</v>
          </cell>
        </row>
        <row r="10">
          <cell r="B10" t="str">
            <v>Lithuania</v>
          </cell>
          <cell r="C10">
            <v>2.942985353408806</v>
          </cell>
          <cell r="D10">
            <v>1.6686156337141316</v>
          </cell>
        </row>
        <row r="11">
          <cell r="B11" t="str">
            <v>Luxembourg</v>
          </cell>
          <cell r="C11">
            <v>1.1619306952435329</v>
          </cell>
          <cell r="D11">
            <v>1.0431337426332847</v>
          </cell>
        </row>
        <row r="12">
          <cell r="B12" t="str">
            <v>Netherlands</v>
          </cell>
          <cell r="C12">
            <v>4.3921043919664529</v>
          </cell>
          <cell r="D12">
            <v>2.3317851043081728</v>
          </cell>
        </row>
        <row r="13">
          <cell r="B13" t="str">
            <v>Austria</v>
          </cell>
          <cell r="C13">
            <v>5.3325320368482307</v>
          </cell>
          <cell r="D13">
            <v>3.2480673245488889</v>
          </cell>
        </row>
        <row r="14">
          <cell r="B14" t="str">
            <v>Slovenia</v>
          </cell>
          <cell r="C14">
            <v>3.8648368759336735</v>
          </cell>
          <cell r="D14">
            <v>2.2942532500612121</v>
          </cell>
        </row>
        <row r="15">
          <cell r="B15" t="str">
            <v>Finland</v>
          </cell>
          <cell r="C15">
            <v>2.7300576500952793</v>
          </cell>
          <cell r="D15">
            <v>1.7</v>
          </cell>
        </row>
        <row r="16">
          <cell r="B16" t="str">
            <v>Sweden</v>
          </cell>
          <cell r="C16">
            <v>1.9169984491422338</v>
          </cell>
          <cell r="D16">
            <v>1.2612457000175366</v>
          </cell>
        </row>
        <row r="17">
          <cell r="B17" t="str">
            <v>Iceland</v>
          </cell>
          <cell r="C17">
            <v>7.5817274731255644</v>
          </cell>
          <cell r="D17">
            <v>2.3571860720627567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ph for News Article"/>
      <sheetName val="(national accounts)"/>
    </sheetNames>
    <sheetDataSet>
      <sheetData sheetId="0">
        <row r="3">
          <cell r="C3" t="str">
            <v>Tourism share</v>
          </cell>
        </row>
        <row r="4">
          <cell r="C4" t="str">
            <v>(%)</v>
          </cell>
        </row>
        <row r="7">
          <cell r="B7" t="str">
            <v>Croatia</v>
          </cell>
          <cell r="C7">
            <v>11.34619917501473</v>
          </cell>
          <cell r="D7">
            <v>4.5018105412983687</v>
          </cell>
        </row>
        <row r="8">
          <cell r="B8" t="str">
            <v>Portugal</v>
          </cell>
          <cell r="C8">
            <v>8.1338508263804368</v>
          </cell>
          <cell r="D8">
            <v>4.5018105412983687</v>
          </cell>
        </row>
        <row r="9">
          <cell r="B9" t="str">
            <v>Spain</v>
          </cell>
          <cell r="C9">
            <v>6.8842440832545027</v>
          </cell>
          <cell r="D9">
            <v>4.5018105412983687</v>
          </cell>
        </row>
        <row r="10">
          <cell r="B10" t="str">
            <v>Italy</v>
          </cell>
          <cell r="C10">
            <v>6.2065045717655805</v>
          </cell>
          <cell r="D10">
            <v>4.5018105412983687</v>
          </cell>
        </row>
        <row r="11">
          <cell r="B11" t="str">
            <v>Austria</v>
          </cell>
          <cell r="C11">
            <v>5.3325320368482307</v>
          </cell>
          <cell r="D11">
            <v>4.5018105412983687</v>
          </cell>
        </row>
        <row r="12">
          <cell r="B12" t="str">
            <v>Estonia</v>
          </cell>
          <cell r="C12">
            <v>4.7635637284518264</v>
          </cell>
          <cell r="D12">
            <v>4.5018105412983687</v>
          </cell>
        </row>
        <row r="13">
          <cell r="B13" t="str">
            <v>Latvia</v>
          </cell>
          <cell r="C13">
            <v>4.7581314159815777</v>
          </cell>
          <cell r="D13">
            <v>4.5018105412983687</v>
          </cell>
        </row>
        <row r="14">
          <cell r="B14" t="str">
            <v>Ireland</v>
          </cell>
          <cell r="C14">
            <v>4.424650923047122</v>
          </cell>
          <cell r="D14">
            <v>4.5018105412983687</v>
          </cell>
        </row>
        <row r="15">
          <cell r="B15" t="str">
            <v>Netherlands</v>
          </cell>
          <cell r="C15">
            <v>4.3921043919664529</v>
          </cell>
          <cell r="D15">
            <v>4.5018105412983687</v>
          </cell>
        </row>
        <row r="16">
          <cell r="B16" t="str">
            <v>France</v>
          </cell>
          <cell r="C16">
            <v>4.0083548882134954</v>
          </cell>
          <cell r="D16">
            <v>4.5018105412983687</v>
          </cell>
        </row>
        <row r="17">
          <cell r="B17" t="str">
            <v>Germany</v>
          </cell>
          <cell r="C17">
            <v>3.9857933774757681</v>
          </cell>
          <cell r="D17">
            <v>4.5018105412983687</v>
          </cell>
        </row>
        <row r="18">
          <cell r="B18" t="str">
            <v>Slovenia</v>
          </cell>
          <cell r="C18">
            <v>3.8648368759336735</v>
          </cell>
          <cell r="D18">
            <v>4.5018105412983687</v>
          </cell>
        </row>
        <row r="19">
          <cell r="B19" t="str">
            <v>Romania</v>
          </cell>
          <cell r="C19">
            <v>3.1777355345198233</v>
          </cell>
          <cell r="D19">
            <v>4.5018105412983687</v>
          </cell>
        </row>
        <row r="20">
          <cell r="B20" t="str">
            <v>Lithuania</v>
          </cell>
          <cell r="C20">
            <v>2.942985353408806</v>
          </cell>
          <cell r="D20">
            <v>4.5018105412983687</v>
          </cell>
        </row>
        <row r="21">
          <cell r="B21" t="str">
            <v>Czechia</v>
          </cell>
          <cell r="C21">
            <v>2.764023056584016</v>
          </cell>
          <cell r="D21">
            <v>4.5018105412983687</v>
          </cell>
        </row>
        <row r="22">
          <cell r="B22" t="str">
            <v>Finland</v>
          </cell>
          <cell r="C22">
            <v>2.7300576500952793</v>
          </cell>
          <cell r="D22">
            <v>4.5018105412983687</v>
          </cell>
        </row>
        <row r="23">
          <cell r="B23" t="str">
            <v>Slovakia</v>
          </cell>
          <cell r="C23">
            <v>2.5974184865724599</v>
          </cell>
          <cell r="D23">
            <v>4.5018105412983687</v>
          </cell>
        </row>
        <row r="24">
          <cell r="B24" t="str">
            <v>Denmark</v>
          </cell>
          <cell r="C24">
            <v>2.3934749425713764</v>
          </cell>
          <cell r="D24">
            <v>4.5018105412983687</v>
          </cell>
        </row>
        <row r="25">
          <cell r="B25" t="str">
            <v>Sweden</v>
          </cell>
          <cell r="C25">
            <v>1.9169984491422338</v>
          </cell>
          <cell r="D25">
            <v>4.5018105412983687</v>
          </cell>
        </row>
        <row r="26">
          <cell r="B26" t="str">
            <v>Belgium</v>
          </cell>
          <cell r="C26">
            <v>1.7653365199897575</v>
          </cell>
          <cell r="D26">
            <v>4.5018105412983687</v>
          </cell>
        </row>
        <row r="27">
          <cell r="B27" t="str">
            <v>Luxembourg</v>
          </cell>
          <cell r="C27">
            <v>1.1619306952435329</v>
          </cell>
          <cell r="D27">
            <v>4.5018105412983687</v>
          </cell>
        </row>
        <row r="28">
          <cell r="D28">
            <v>4.5018105412983687</v>
          </cell>
        </row>
        <row r="29">
          <cell r="B29" t="str">
            <v>Iceland</v>
          </cell>
          <cell r="C29">
            <v>7.5817274731255644</v>
          </cell>
          <cell r="D29">
            <v>4.5018105412983687</v>
          </cell>
        </row>
        <row r="30">
          <cell r="B30" t="str">
            <v>Switzerland</v>
          </cell>
          <cell r="C30">
            <v>2.8367035494108679</v>
          </cell>
          <cell r="D30">
            <v>4.5018105412983687</v>
          </cell>
        </row>
        <row r="31">
          <cell r="D31">
            <v>4.5018105412983687</v>
          </cell>
        </row>
        <row r="32">
          <cell r="B32" t="str">
            <v>North Macedonia</v>
          </cell>
          <cell r="C32">
            <v>2.4506892143866166</v>
          </cell>
          <cell r="D32">
            <v>4.5018105412983687</v>
          </cell>
        </row>
      </sheetData>
      <sheetData sheetId="1"/>
    </sheetDataSet>
  </externalBook>
</externalLink>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CC0D2-371F-4DFC-A24E-1FAB1C9B4FA2}">
  <sheetPr>
    <tabColor theme="5"/>
    <pageSetUpPr fitToPage="1"/>
  </sheetPr>
  <dimension ref="A2:R36"/>
  <sheetViews>
    <sheetView showGridLines="0" tabSelected="1" zoomScaleNormal="100" workbookViewId="0">
      <selection activeCell="V16" sqref="V16"/>
    </sheetView>
  </sheetViews>
  <sheetFormatPr defaultColWidth="9.21875" defaultRowHeight="13.2" x14ac:dyDescent="0.25"/>
  <cols>
    <col min="1" max="1" width="3.77734375" style="3" customWidth="1"/>
    <col min="2" max="2" width="17.77734375" style="3" customWidth="1"/>
    <col min="3" max="4" width="13.21875" style="3" customWidth="1"/>
    <col min="5" max="16384" width="9.21875" style="3"/>
  </cols>
  <sheetData>
    <row r="2" spans="1:6" x14ac:dyDescent="0.25">
      <c r="B2" s="4"/>
      <c r="F2" s="5" t="s">
        <v>70</v>
      </c>
    </row>
    <row r="3" spans="1:6" x14ac:dyDescent="0.25">
      <c r="B3" s="6"/>
      <c r="C3" s="6"/>
      <c r="D3" s="6"/>
    </row>
    <row r="4" spans="1:6" ht="40.5" customHeight="1" x14ac:dyDescent="0.25">
      <c r="A4" s="7"/>
      <c r="B4" s="8" t="s">
        <v>0</v>
      </c>
      <c r="C4" s="8" t="s">
        <v>1</v>
      </c>
      <c r="D4" s="8" t="s">
        <v>2</v>
      </c>
    </row>
    <row r="5" spans="1:6" x14ac:dyDescent="0.25">
      <c r="A5" s="7"/>
      <c r="B5" s="9" t="s">
        <v>3</v>
      </c>
      <c r="C5" s="10">
        <v>38.574149841421182</v>
      </c>
      <c r="D5" s="10">
        <v>61.425850158578797</v>
      </c>
    </row>
    <row r="6" spans="1:6" x14ac:dyDescent="0.25">
      <c r="A6" s="11"/>
      <c r="B6" s="12"/>
      <c r="C6" s="13"/>
      <c r="D6" s="13"/>
    </row>
    <row r="7" spans="1:6" x14ac:dyDescent="0.25">
      <c r="A7" s="11"/>
      <c r="B7" s="14" t="s">
        <v>4</v>
      </c>
      <c r="C7" s="15">
        <v>88.259352476833314</v>
      </c>
      <c r="D7" s="15">
        <v>11.740647523166688</v>
      </c>
    </row>
    <row r="8" spans="1:6" x14ac:dyDescent="0.25">
      <c r="A8" s="11"/>
      <c r="B8" s="14" t="s">
        <v>5</v>
      </c>
      <c r="C8" s="15">
        <v>88.224489795918373</v>
      </c>
      <c r="D8" s="15">
        <v>11.775510204081632</v>
      </c>
    </row>
    <row r="9" spans="1:6" x14ac:dyDescent="0.25">
      <c r="A9" s="11"/>
      <c r="B9" s="14" t="s">
        <v>6</v>
      </c>
      <c r="C9" s="15">
        <v>87.0939143526885</v>
      </c>
      <c r="D9" s="15">
        <v>12.906085647311485</v>
      </c>
    </row>
    <row r="10" spans="1:6" x14ac:dyDescent="0.25">
      <c r="A10" s="11"/>
      <c r="B10" s="14" t="s">
        <v>7</v>
      </c>
      <c r="C10" s="15">
        <v>86.976116372722913</v>
      </c>
      <c r="D10" s="15">
        <v>13.023883627277089</v>
      </c>
    </row>
    <row r="11" spans="1:6" x14ac:dyDescent="0.25">
      <c r="A11" s="11"/>
      <c r="B11" s="14" t="s">
        <v>8</v>
      </c>
      <c r="C11" s="15">
        <v>75.65270599246486</v>
      </c>
      <c r="D11" s="15">
        <v>24.347294007535123</v>
      </c>
    </row>
    <row r="12" spans="1:6" x14ac:dyDescent="0.25">
      <c r="A12" s="11"/>
      <c r="B12" s="14" t="s">
        <v>9</v>
      </c>
      <c r="C12" s="15">
        <v>72.779168753129696</v>
      </c>
      <c r="D12" s="15">
        <v>27.220831246870304</v>
      </c>
    </row>
    <row r="13" spans="1:6" x14ac:dyDescent="0.25">
      <c r="A13" s="11"/>
      <c r="B13" s="14" t="s">
        <v>10</v>
      </c>
      <c r="C13" s="15">
        <v>71.602922517072685</v>
      </c>
      <c r="D13" s="15">
        <v>28.397077482927322</v>
      </c>
    </row>
    <row r="14" spans="1:6" x14ac:dyDescent="0.25">
      <c r="A14" s="11"/>
      <c r="B14" s="14" t="s">
        <v>11</v>
      </c>
      <c r="C14" s="15">
        <v>67.813736077672488</v>
      </c>
      <c r="D14" s="15">
        <v>32.186263922327512</v>
      </c>
    </row>
    <row r="15" spans="1:6" x14ac:dyDescent="0.25">
      <c r="A15" s="11"/>
      <c r="B15" s="14" t="s">
        <v>12</v>
      </c>
      <c r="C15" s="15">
        <v>60.03203844613536</v>
      </c>
      <c r="D15" s="15">
        <v>39.96796155386464</v>
      </c>
    </row>
    <row r="16" spans="1:6" x14ac:dyDescent="0.25">
      <c r="A16" s="11"/>
      <c r="B16" s="14" t="s">
        <v>13</v>
      </c>
      <c r="C16" s="15">
        <v>59.676704952872051</v>
      </c>
      <c r="D16" s="15">
        <v>40.323295047127964</v>
      </c>
    </row>
    <row r="17" spans="1:18" x14ac:dyDescent="0.25">
      <c r="A17" s="11"/>
      <c r="B17" s="14" t="s">
        <v>14</v>
      </c>
      <c r="C17" s="15">
        <v>57.556334878225115</v>
      </c>
      <c r="D17" s="15">
        <v>42.443665121774892</v>
      </c>
    </row>
    <row r="18" spans="1:18" x14ac:dyDescent="0.25">
      <c r="A18" s="11"/>
      <c r="B18" s="14" t="s">
        <v>15</v>
      </c>
      <c r="C18" s="15">
        <v>57.386918563115088</v>
      </c>
      <c r="D18" s="15">
        <v>42.613081436884912</v>
      </c>
    </row>
    <row r="19" spans="1:18" x14ac:dyDescent="0.25">
      <c r="A19" s="11"/>
      <c r="B19" s="14" t="s">
        <v>16</v>
      </c>
      <c r="C19" s="15">
        <v>44.17722266843446</v>
      </c>
      <c r="D19" s="15">
        <v>55.822777331565533</v>
      </c>
    </row>
    <row r="20" spans="1:18" x14ac:dyDescent="0.25">
      <c r="A20" s="11"/>
      <c r="B20" s="14" t="s">
        <v>17</v>
      </c>
      <c r="C20" s="15">
        <v>43.642239087061448</v>
      </c>
      <c r="D20" s="15">
        <v>56.357760912938559</v>
      </c>
    </row>
    <row r="21" spans="1:18" x14ac:dyDescent="0.25">
      <c r="A21" s="11"/>
      <c r="B21" s="14" t="s">
        <v>18</v>
      </c>
      <c r="C21" s="15">
        <v>39.621005555999226</v>
      </c>
      <c r="D21" s="15">
        <v>60.378994444000774</v>
      </c>
    </row>
    <row r="22" spans="1:18" ht="16.2" customHeight="1" x14ac:dyDescent="0.25">
      <c r="A22" s="11"/>
      <c r="B22" s="14" t="s">
        <v>19</v>
      </c>
      <c r="C22" s="15">
        <v>37.397454031117398</v>
      </c>
      <c r="D22" s="15">
        <v>62.602545968882609</v>
      </c>
      <c r="R22" s="27"/>
    </row>
    <row r="23" spans="1:18" x14ac:dyDescent="0.25">
      <c r="A23" s="11"/>
      <c r="B23" s="14" t="s">
        <v>20</v>
      </c>
      <c r="C23" s="15">
        <v>36.307970732898845</v>
      </c>
      <c r="D23" s="15">
        <v>63.692029267101155</v>
      </c>
    </row>
    <row r="24" spans="1:18" x14ac:dyDescent="0.25">
      <c r="A24" s="11"/>
      <c r="B24" s="14" t="s">
        <v>21</v>
      </c>
      <c r="C24" s="15">
        <v>35.046930435938421</v>
      </c>
      <c r="D24" s="15">
        <v>64.953069564061565</v>
      </c>
    </row>
    <row r="25" spans="1:18" x14ac:dyDescent="0.25">
      <c r="A25" s="11"/>
      <c r="B25" s="14" t="s">
        <v>22</v>
      </c>
      <c r="C25" s="15">
        <v>35.043518427589923</v>
      </c>
      <c r="D25" s="15">
        <v>64.956481572410084</v>
      </c>
    </row>
    <row r="26" spans="1:18" ht="16.2" customHeight="1" x14ac:dyDescent="0.25">
      <c r="B26" s="14" t="s">
        <v>23</v>
      </c>
      <c r="C26" s="15">
        <v>30.267474065379186</v>
      </c>
      <c r="D26" s="15">
        <v>69.73252593462081</v>
      </c>
      <c r="R26" s="69"/>
    </row>
    <row r="27" spans="1:18" ht="15" customHeight="1" x14ac:dyDescent="0.25">
      <c r="A27" s="16"/>
      <c r="B27" s="17" t="s">
        <v>24</v>
      </c>
      <c r="C27" s="18">
        <v>15.954279258586251</v>
      </c>
      <c r="D27" s="18">
        <v>84.04572074141376</v>
      </c>
    </row>
    <row r="28" spans="1:18" x14ac:dyDescent="0.25">
      <c r="B28" s="19" t="s">
        <v>25</v>
      </c>
      <c r="C28" s="20">
        <v>14.174897694216643</v>
      </c>
      <c r="D28" s="20">
        <v>85.825102305783361</v>
      </c>
    </row>
    <row r="29" spans="1:18" x14ac:dyDescent="0.25">
      <c r="B29" s="21"/>
      <c r="C29" s="22"/>
      <c r="D29" s="22"/>
    </row>
    <row r="30" spans="1:18" x14ac:dyDescent="0.25">
      <c r="B30" s="14" t="s">
        <v>26</v>
      </c>
      <c r="C30" s="15">
        <v>72.934503114364816</v>
      </c>
      <c r="D30" s="15">
        <v>27.065496885635188</v>
      </c>
    </row>
    <row r="31" spans="1:18" x14ac:dyDescent="0.25">
      <c r="B31" s="17" t="s">
        <v>27</v>
      </c>
      <c r="C31" s="18">
        <v>41.238668346564531</v>
      </c>
      <c r="D31" s="18">
        <v>58.761331653435469</v>
      </c>
    </row>
    <row r="32" spans="1:18" x14ac:dyDescent="0.25">
      <c r="B32" s="19" t="s">
        <v>28</v>
      </c>
      <c r="C32" s="20">
        <v>30.578512396694212</v>
      </c>
      <c r="D32" s="20">
        <v>69.421487603305792</v>
      </c>
    </row>
    <row r="33" spans="2:4" x14ac:dyDescent="0.25">
      <c r="B33" s="23"/>
      <c r="C33" s="24"/>
      <c r="D33" s="24"/>
    </row>
    <row r="34" spans="2:4" x14ac:dyDescent="0.25">
      <c r="B34" s="25" t="s">
        <v>29</v>
      </c>
      <c r="C34" s="26">
        <v>79.152317834074452</v>
      </c>
      <c r="D34" s="26">
        <v>20.847682165925548</v>
      </c>
    </row>
    <row r="35" spans="2:4" ht="16.2" customHeight="1" x14ac:dyDescent="0.25">
      <c r="B35" s="27" t="s">
        <v>30</v>
      </c>
      <c r="D35" s="28"/>
    </row>
    <row r="36" spans="2:4" ht="16.2" customHeight="1" x14ac:dyDescent="0.25">
      <c r="B36" s="69" t="s">
        <v>73</v>
      </c>
    </row>
  </sheetData>
  <pageMargins left="0.7" right="0.7" top="0.78740157499999996" bottom="0.78740157499999996" header="0.3" footer="0.3"/>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FA19-62B6-4E90-9D37-9783BB0E014E}">
  <sheetPr>
    <tabColor theme="5"/>
  </sheetPr>
  <dimension ref="A2:G50"/>
  <sheetViews>
    <sheetView showGridLines="0" zoomScaleNormal="100" workbookViewId="0">
      <selection activeCell="B2" sqref="B2:G50"/>
    </sheetView>
  </sheetViews>
  <sheetFormatPr defaultColWidth="9.21875" defaultRowHeight="13.2" x14ac:dyDescent="0.25"/>
  <cols>
    <col min="1" max="1" width="9.21875" style="29"/>
    <col min="2" max="2" width="17.77734375" style="29" customWidth="1"/>
    <col min="3" max="7" width="13.77734375" style="29" customWidth="1"/>
    <col min="8" max="16384" width="9.21875" style="29"/>
  </cols>
  <sheetData>
    <row r="2" spans="1:7" ht="15.6" x14ac:dyDescent="0.25">
      <c r="B2" s="71" t="s">
        <v>74</v>
      </c>
      <c r="C2" s="71"/>
      <c r="D2" s="71"/>
      <c r="E2" s="71"/>
      <c r="F2" s="71"/>
      <c r="G2" s="71"/>
    </row>
    <row r="3" spans="1:7" ht="6" customHeight="1" x14ac:dyDescent="0.25">
      <c r="B3" s="23"/>
      <c r="C3" s="23"/>
      <c r="D3" s="23"/>
      <c r="E3" s="23"/>
      <c r="F3" s="23"/>
      <c r="G3" s="23"/>
    </row>
    <row r="4" spans="1:7" ht="52.8" x14ac:dyDescent="0.25">
      <c r="B4" s="77" t="s">
        <v>0</v>
      </c>
      <c r="C4" s="31" t="s">
        <v>31</v>
      </c>
      <c r="D4" s="31" t="s">
        <v>32</v>
      </c>
      <c r="E4" s="30" t="s">
        <v>33</v>
      </c>
      <c r="F4" s="30" t="s">
        <v>34</v>
      </c>
      <c r="G4" s="31" t="s">
        <v>35</v>
      </c>
    </row>
    <row r="5" spans="1:7" x14ac:dyDescent="0.25">
      <c r="A5" s="32"/>
      <c r="B5" s="33" t="s">
        <v>3</v>
      </c>
      <c r="C5" s="34">
        <v>1247515.2566121952</v>
      </c>
      <c r="D5" s="34">
        <v>1131613.3671125588</v>
      </c>
      <c r="E5" s="35">
        <v>436510.23585555004</v>
      </c>
      <c r="F5" s="35">
        <v>695103.13125700864</v>
      </c>
      <c r="G5" s="34" t="s">
        <v>36</v>
      </c>
    </row>
    <row r="6" spans="1:7" x14ac:dyDescent="0.25">
      <c r="A6" s="32"/>
      <c r="B6" s="21" t="s">
        <v>37</v>
      </c>
      <c r="C6" s="36">
        <v>18708.489860000001</v>
      </c>
      <c r="D6" s="36">
        <v>15192.238411</v>
      </c>
      <c r="E6" s="36">
        <v>4598.3068210000001</v>
      </c>
      <c r="F6" s="36">
        <v>10593.93159</v>
      </c>
      <c r="G6" s="36">
        <v>3516.2514489999999</v>
      </c>
    </row>
    <row r="7" spans="1:7" x14ac:dyDescent="0.25">
      <c r="A7" s="32"/>
      <c r="B7" s="14" t="s">
        <v>5</v>
      </c>
      <c r="C7" s="37">
        <v>4900</v>
      </c>
      <c r="D7" s="37">
        <v>4900</v>
      </c>
      <c r="E7" s="37">
        <v>4323</v>
      </c>
      <c r="F7" s="37">
        <v>577</v>
      </c>
      <c r="G7" s="37" t="s">
        <v>36</v>
      </c>
    </row>
    <row r="8" spans="1:7" x14ac:dyDescent="0.25">
      <c r="A8" s="32"/>
      <c r="B8" s="14" t="s">
        <v>38</v>
      </c>
      <c r="C8" s="37">
        <v>12006.91598349917</v>
      </c>
      <c r="D8" s="37">
        <v>12006.91598349917</v>
      </c>
      <c r="E8" s="37">
        <v>6890.3990973923173</v>
      </c>
      <c r="F8" s="37">
        <v>5116.5168861068523</v>
      </c>
      <c r="G8" s="37" t="s">
        <v>36</v>
      </c>
    </row>
    <row r="9" spans="1:7" x14ac:dyDescent="0.25">
      <c r="A9" s="32"/>
      <c r="B9" s="14" t="s">
        <v>16</v>
      </c>
      <c r="C9" s="37">
        <v>18635.778386011159</v>
      </c>
      <c r="D9" s="37">
        <v>18635.778386011159</v>
      </c>
      <c r="E9" s="37">
        <v>8232.7693135841309</v>
      </c>
      <c r="F9" s="37">
        <v>10403.009072427027</v>
      </c>
      <c r="G9" s="37" t="s">
        <v>36</v>
      </c>
    </row>
    <row r="10" spans="1:7" x14ac:dyDescent="0.25">
      <c r="A10" s="32"/>
      <c r="B10" s="14" t="s">
        <v>24</v>
      </c>
      <c r="C10" s="37">
        <v>329560</v>
      </c>
      <c r="D10" s="37">
        <v>293871</v>
      </c>
      <c r="E10" s="37">
        <v>46885</v>
      </c>
      <c r="F10" s="37">
        <v>246986</v>
      </c>
      <c r="G10" s="37">
        <v>35689</v>
      </c>
    </row>
    <row r="11" spans="1:7" x14ac:dyDescent="0.25">
      <c r="A11" s="32"/>
      <c r="B11" s="14" t="s">
        <v>6</v>
      </c>
      <c r="C11" s="37">
        <v>2518.9329568272574</v>
      </c>
      <c r="D11" s="37">
        <v>2150.1654138733661</v>
      </c>
      <c r="E11" s="37">
        <v>1872.6632239999999</v>
      </c>
      <c r="F11" s="37">
        <v>277.50218987336609</v>
      </c>
      <c r="G11" s="37">
        <v>368.76754295389145</v>
      </c>
    </row>
    <row r="12" spans="1:7" x14ac:dyDescent="0.25">
      <c r="A12" s="32"/>
      <c r="B12" s="14" t="s">
        <v>39</v>
      </c>
      <c r="C12" s="37">
        <v>9985</v>
      </c>
      <c r="D12" s="37">
        <v>9985</v>
      </c>
      <c r="E12" s="37">
        <v>7267</v>
      </c>
      <c r="F12" s="37">
        <v>2718</v>
      </c>
      <c r="G12" s="37" t="s">
        <v>36</v>
      </c>
    </row>
    <row r="13" spans="1:7" x14ac:dyDescent="0.25">
      <c r="A13" s="32"/>
      <c r="B13" s="14" t="s">
        <v>40</v>
      </c>
      <c r="C13" s="37" t="s">
        <v>36</v>
      </c>
      <c r="D13" s="37" t="s">
        <v>36</v>
      </c>
      <c r="E13" s="37" t="s">
        <v>36</v>
      </c>
      <c r="F13" s="37" t="s">
        <v>36</v>
      </c>
      <c r="G13" s="37" t="s">
        <v>36</v>
      </c>
    </row>
    <row r="14" spans="1:7" x14ac:dyDescent="0.25">
      <c r="A14" s="32"/>
      <c r="B14" s="14" t="s">
        <v>41</v>
      </c>
      <c r="C14" s="37">
        <v>158577.79999999999</v>
      </c>
      <c r="D14" s="37">
        <v>138622.59999999998</v>
      </c>
      <c r="E14" s="37">
        <v>82725.399999999994</v>
      </c>
      <c r="F14" s="37">
        <v>55897.2</v>
      </c>
      <c r="G14" s="37">
        <v>19955.2</v>
      </c>
    </row>
    <row r="15" spans="1:7" x14ac:dyDescent="0.25">
      <c r="A15" s="32"/>
      <c r="B15" s="14" t="s">
        <v>42</v>
      </c>
      <c r="C15" s="37">
        <v>180134</v>
      </c>
      <c r="D15" s="37">
        <v>180134</v>
      </c>
      <c r="E15" s="37">
        <v>65403</v>
      </c>
      <c r="F15" s="37">
        <v>114731</v>
      </c>
      <c r="G15" s="37" t="s">
        <v>36</v>
      </c>
    </row>
    <row r="16" spans="1:7" x14ac:dyDescent="0.25">
      <c r="A16" s="32"/>
      <c r="B16" s="14" t="s">
        <v>43</v>
      </c>
      <c r="C16" s="37">
        <v>12372.38833199233</v>
      </c>
      <c r="D16" s="37">
        <v>12091.688186786319</v>
      </c>
      <c r="E16" s="37">
        <v>10516.880788766059</v>
      </c>
      <c r="F16" s="37">
        <v>1574.8073980202614</v>
      </c>
      <c r="G16" s="37">
        <v>280.70014520600972</v>
      </c>
    </row>
    <row r="17" spans="1:7" x14ac:dyDescent="0.25">
      <c r="A17" s="32"/>
      <c r="B17" s="14" t="s">
        <v>17</v>
      </c>
      <c r="C17" s="37">
        <v>164011.86063950829</v>
      </c>
      <c r="D17" s="37">
        <v>127026.67914736987</v>
      </c>
      <c r="E17" s="37">
        <v>55437.287017849587</v>
      </c>
      <c r="F17" s="37">
        <v>71589.392129520289</v>
      </c>
      <c r="G17" s="37">
        <v>36985.181492138428</v>
      </c>
    </row>
    <row r="18" spans="1:7" x14ac:dyDescent="0.25">
      <c r="A18" s="32"/>
      <c r="B18" s="14" t="s">
        <v>44</v>
      </c>
      <c r="C18" s="37" t="s">
        <v>36</v>
      </c>
      <c r="D18" s="37" t="s">
        <v>36</v>
      </c>
      <c r="E18" s="37" t="s">
        <v>36</v>
      </c>
      <c r="F18" s="37" t="s">
        <v>36</v>
      </c>
      <c r="G18" s="37" t="s">
        <v>36</v>
      </c>
    </row>
    <row r="19" spans="1:7" x14ac:dyDescent="0.25">
      <c r="A19" s="32"/>
      <c r="B19" s="14" t="s">
        <v>45</v>
      </c>
      <c r="C19" s="37">
        <v>1304</v>
      </c>
      <c r="D19" s="37">
        <v>1296</v>
      </c>
      <c r="E19" s="37">
        <v>1296</v>
      </c>
      <c r="F19" s="37" t="s">
        <v>36</v>
      </c>
      <c r="G19" s="37">
        <v>8</v>
      </c>
    </row>
    <row r="20" spans="1:7" x14ac:dyDescent="0.25">
      <c r="A20" s="32"/>
      <c r="B20" s="14" t="s">
        <v>12</v>
      </c>
      <c r="C20" s="37">
        <v>2497</v>
      </c>
      <c r="D20" s="37">
        <v>2497</v>
      </c>
      <c r="E20" s="37">
        <v>1499</v>
      </c>
      <c r="F20" s="37">
        <v>998</v>
      </c>
      <c r="G20" s="37" t="s">
        <v>36</v>
      </c>
    </row>
    <row r="21" spans="1:7" x14ac:dyDescent="0.25">
      <c r="A21" s="32"/>
      <c r="B21" s="14" t="s">
        <v>4</v>
      </c>
      <c r="C21" s="37">
        <v>3579.3999999999996</v>
      </c>
      <c r="D21" s="37">
        <v>3496.3999999999996</v>
      </c>
      <c r="E21" s="37">
        <v>3085.8999999999996</v>
      </c>
      <c r="F21" s="37">
        <v>410.5</v>
      </c>
      <c r="G21" s="37">
        <v>83</v>
      </c>
    </row>
    <row r="22" spans="1:7" x14ac:dyDescent="0.25">
      <c r="A22" s="32"/>
      <c r="B22" s="14" t="s">
        <v>46</v>
      </c>
      <c r="C22" s="37">
        <v>9133.0604249679745</v>
      </c>
      <c r="D22" s="37">
        <v>9133.0604249679745</v>
      </c>
      <c r="E22" s="37">
        <v>6909.4073514151842</v>
      </c>
      <c r="F22" s="37">
        <v>2223.6530735527895</v>
      </c>
      <c r="G22" s="37" t="s">
        <v>36</v>
      </c>
    </row>
    <row r="23" spans="1:7" x14ac:dyDescent="0.25">
      <c r="A23" s="32"/>
      <c r="B23" s="14" t="s">
        <v>47</v>
      </c>
      <c r="C23" s="37" t="s">
        <v>36</v>
      </c>
      <c r="D23" s="37" t="s">
        <v>36</v>
      </c>
      <c r="E23" s="37" t="s">
        <v>36</v>
      </c>
      <c r="F23" s="37" t="s">
        <v>36</v>
      </c>
      <c r="G23" s="37" t="s">
        <v>36</v>
      </c>
    </row>
    <row r="24" spans="1:7" x14ac:dyDescent="0.25">
      <c r="A24" s="32"/>
      <c r="B24" s="14" t="s">
        <v>18</v>
      </c>
      <c r="C24" s="37">
        <v>90814</v>
      </c>
      <c r="D24" s="37">
        <v>87653</v>
      </c>
      <c r="E24" s="37">
        <v>34729</v>
      </c>
      <c r="F24" s="37">
        <v>52924</v>
      </c>
      <c r="G24" s="37">
        <v>3161</v>
      </c>
    </row>
    <row r="25" spans="1:7" x14ac:dyDescent="0.25">
      <c r="A25" s="32"/>
      <c r="B25" s="14" t="s">
        <v>14</v>
      </c>
      <c r="C25" s="37">
        <v>37886.109200356528</v>
      </c>
      <c r="D25" s="37">
        <v>36100.97781989858</v>
      </c>
      <c r="E25" s="37">
        <v>20778.399688334597</v>
      </c>
      <c r="F25" s="37">
        <v>15322.578131563983</v>
      </c>
      <c r="G25" s="37">
        <v>1785.1313804579499</v>
      </c>
    </row>
    <row r="26" spans="1:7" x14ac:dyDescent="0.25">
      <c r="A26" s="32"/>
      <c r="B26" s="14" t="s">
        <v>48</v>
      </c>
      <c r="C26" s="37" t="s">
        <v>36</v>
      </c>
      <c r="D26" s="37" t="s">
        <v>36</v>
      </c>
      <c r="E26" s="37" t="s">
        <v>36</v>
      </c>
      <c r="F26" s="37" t="s">
        <v>36</v>
      </c>
      <c r="G26" s="37" t="s">
        <v>36</v>
      </c>
    </row>
    <row r="27" spans="1:7" x14ac:dyDescent="0.25">
      <c r="A27" s="32"/>
      <c r="B27" s="14" t="s">
        <v>11</v>
      </c>
      <c r="C27" s="37">
        <v>32905.877999999997</v>
      </c>
      <c r="D27" s="37">
        <v>31242.98</v>
      </c>
      <c r="E27" s="37">
        <v>21187.031999999999</v>
      </c>
      <c r="F27" s="37">
        <v>10055.948</v>
      </c>
      <c r="G27" s="37">
        <v>1662.8979999999999</v>
      </c>
    </row>
    <row r="28" spans="1:7" x14ac:dyDescent="0.25">
      <c r="A28" s="32"/>
      <c r="B28" s="14" t="s">
        <v>25</v>
      </c>
      <c r="C28" s="37">
        <v>12221.9</v>
      </c>
      <c r="D28" s="37">
        <v>12169.4</v>
      </c>
      <c r="E28" s="37">
        <v>1725</v>
      </c>
      <c r="F28" s="37">
        <v>10444.4</v>
      </c>
      <c r="G28" s="37">
        <v>52.5</v>
      </c>
    </row>
    <row r="29" spans="1:7" x14ac:dyDescent="0.25">
      <c r="A29" s="32"/>
      <c r="B29" s="14" t="s">
        <v>10</v>
      </c>
      <c r="C29" s="37">
        <v>4797.4343131725409</v>
      </c>
      <c r="D29" s="37">
        <v>4716.2184688664547</v>
      </c>
      <c r="E29" s="37">
        <v>3376.9502559983193</v>
      </c>
      <c r="F29" s="37">
        <v>1339.2682128681358</v>
      </c>
      <c r="G29" s="37">
        <v>81.21584430608641</v>
      </c>
    </row>
    <row r="30" spans="1:7" x14ac:dyDescent="0.25">
      <c r="A30" s="32"/>
      <c r="B30" s="14" t="s">
        <v>49</v>
      </c>
      <c r="C30" s="37">
        <v>5875.1570000000002</v>
      </c>
      <c r="D30" s="37">
        <v>4694.6080000000002</v>
      </c>
      <c r="E30" s="37">
        <v>1645.316</v>
      </c>
      <c r="F30" s="37">
        <v>3049.2919999999999</v>
      </c>
      <c r="G30" s="37">
        <v>1180.549</v>
      </c>
    </row>
    <row r="31" spans="1:7" x14ac:dyDescent="0.25">
      <c r="A31" s="32"/>
      <c r="B31" s="17" t="s">
        <v>50</v>
      </c>
      <c r="C31" s="38">
        <v>16261</v>
      </c>
      <c r="D31" s="38">
        <v>14140</v>
      </c>
      <c r="E31" s="38">
        <v>5288</v>
      </c>
      <c r="F31" s="38">
        <v>8852</v>
      </c>
      <c r="G31" s="38">
        <v>2121</v>
      </c>
    </row>
    <row r="32" spans="1:7" x14ac:dyDescent="0.25">
      <c r="A32" s="32"/>
      <c r="B32" s="39" t="s">
        <v>22</v>
      </c>
      <c r="C32" s="40">
        <v>28122.898802553544</v>
      </c>
      <c r="D32" s="40">
        <v>25964.284365202278</v>
      </c>
      <c r="E32" s="40">
        <v>9098.7987761115091</v>
      </c>
      <c r="F32" s="40">
        <v>16865.485589090771</v>
      </c>
      <c r="G32" s="40">
        <v>2158.6144373512634</v>
      </c>
    </row>
    <row r="33" spans="1:7" ht="13.8" x14ac:dyDescent="0.25">
      <c r="A33" s="32"/>
      <c r="B33" s="21" t="s">
        <v>80</v>
      </c>
      <c r="C33" s="36">
        <v>4047.8485069191552</v>
      </c>
      <c r="D33" s="36">
        <v>3843.4078659868901</v>
      </c>
      <c r="E33" s="36">
        <v>2803.1704297159504</v>
      </c>
      <c r="F33" s="36">
        <v>1040.2374362709395</v>
      </c>
      <c r="G33" s="36">
        <v>204.4406409322651</v>
      </c>
    </row>
    <row r="34" spans="1:7" x14ac:dyDescent="0.25">
      <c r="A34" s="32"/>
      <c r="B34" s="17" t="s">
        <v>51</v>
      </c>
      <c r="C34" s="37" t="s">
        <v>36</v>
      </c>
      <c r="D34" s="37" t="s">
        <v>36</v>
      </c>
      <c r="E34" s="37" t="s">
        <v>36</v>
      </c>
      <c r="F34" s="37" t="s">
        <v>36</v>
      </c>
      <c r="G34" s="37" t="s">
        <v>36</v>
      </c>
    </row>
    <row r="35" spans="1:7" ht="13.8" x14ac:dyDescent="0.25">
      <c r="A35" s="32"/>
      <c r="B35" s="17" t="s">
        <v>81</v>
      </c>
      <c r="C35" s="38">
        <v>19723</v>
      </c>
      <c r="D35" s="38">
        <v>19723</v>
      </c>
      <c r="E35" s="38">
        <v>6031</v>
      </c>
      <c r="F35" s="38">
        <v>13692</v>
      </c>
      <c r="G35" s="38" t="s">
        <v>36</v>
      </c>
    </row>
    <row r="36" spans="1:7" x14ac:dyDescent="0.25">
      <c r="B36" s="19" t="s">
        <v>27</v>
      </c>
      <c r="C36" s="40">
        <v>41713.586438957616</v>
      </c>
      <c r="D36" s="40">
        <v>37134.785489131944</v>
      </c>
      <c r="E36" s="40">
        <v>15313.891029071292</v>
      </c>
      <c r="F36" s="40">
        <v>21820.894460060648</v>
      </c>
      <c r="G36" s="40">
        <v>4578.8009498256697</v>
      </c>
    </row>
    <row r="37" spans="1:7" x14ac:dyDescent="0.25">
      <c r="B37" s="23" t="s">
        <v>29</v>
      </c>
      <c r="C37" s="36">
        <v>455.69547951322062</v>
      </c>
      <c r="D37" s="36">
        <v>455.69547951322062</v>
      </c>
      <c r="E37" s="36">
        <v>360.69353429981402</v>
      </c>
      <c r="F37" s="36">
        <v>95.0019452134066</v>
      </c>
      <c r="G37" s="36" t="s">
        <v>36</v>
      </c>
    </row>
    <row r="38" spans="1:7" ht="15" customHeight="1" x14ac:dyDescent="0.25">
      <c r="A38" s="76"/>
      <c r="B38" s="74" t="s">
        <v>61</v>
      </c>
      <c r="C38" s="74"/>
      <c r="D38" s="74"/>
      <c r="E38" s="74"/>
      <c r="F38" s="74"/>
      <c r="G38" s="74"/>
    </row>
    <row r="39" spans="1:7" ht="30" customHeight="1" x14ac:dyDescent="0.25">
      <c r="B39" s="72" t="s">
        <v>57</v>
      </c>
      <c r="C39" s="72"/>
      <c r="D39" s="72"/>
      <c r="E39" s="72"/>
      <c r="F39" s="72"/>
      <c r="G39" s="72"/>
    </row>
    <row r="40" spans="1:7" ht="30" customHeight="1" x14ac:dyDescent="0.25">
      <c r="B40" s="72" t="s">
        <v>58</v>
      </c>
      <c r="C40" s="72"/>
      <c r="D40" s="72"/>
      <c r="E40" s="72"/>
      <c r="F40" s="72"/>
      <c r="G40" s="72"/>
    </row>
    <row r="41" spans="1:7" ht="30" customHeight="1" x14ac:dyDescent="0.25">
      <c r="B41" s="72" t="s">
        <v>52</v>
      </c>
      <c r="C41" s="72"/>
      <c r="D41" s="72"/>
      <c r="E41" s="72"/>
      <c r="F41" s="72"/>
      <c r="G41" s="72"/>
    </row>
    <row r="42" spans="1:7" ht="15" customHeight="1" x14ac:dyDescent="0.25">
      <c r="B42" s="72" t="s">
        <v>59</v>
      </c>
      <c r="C42" s="72"/>
      <c r="D42" s="72"/>
      <c r="E42" s="72"/>
      <c r="F42" s="72"/>
      <c r="G42" s="72"/>
    </row>
    <row r="43" spans="1:7" ht="30" customHeight="1" x14ac:dyDescent="0.25">
      <c r="B43" s="72" t="s">
        <v>53</v>
      </c>
      <c r="C43" s="72"/>
      <c r="D43" s="72"/>
      <c r="E43" s="72"/>
      <c r="F43" s="72"/>
      <c r="G43" s="72"/>
    </row>
    <row r="44" spans="1:7" ht="30" customHeight="1" x14ac:dyDescent="0.25">
      <c r="B44" s="72" t="s">
        <v>54</v>
      </c>
      <c r="C44" s="72"/>
      <c r="D44" s="72"/>
      <c r="E44" s="72"/>
      <c r="F44" s="72"/>
      <c r="G44" s="72"/>
    </row>
    <row r="45" spans="1:7" ht="45" customHeight="1" x14ac:dyDescent="0.25">
      <c r="B45" s="72" t="s">
        <v>60</v>
      </c>
      <c r="C45" s="72"/>
      <c r="D45" s="72"/>
      <c r="E45" s="72"/>
      <c r="F45" s="72"/>
      <c r="G45" s="72"/>
    </row>
    <row r="46" spans="1:7" ht="15" customHeight="1" x14ac:dyDescent="0.25">
      <c r="B46" s="72" t="s">
        <v>55</v>
      </c>
      <c r="C46" s="72"/>
      <c r="D46" s="72"/>
      <c r="E46" s="72"/>
      <c r="F46" s="72"/>
      <c r="G46" s="72"/>
    </row>
    <row r="47" spans="1:7" ht="30" customHeight="1" x14ac:dyDescent="0.25">
      <c r="B47" s="73" t="s">
        <v>56</v>
      </c>
      <c r="C47" s="73"/>
      <c r="D47" s="73"/>
      <c r="E47" s="73"/>
      <c r="F47" s="73"/>
      <c r="G47" s="73"/>
    </row>
    <row r="48" spans="1:7" ht="45" customHeight="1" x14ac:dyDescent="0.25">
      <c r="B48" s="72" t="s">
        <v>71</v>
      </c>
      <c r="C48" s="72"/>
      <c r="D48" s="72"/>
      <c r="E48" s="72"/>
      <c r="F48" s="72"/>
      <c r="G48" s="72"/>
    </row>
    <row r="49" spans="2:7" ht="45" customHeight="1" x14ac:dyDescent="0.25">
      <c r="B49" s="72" t="s">
        <v>72</v>
      </c>
      <c r="C49" s="72"/>
      <c r="D49" s="72"/>
      <c r="E49" s="72"/>
      <c r="F49" s="72"/>
      <c r="G49" s="72"/>
    </row>
    <row r="50" spans="2:7" ht="16.2" customHeight="1" x14ac:dyDescent="0.25">
      <c r="B50" s="75" t="s">
        <v>73</v>
      </c>
      <c r="C50" s="75"/>
      <c r="D50" s="75"/>
      <c r="E50" s="75"/>
    </row>
  </sheetData>
  <mergeCells count="14">
    <mergeCell ref="B49:G49"/>
    <mergeCell ref="B50:E50"/>
    <mergeCell ref="B43:G43"/>
    <mergeCell ref="B44:G44"/>
    <mergeCell ref="B45:G45"/>
    <mergeCell ref="B46:G46"/>
    <mergeCell ref="B47:G47"/>
    <mergeCell ref="B48:G48"/>
    <mergeCell ref="B2:G2"/>
    <mergeCell ref="B38:G38"/>
    <mergeCell ref="B39:G39"/>
    <mergeCell ref="B40:G40"/>
    <mergeCell ref="B41:G41"/>
    <mergeCell ref="B42:G42"/>
  </mergeCells>
  <pageMargins left="0.78740157499999996" right="0.78740157499999996" top="0.984251969" bottom="0.984251969"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BEAD-CFAF-43C5-81F4-EDA63BC83237}">
  <dimension ref="B3:K50"/>
  <sheetViews>
    <sheetView topLeftCell="A4" zoomScaleNormal="100" workbookViewId="0">
      <selection activeCell="P29" sqref="P29"/>
    </sheetView>
  </sheetViews>
  <sheetFormatPr defaultRowHeight="13.2" x14ac:dyDescent="0.25"/>
  <cols>
    <col min="1" max="3" width="8.88671875" style="41"/>
    <col min="4" max="4" width="9" style="41" bestFit="1" customWidth="1"/>
    <col min="5" max="5" width="9.5546875" style="41" bestFit="1" customWidth="1"/>
    <col min="6" max="6" width="9" style="41" bestFit="1" customWidth="1"/>
    <col min="7" max="9" width="8.88671875" style="41"/>
    <col min="10" max="11" width="9" style="41" bestFit="1" customWidth="1"/>
    <col min="12" max="16384" width="8.88671875" style="41"/>
  </cols>
  <sheetData>
    <row r="3" spans="2:11" x14ac:dyDescent="0.25">
      <c r="C3" s="42" t="s">
        <v>64</v>
      </c>
      <c r="D3" s="43">
        <v>0.33700690144404966</v>
      </c>
      <c r="E3" s="44">
        <v>381361.51448327128</v>
      </c>
      <c r="I3" s="42" t="s">
        <v>64</v>
      </c>
      <c r="J3" s="43">
        <v>0.33700690144404966</v>
      </c>
      <c r="K3" s="44">
        <v>381361.51448327128</v>
      </c>
    </row>
    <row r="4" spans="2:11" x14ac:dyDescent="0.25">
      <c r="C4" s="42" t="s">
        <v>65</v>
      </c>
      <c r="D4" s="43">
        <v>4.8734596970162206E-2</v>
      </c>
      <c r="E4" s="44">
        <v>55148.721372278756</v>
      </c>
      <c r="F4" s="41">
        <f>E4/(E3+E4)</f>
        <v>0.12634004163542356</v>
      </c>
      <c r="I4" s="42" t="s">
        <v>65</v>
      </c>
      <c r="J4" s="43">
        <v>4.8734596970162206E-2</v>
      </c>
      <c r="K4" s="44">
        <v>55148.721372278756</v>
      </c>
    </row>
    <row r="5" spans="2:11" x14ac:dyDescent="0.25">
      <c r="C5" s="42" t="s">
        <v>62</v>
      </c>
      <c r="D5" s="43">
        <v>0.42463810042859668</v>
      </c>
      <c r="E5" s="44">
        <v>480526.15063028521</v>
      </c>
      <c r="I5" s="42" t="s">
        <v>62</v>
      </c>
      <c r="J5" s="43">
        <v>0.42463810042859668</v>
      </c>
      <c r="K5" s="44">
        <v>480526.15063028521</v>
      </c>
    </row>
    <row r="6" spans="2:11" x14ac:dyDescent="0.25">
      <c r="C6" s="42" t="s">
        <v>63</v>
      </c>
      <c r="D6" s="43">
        <v>0.18962040115719134</v>
      </c>
      <c r="E6" s="44">
        <v>214576.98062672344</v>
      </c>
      <c r="F6" s="41">
        <f>E6/(E5+E6)</f>
        <v>0.30869804922139732</v>
      </c>
      <c r="I6" s="42" t="s">
        <v>63</v>
      </c>
      <c r="J6" s="43">
        <v>0.18962040115719134</v>
      </c>
      <c r="K6" s="44">
        <v>214576.98062672344</v>
      </c>
    </row>
    <row r="7" spans="2:11" x14ac:dyDescent="0.25">
      <c r="E7" s="44">
        <f>SUM(E3:E6)</f>
        <v>1131613.3671125588</v>
      </c>
      <c r="F7" s="41" t="s">
        <v>66</v>
      </c>
    </row>
    <row r="10" spans="2:11" x14ac:dyDescent="0.25">
      <c r="B10" s="41" t="s">
        <v>76</v>
      </c>
    </row>
    <row r="39" spans="2:2" ht="14.4" customHeight="1" x14ac:dyDescent="0.25"/>
    <row r="40" spans="2:2" ht="14.4" customHeight="1" x14ac:dyDescent="0.25"/>
    <row r="41" spans="2:2" ht="14.4" customHeight="1" x14ac:dyDescent="0.25"/>
    <row r="42" spans="2:2" ht="14.4" customHeight="1" x14ac:dyDescent="0.25"/>
    <row r="43" spans="2:2" ht="14.4" customHeight="1" x14ac:dyDescent="0.25"/>
    <row r="44" spans="2:2" ht="14.4" customHeight="1" x14ac:dyDescent="0.25">
      <c r="B44" s="27" t="s">
        <v>30</v>
      </c>
    </row>
    <row r="45" spans="2:2" ht="14.4" customHeight="1" x14ac:dyDescent="0.25">
      <c r="B45" s="69" t="s">
        <v>73</v>
      </c>
    </row>
    <row r="46" spans="2:2" ht="14.4" customHeight="1" x14ac:dyDescent="0.25"/>
    <row r="47" spans="2:2" ht="14.4" customHeight="1" x14ac:dyDescent="0.25"/>
    <row r="48" spans="2:2" ht="14.4" customHeight="1" x14ac:dyDescent="0.25"/>
    <row r="49" s="41" customFormat="1" ht="14.4" customHeight="1" x14ac:dyDescent="0.25"/>
    <row r="50" s="41" customFormat="1" ht="14.4"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7A36-494C-4436-BC61-3929EC60F136}">
  <sheetPr>
    <tabColor theme="5"/>
  </sheetPr>
  <dimension ref="B3:K32"/>
  <sheetViews>
    <sheetView showGridLines="0" zoomScaleNormal="100" workbookViewId="0">
      <selection activeCell="E4" sqref="E4"/>
    </sheetView>
  </sheetViews>
  <sheetFormatPr defaultColWidth="9.21875" defaultRowHeight="13.2" x14ac:dyDescent="0.25"/>
  <cols>
    <col min="1" max="1" width="9.21875" style="29"/>
    <col min="2" max="2" width="14.77734375" style="29" customWidth="1"/>
    <col min="3" max="3" width="9.21875" style="29"/>
    <col min="4" max="4" width="9.21875" style="29" customWidth="1"/>
    <col min="5" max="5" width="16.21875" style="29" customWidth="1"/>
    <col min="6" max="16384" width="9.21875" style="29"/>
  </cols>
  <sheetData>
    <row r="3" spans="2:11" ht="12.75" customHeight="1" x14ac:dyDescent="0.25">
      <c r="B3" s="45" t="s">
        <v>0</v>
      </c>
      <c r="C3" s="45" t="s">
        <v>68</v>
      </c>
      <c r="E3" s="5" t="s">
        <v>82</v>
      </c>
      <c r="K3" s="46"/>
    </row>
    <row r="4" spans="2:11" x14ac:dyDescent="0.25">
      <c r="B4" s="47"/>
      <c r="C4" s="47" t="s">
        <v>67</v>
      </c>
    </row>
    <row r="5" spans="2:11" x14ac:dyDescent="0.25">
      <c r="B5" s="14" t="s">
        <v>3</v>
      </c>
      <c r="C5" s="48">
        <v>4.5018105412983687</v>
      </c>
    </row>
    <row r="6" spans="2:11" x14ac:dyDescent="0.25">
      <c r="B6" s="14"/>
      <c r="C6" s="49"/>
    </row>
    <row r="7" spans="2:11" x14ac:dyDescent="0.25">
      <c r="B7" s="14" t="s">
        <v>7</v>
      </c>
      <c r="C7" s="49">
        <v>11.34619917501473</v>
      </c>
      <c r="D7" s="50"/>
    </row>
    <row r="8" spans="2:11" x14ac:dyDescent="0.25">
      <c r="B8" s="14" t="s">
        <v>11</v>
      </c>
      <c r="C8" s="49">
        <v>8.1338508263804368</v>
      </c>
      <c r="D8" s="50"/>
    </row>
    <row r="9" spans="2:11" x14ac:dyDescent="0.25">
      <c r="B9" s="14" t="s">
        <v>13</v>
      </c>
      <c r="C9" s="49">
        <v>6.8842440832545027</v>
      </c>
      <c r="D9" s="50"/>
    </row>
    <row r="10" spans="2:11" x14ac:dyDescent="0.25">
      <c r="B10" s="14" t="s">
        <v>17</v>
      </c>
      <c r="C10" s="49">
        <v>6.2065045717655805</v>
      </c>
      <c r="D10" s="50"/>
    </row>
    <row r="11" spans="2:11" x14ac:dyDescent="0.25">
      <c r="B11" s="14" t="s">
        <v>14</v>
      </c>
      <c r="C11" s="49">
        <v>5.3325320368482307</v>
      </c>
      <c r="D11" s="50"/>
    </row>
    <row r="12" spans="2:11" x14ac:dyDescent="0.25">
      <c r="B12" s="14" t="s">
        <v>6</v>
      </c>
      <c r="C12" s="49">
        <v>4.7635637284518264</v>
      </c>
      <c r="D12" s="50"/>
    </row>
    <row r="13" spans="2:11" x14ac:dyDescent="0.25">
      <c r="B13" s="14" t="s">
        <v>45</v>
      </c>
      <c r="C13" s="49">
        <v>4.7581314159815777</v>
      </c>
      <c r="D13" s="50"/>
    </row>
    <row r="14" spans="2:11" x14ac:dyDescent="0.25">
      <c r="B14" s="14" t="s">
        <v>9</v>
      </c>
      <c r="C14" s="49">
        <v>4.424650923047122</v>
      </c>
      <c r="D14" s="50"/>
    </row>
    <row r="15" spans="2:11" x14ac:dyDescent="0.25">
      <c r="B15" s="14" t="s">
        <v>18</v>
      </c>
      <c r="C15" s="49">
        <v>4.3921043919664529</v>
      </c>
      <c r="D15" s="50"/>
    </row>
    <row r="16" spans="2:11" x14ac:dyDescent="0.25">
      <c r="B16" s="14" t="s">
        <v>20</v>
      </c>
      <c r="C16" s="49">
        <v>4.0083548882134954</v>
      </c>
      <c r="D16" s="50"/>
    </row>
    <row r="17" spans="2:5" x14ac:dyDescent="0.25">
      <c r="B17" s="14" t="s">
        <v>24</v>
      </c>
      <c r="C17" s="49">
        <v>3.9857933774757681</v>
      </c>
      <c r="D17" s="50"/>
    </row>
    <row r="18" spans="2:5" x14ac:dyDescent="0.25">
      <c r="B18" s="14" t="s">
        <v>10</v>
      </c>
      <c r="C18" s="49">
        <v>3.8648368759336735</v>
      </c>
      <c r="D18" s="50"/>
    </row>
    <row r="19" spans="2:5" x14ac:dyDescent="0.25">
      <c r="B19" s="14" t="s">
        <v>25</v>
      </c>
      <c r="C19" s="49">
        <v>3.1777355345198233</v>
      </c>
      <c r="D19" s="50"/>
    </row>
    <row r="20" spans="2:5" x14ac:dyDescent="0.25">
      <c r="B20" s="14" t="s">
        <v>12</v>
      </c>
      <c r="C20" s="49">
        <v>2.942985353408806</v>
      </c>
      <c r="D20" s="50"/>
    </row>
    <row r="21" spans="2:5" x14ac:dyDescent="0.25">
      <c r="B21" s="14" t="s">
        <v>15</v>
      </c>
      <c r="C21" s="49">
        <v>2.764023056584016</v>
      </c>
      <c r="D21" s="50"/>
    </row>
    <row r="22" spans="2:5" x14ac:dyDescent="0.25">
      <c r="B22" s="14" t="s">
        <v>19</v>
      </c>
      <c r="C22" s="49">
        <v>2.7300576500952793</v>
      </c>
      <c r="D22" s="50"/>
    </row>
    <row r="23" spans="2:5" x14ac:dyDescent="0.25">
      <c r="B23" s="14" t="s">
        <v>21</v>
      </c>
      <c r="C23" s="49">
        <v>2.5974184865724599</v>
      </c>
      <c r="D23" s="50"/>
    </row>
    <row r="24" spans="2:5" x14ac:dyDescent="0.25">
      <c r="B24" s="14" t="s">
        <v>16</v>
      </c>
      <c r="C24" s="49">
        <v>2.3934749425713764</v>
      </c>
      <c r="D24" s="50"/>
    </row>
    <row r="25" spans="2:5" x14ac:dyDescent="0.25">
      <c r="B25" s="14" t="s">
        <v>22</v>
      </c>
      <c r="C25" s="49">
        <v>1.9169984491422338</v>
      </c>
      <c r="D25" s="50"/>
      <c r="E25" s="27" t="s">
        <v>30</v>
      </c>
    </row>
    <row r="26" spans="2:5" x14ac:dyDescent="0.25">
      <c r="B26" s="17" t="s">
        <v>23</v>
      </c>
      <c r="C26" s="51">
        <v>1.7653365199897575</v>
      </c>
      <c r="D26" s="50"/>
      <c r="E26" s="69" t="s">
        <v>73</v>
      </c>
    </row>
    <row r="27" spans="2:5" x14ac:dyDescent="0.25">
      <c r="B27" s="19" t="s">
        <v>4</v>
      </c>
      <c r="C27" s="52">
        <v>1.1619306952435329</v>
      </c>
      <c r="D27" s="50"/>
    </row>
    <row r="28" spans="2:5" x14ac:dyDescent="0.25">
      <c r="B28" s="21"/>
      <c r="C28" s="53"/>
      <c r="D28" s="50"/>
    </row>
    <row r="29" spans="2:5" x14ac:dyDescent="0.25">
      <c r="B29" s="17" t="s">
        <v>26</v>
      </c>
      <c r="C29" s="51">
        <v>7.5817274731255644</v>
      </c>
      <c r="D29" s="50"/>
    </row>
    <row r="30" spans="2:5" x14ac:dyDescent="0.25">
      <c r="B30" s="19" t="s">
        <v>27</v>
      </c>
      <c r="C30" s="52">
        <v>2.8367035494108679</v>
      </c>
      <c r="D30" s="50"/>
    </row>
    <row r="31" spans="2:5" x14ac:dyDescent="0.25">
      <c r="B31" s="23"/>
      <c r="C31" s="54"/>
      <c r="D31" s="50"/>
    </row>
    <row r="32" spans="2:5" x14ac:dyDescent="0.25">
      <c r="B32" s="19" t="s">
        <v>29</v>
      </c>
      <c r="C32" s="52">
        <v>2.4506892143866166</v>
      </c>
      <c r="D32" s="50"/>
    </row>
  </sheetData>
  <mergeCells count="2">
    <mergeCell ref="B3:B4"/>
    <mergeCell ref="C3: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71A5-906D-4A17-B425-A791DC060200}">
  <dimension ref="B2:O38"/>
  <sheetViews>
    <sheetView topLeftCell="A4" zoomScaleNormal="100" workbookViewId="0">
      <selection activeCell="W32" sqref="W32"/>
    </sheetView>
  </sheetViews>
  <sheetFormatPr defaultRowHeight="13.2" x14ac:dyDescent="0.25"/>
  <cols>
    <col min="1" max="16384" width="8.88671875" style="55"/>
  </cols>
  <sheetData>
    <row r="2" spans="2:15" x14ac:dyDescent="0.25">
      <c r="B2" s="1" t="s">
        <v>69</v>
      </c>
      <c r="C2" s="1"/>
      <c r="D2" s="1"/>
    </row>
    <row r="3" spans="2:15" x14ac:dyDescent="0.25">
      <c r="B3" s="56"/>
      <c r="C3" s="57">
        <v>2019</v>
      </c>
      <c r="D3" s="57">
        <v>2020</v>
      </c>
      <c r="J3" s="58"/>
      <c r="K3" s="58"/>
      <c r="O3" s="59"/>
    </row>
    <row r="4" spans="2:15" x14ac:dyDescent="0.25">
      <c r="B4" s="2" t="s">
        <v>75</v>
      </c>
      <c r="C4" s="60">
        <v>4.4260558106386654</v>
      </c>
      <c r="D4" s="60">
        <v>3.1435988456863391</v>
      </c>
      <c r="J4" s="58"/>
      <c r="K4" s="58"/>
    </row>
    <row r="5" spans="2:15" x14ac:dyDescent="0.25">
      <c r="B5" s="2"/>
      <c r="C5" s="60"/>
      <c r="D5" s="60"/>
      <c r="G5" s="55" t="s">
        <v>77</v>
      </c>
      <c r="I5" s="2"/>
      <c r="J5" s="61"/>
      <c r="K5" s="61"/>
      <c r="L5" s="62"/>
      <c r="M5" s="62"/>
      <c r="N5" s="63"/>
      <c r="O5" s="63"/>
    </row>
    <row r="6" spans="2:15" x14ac:dyDescent="0.25">
      <c r="B6" s="64" t="s">
        <v>15</v>
      </c>
      <c r="C6" s="60">
        <v>2.764023056584016</v>
      </c>
      <c r="D6" s="60">
        <v>1.4535025315750962</v>
      </c>
      <c r="J6" s="65"/>
      <c r="K6" s="65"/>
      <c r="L6" s="1"/>
      <c r="M6" s="1"/>
      <c r="N6" s="60"/>
      <c r="O6" s="60"/>
    </row>
    <row r="7" spans="2:15" x14ac:dyDescent="0.25">
      <c r="B7" s="66" t="s">
        <v>16</v>
      </c>
      <c r="C7" s="60">
        <v>2.3934749425713764</v>
      </c>
      <c r="D7" s="60">
        <v>1.5547035048998104</v>
      </c>
      <c r="J7" s="65"/>
      <c r="K7" s="65"/>
      <c r="L7" s="1"/>
      <c r="M7" s="1"/>
      <c r="N7" s="60"/>
      <c r="O7" s="60"/>
    </row>
    <row r="8" spans="2:15" x14ac:dyDescent="0.25">
      <c r="B8" s="64" t="s">
        <v>13</v>
      </c>
      <c r="C8" s="60">
        <v>6.8821096677746452</v>
      </c>
      <c r="D8" s="60">
        <v>5.3002135489849342</v>
      </c>
      <c r="J8" s="65"/>
      <c r="K8" s="65"/>
      <c r="L8" s="1"/>
      <c r="M8" s="1"/>
      <c r="N8" s="60"/>
      <c r="O8" s="60"/>
    </row>
    <row r="9" spans="2:15" x14ac:dyDescent="0.25">
      <c r="B9" s="66" t="s">
        <v>20</v>
      </c>
      <c r="C9" s="60">
        <v>4.0083548882134954</v>
      </c>
      <c r="D9" s="60">
        <v>3.2092632926988998</v>
      </c>
      <c r="J9" s="65"/>
      <c r="K9" s="65"/>
      <c r="L9" s="1"/>
      <c r="M9" s="1"/>
      <c r="N9" s="60"/>
      <c r="O9" s="60"/>
    </row>
    <row r="10" spans="2:15" x14ac:dyDescent="0.25">
      <c r="B10" s="66" t="s">
        <v>12</v>
      </c>
      <c r="C10" s="60">
        <v>2.942985353408806</v>
      </c>
      <c r="D10" s="60">
        <v>1.6686156337141316</v>
      </c>
      <c r="J10" s="65"/>
      <c r="K10" s="65"/>
      <c r="L10" s="1"/>
      <c r="M10" s="1"/>
      <c r="N10" s="60"/>
      <c r="O10" s="60"/>
    </row>
    <row r="11" spans="2:15" x14ac:dyDescent="0.25">
      <c r="B11" s="64" t="s">
        <v>4</v>
      </c>
      <c r="C11" s="60">
        <v>1.1619306952435329</v>
      </c>
      <c r="D11" s="60">
        <v>1.0431337426332847</v>
      </c>
      <c r="J11" s="65"/>
      <c r="K11" s="65"/>
      <c r="L11" s="1"/>
      <c r="M11" s="1"/>
      <c r="N11" s="60"/>
      <c r="O11" s="60"/>
    </row>
    <row r="12" spans="2:15" x14ac:dyDescent="0.25">
      <c r="B12" s="64" t="s">
        <v>18</v>
      </c>
      <c r="C12" s="60">
        <v>4.3921043919664529</v>
      </c>
      <c r="D12" s="60">
        <v>2.3317851043081728</v>
      </c>
      <c r="J12" s="65"/>
      <c r="K12" s="65"/>
      <c r="L12" s="1"/>
      <c r="M12" s="1"/>
      <c r="N12" s="60"/>
      <c r="O12" s="60"/>
    </row>
    <row r="13" spans="2:15" x14ac:dyDescent="0.25">
      <c r="B13" s="66" t="s">
        <v>14</v>
      </c>
      <c r="C13" s="60">
        <v>5.3325320368482307</v>
      </c>
      <c r="D13" s="60">
        <v>3.2480673245488889</v>
      </c>
      <c r="J13" s="65"/>
      <c r="K13" s="65"/>
      <c r="L13" s="1"/>
      <c r="M13" s="1"/>
      <c r="N13" s="60"/>
      <c r="O13" s="60"/>
    </row>
    <row r="14" spans="2:15" x14ac:dyDescent="0.25">
      <c r="B14" s="64" t="s">
        <v>10</v>
      </c>
      <c r="C14" s="60">
        <v>3.8648368759336735</v>
      </c>
      <c r="D14" s="60">
        <v>2.2942532500612121</v>
      </c>
      <c r="J14" s="65"/>
      <c r="K14" s="65"/>
      <c r="L14" s="1"/>
      <c r="M14" s="1"/>
      <c r="N14" s="60"/>
      <c r="O14" s="60"/>
    </row>
    <row r="15" spans="2:15" x14ac:dyDescent="0.25">
      <c r="B15" s="64" t="s">
        <v>19</v>
      </c>
      <c r="C15" s="60">
        <v>2.7300576500952793</v>
      </c>
      <c r="D15" s="60">
        <v>1.7</v>
      </c>
      <c r="J15" s="58"/>
      <c r="K15" s="58"/>
      <c r="L15" s="1"/>
      <c r="M15" s="1"/>
      <c r="N15" s="60"/>
      <c r="O15" s="60"/>
    </row>
    <row r="16" spans="2:15" x14ac:dyDescent="0.25">
      <c r="B16" s="64" t="s">
        <v>22</v>
      </c>
      <c r="C16" s="60">
        <v>1.9169984491422338</v>
      </c>
      <c r="D16" s="60">
        <v>1.2612457000175366</v>
      </c>
      <c r="J16" s="65"/>
      <c r="K16" s="65"/>
      <c r="L16" s="1"/>
      <c r="M16" s="1"/>
      <c r="N16" s="60"/>
      <c r="O16" s="60"/>
    </row>
    <row r="17" spans="2:15" x14ac:dyDescent="0.25">
      <c r="B17" s="64" t="s">
        <v>26</v>
      </c>
      <c r="C17" s="60">
        <v>7.5817274731255644</v>
      </c>
      <c r="D17" s="60">
        <v>2.3571860720627567</v>
      </c>
      <c r="J17" s="58"/>
      <c r="K17" s="58"/>
      <c r="L17" s="1"/>
      <c r="M17" s="1"/>
      <c r="N17" s="60"/>
      <c r="O17" s="60"/>
    </row>
    <row r="18" spans="2:15" x14ac:dyDescent="0.25">
      <c r="J18" s="65"/>
      <c r="K18" s="65"/>
      <c r="L18" s="1"/>
      <c r="M18" s="1"/>
      <c r="N18" s="60"/>
      <c r="O18" s="60"/>
    </row>
    <row r="19" spans="2:15" x14ac:dyDescent="0.25">
      <c r="J19" s="65"/>
      <c r="K19" s="65"/>
      <c r="L19" s="1"/>
      <c r="M19" s="1"/>
      <c r="N19" s="60"/>
      <c r="O19" s="60"/>
    </row>
    <row r="20" spans="2:15" x14ac:dyDescent="0.25">
      <c r="J20" s="58"/>
      <c r="K20" s="58"/>
      <c r="L20" s="1"/>
      <c r="M20" s="1"/>
      <c r="N20" s="60"/>
      <c r="O20" s="60"/>
    </row>
    <row r="21" spans="2:15" x14ac:dyDescent="0.25">
      <c r="J21" s="65"/>
      <c r="K21" s="65"/>
      <c r="L21" s="1"/>
      <c r="M21" s="1"/>
      <c r="N21" s="60"/>
      <c r="O21" s="60"/>
    </row>
    <row r="22" spans="2:15" x14ac:dyDescent="0.25">
      <c r="J22" s="65"/>
      <c r="K22" s="65"/>
      <c r="L22" s="1"/>
      <c r="M22" s="1"/>
      <c r="N22" s="60"/>
      <c r="O22" s="60"/>
    </row>
    <row r="24" spans="2:15" x14ac:dyDescent="0.25">
      <c r="C24" s="2"/>
      <c r="D24" s="67"/>
      <c r="E24" s="67"/>
    </row>
    <row r="25" spans="2:15" x14ac:dyDescent="0.25">
      <c r="D25" s="68"/>
      <c r="E25" s="68"/>
    </row>
    <row r="26" spans="2:15" x14ac:dyDescent="0.25">
      <c r="D26" s="68"/>
      <c r="E26" s="68"/>
    </row>
    <row r="27" spans="2:15" x14ac:dyDescent="0.25">
      <c r="D27" s="68"/>
      <c r="E27" s="68"/>
    </row>
    <row r="28" spans="2:15" x14ac:dyDescent="0.25">
      <c r="D28" s="68"/>
      <c r="E28" s="68"/>
    </row>
    <row r="29" spans="2:15" x14ac:dyDescent="0.25">
      <c r="D29" s="68"/>
      <c r="E29" s="68"/>
    </row>
    <row r="30" spans="2:15" x14ac:dyDescent="0.25">
      <c r="D30" s="68"/>
      <c r="E30" s="68"/>
    </row>
    <row r="31" spans="2:15" x14ac:dyDescent="0.25">
      <c r="D31" s="68"/>
      <c r="E31" s="68"/>
    </row>
    <row r="32" spans="2:15" x14ac:dyDescent="0.25">
      <c r="D32" s="68"/>
      <c r="E32" s="68"/>
    </row>
    <row r="33" spans="4:7" x14ac:dyDescent="0.25">
      <c r="D33" s="68"/>
      <c r="E33" s="68"/>
    </row>
    <row r="34" spans="4:7" x14ac:dyDescent="0.25">
      <c r="D34" s="68"/>
      <c r="E34" s="68"/>
      <c r="G34" s="41" t="s">
        <v>78</v>
      </c>
    </row>
    <row r="35" spans="4:7" x14ac:dyDescent="0.25">
      <c r="D35" s="68"/>
      <c r="E35" s="68"/>
      <c r="G35" s="70" t="s">
        <v>79</v>
      </c>
    </row>
    <row r="36" spans="4:7" x14ac:dyDescent="0.25">
      <c r="D36" s="68"/>
      <c r="E36" s="68"/>
    </row>
    <row r="37" spans="4:7" x14ac:dyDescent="0.25">
      <c r="D37" s="68"/>
      <c r="E37" s="68"/>
    </row>
    <row r="38" spans="4:7" x14ac:dyDescent="0.25">
      <c r="D38" s="68"/>
      <c r="E38" s="68"/>
    </row>
  </sheetData>
  <conditionalFormatting sqref="B17 B12 B15">
    <cfRule type="cellIs" dxfId="10" priority="1" operator="equal">
      <formula>0</formula>
    </cfRule>
  </conditionalFormatting>
  <conditionalFormatting sqref="B6:B17">
    <cfRule type="containsBlanks" dxfId="9" priority="11">
      <formula>LEN(TRIM(B6))=0</formula>
    </cfRule>
  </conditionalFormatting>
  <conditionalFormatting sqref="B6">
    <cfRule type="cellIs" dxfId="8" priority="10" operator="equal">
      <formula>0</formula>
    </cfRule>
  </conditionalFormatting>
  <conditionalFormatting sqref="B7">
    <cfRule type="cellIs" dxfId="7" priority="9" operator="equal">
      <formula>0</formula>
    </cfRule>
  </conditionalFormatting>
  <conditionalFormatting sqref="B8">
    <cfRule type="cellIs" dxfId="6" priority="8" operator="equal">
      <formula>0</formula>
    </cfRule>
  </conditionalFormatting>
  <conditionalFormatting sqref="B9">
    <cfRule type="cellIs" dxfId="5" priority="7" operator="equal">
      <formula>0</formula>
    </cfRule>
  </conditionalFormatting>
  <conditionalFormatting sqref="B10">
    <cfRule type="cellIs" dxfId="4" priority="6" operator="equal">
      <formula>0</formula>
    </cfRule>
  </conditionalFormatting>
  <conditionalFormatting sqref="B11">
    <cfRule type="cellIs" dxfId="3" priority="5" operator="equal">
      <formula>0</formula>
    </cfRule>
  </conditionalFormatting>
  <conditionalFormatting sqref="B13">
    <cfRule type="cellIs" dxfId="2" priority="4" operator="equal">
      <formula>0</formula>
    </cfRule>
  </conditionalFormatting>
  <conditionalFormatting sqref="B14">
    <cfRule type="cellIs" dxfId="1" priority="3" operator="equal">
      <formula>0</formula>
    </cfRule>
  </conditionalFormatting>
  <conditionalFormatting sqref="B16">
    <cfRule type="cellIs" dxfId="0" priority="2"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F1</vt:lpstr>
      <vt:lpstr>T1</vt:lpstr>
      <vt:lpstr>F2</vt:lpstr>
      <vt:lpstr>F3</vt:lpstr>
      <vt:lpstr>F4</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DEMUNTER Christophe (ESTAT)</dc:creator>
  <cp:lastModifiedBy>DEMUNTER Christophe (ESTAT)</cp:lastModifiedBy>
  <dcterms:created xsi:type="dcterms:W3CDTF">2024-06-18T08:51:50Z</dcterms:created>
  <dcterms:modified xsi:type="dcterms:W3CDTF">2024-06-20T13:18:53Z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2024-06-18T08:52:05Z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8e4a14fc-e56a-4965-bcf1-862a8b7e4e6f</vt:lpwstr>
  </property>
  <property fmtid="{D5CDD505-2E9C-101B-9397-08002B2CF9AE}" pid="8" name="MSIP_Label_6bd9ddd1-4d20-43f6-abfa-fc3c07406f94_ContentBits">
    <vt:lpwstr>0</vt:lpwstr>
  </property>
</Properties>
</file>