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/>
  <xr:revisionPtr revIDLastSave="0" documentId="13_ncr:1_{474A3438-FE1B-4FE1-9109-62A001662857}" xr6:coauthVersionLast="47" xr6:coauthVersionMax="47" xr10:uidLastSave="{00000000-0000-0000-0000-000000000000}"/>
  <bookViews>
    <workbookView xWindow="28680" yWindow="-75" windowWidth="29040" windowHeight="15840" xr2:uid="{00000000-000D-0000-FFFF-FFFF00000000}"/>
  </bookViews>
  <sheets>
    <sheet name="Info" sheetId="4" r:id="rId1"/>
    <sheet name="Table 1" sheetId="1" r:id="rId2"/>
    <sheet name="Figure 1" sheetId="2" r:id="rId3"/>
    <sheet name="Figure 2" sheetId="7" r:id="rId4"/>
    <sheet name="Figure 3" sheetId="3" r:id="rId5"/>
    <sheet name="Figure 4" sheetId="9" r:id="rId6"/>
    <sheet name="Map 1" sheetId="13" r:id="rId7"/>
    <sheet name="Figure 5" sheetId="11" r:id="rId8"/>
    <sheet name="Figure 6" sheetId="5" r:id="rId9"/>
    <sheet name="Figure 7" sheetId="8" r:id="rId10"/>
    <sheet name="Figure 8" sheetId="6" r:id="rId11"/>
    <sheet name="Figure 9" sheetId="10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1" l="1"/>
  <c r="B15" i="4" l="1"/>
  <c r="B16" i="4"/>
  <c r="C1" i="11" l="1"/>
  <c r="B12" i="4"/>
  <c r="B13" i="4"/>
  <c r="B19" i="4"/>
  <c r="B11" i="4"/>
  <c r="B14" i="4"/>
  <c r="B17" i="4"/>
  <c r="B20" i="4"/>
  <c r="B10" i="4"/>
  <c r="A6" i="4"/>
  <c r="B18" i="4"/>
</calcChain>
</file>

<file path=xl/sharedStrings.xml><?xml version="1.0" encoding="utf-8"?>
<sst xmlns="http://schemas.openxmlformats.org/spreadsheetml/2006/main" count="619" uniqueCount="235">
  <si>
    <t>GEO/TIME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</si>
  <si>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</si>
  <si>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</si>
  <si>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</si>
  <si>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</si>
  <si>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</si>
  <si>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</si>
  <si>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</si>
  <si>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</si>
  <si>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</si>
  <si>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</si>
  <si>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</si>
  <si>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</si>
  <si>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</si>
  <si>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</si>
  <si>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</si>
  <si>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</si>
  <si>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</si>
  <si>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</si>
  <si>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</si>
  <si>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</si>
  <si>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</si>
  <si>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</si>
  <si>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</si>
  <si>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</si>
  <si>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</si>
  <si>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</si>
  <si>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Liechtenstein</t>
  </si>
  <si>
    <t>Norway</t>
  </si>
  <si>
    <t>Montenegro</t>
  </si>
  <si>
    <t>Albania</t>
  </si>
  <si>
    <t>Serbia</t>
  </si>
  <si>
    <t>Bosnia and Herzegovina</t>
  </si>
  <si>
    <t>Moldova</t>
  </si>
  <si>
    <t>2016S2</t>
  </si>
  <si>
    <t>2017S1</t>
  </si>
  <si>
    <t>2017S2</t>
  </si>
  <si>
    <t>(EUR per kWh)</t>
  </si>
  <si>
    <t>Euro area</t>
  </si>
  <si>
    <t>The tables and figures inside the file are:</t>
  </si>
  <si>
    <t>Last updated:</t>
  </si>
  <si>
    <t>Electricity Prices</t>
  </si>
  <si>
    <t>2008S1</t>
  </si>
  <si>
    <t>2008S2</t>
  </si>
  <si>
    <t>2009S1</t>
  </si>
  <si>
    <t>2009S2</t>
  </si>
  <si>
    <t>2010S1</t>
  </si>
  <si>
    <t>2010S2</t>
  </si>
  <si>
    <t>2011S1</t>
  </si>
  <si>
    <t>2011S2</t>
  </si>
  <si>
    <t>2012S1</t>
  </si>
  <si>
    <t>2012S2</t>
  </si>
  <si>
    <t>2013S1</t>
  </si>
  <si>
    <t>2013S2</t>
  </si>
  <si>
    <t>2014S1</t>
  </si>
  <si>
    <t>2014S2</t>
  </si>
  <si>
    <t>2015S1</t>
  </si>
  <si>
    <t>2015S2</t>
  </si>
  <si>
    <t>2016S1</t>
  </si>
  <si>
    <t>include taxes</t>
  </si>
  <si>
    <t>exclude VAT</t>
  </si>
  <si>
    <t>Other taxes</t>
  </si>
  <si>
    <t>VAT</t>
  </si>
  <si>
    <t>Without taxes</t>
  </si>
  <si>
    <t>Germany</t>
  </si>
  <si>
    <t>Share of taxes</t>
  </si>
  <si>
    <t>(%)</t>
  </si>
  <si>
    <t xml:space="preserve">Source for Households: </t>
  </si>
  <si>
    <t xml:space="preserve">Source for Non-Households: </t>
  </si>
  <si>
    <t>2018S1</t>
  </si>
  <si>
    <t>Czechia</t>
  </si>
  <si>
    <t>Georgia</t>
  </si>
  <si>
    <t>(¹) This designation is without prejudice to positions on status, and is in line with UNSCR 1244/1999 and the ICJ Opinion on the Kosovo Declaration of Independence.</t>
  </si>
  <si>
    <t>Households (¹)</t>
  </si>
  <si>
    <t>Non-households (²)</t>
  </si>
  <si>
    <t>North Macedonia</t>
  </si>
  <si>
    <t>Sort the table, adjust the data to be included in the graph and modify the title</t>
  </si>
  <si>
    <t>2018S2</t>
  </si>
  <si>
    <t>Add the new semester, adjust the data to be included in the graph and modify the title (necessary only for semester 1)</t>
  </si>
  <si>
    <t>2019S1</t>
  </si>
  <si>
    <t>2019S2</t>
  </si>
  <si>
    <t>Table 1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</si>
  <si>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</si>
  <si>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</si>
  <si>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</si>
  <si>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</si>
  <si>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</si>
  <si>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</si>
  <si>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</si>
  <si>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</si>
  <si>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Tables start at line 273 for households and at 141 for non-households</t>
  </si>
  <si>
    <t>Without VAT</t>
  </si>
  <si>
    <t>Non-recoverable taxes</t>
  </si>
  <si>
    <t>2020S1</t>
  </si>
  <si>
    <t>Share of taxes (%)</t>
  </si>
  <si>
    <t>Share of other taxes and levies (%)</t>
  </si>
  <si>
    <t>Share of VAT (%)</t>
  </si>
  <si>
    <t>AL</t>
  </si>
  <si>
    <t>ME</t>
  </si>
  <si>
    <t>DK</t>
  </si>
  <si>
    <t>DE</t>
  </si>
  <si>
    <t>ES</t>
  </si>
  <si>
    <t>SE</t>
  </si>
  <si>
    <t>IT</t>
  </si>
  <si>
    <t>PL</t>
  </si>
  <si>
    <t>SK</t>
  </si>
  <si>
    <t>AT</t>
  </si>
  <si>
    <t>FR</t>
  </si>
  <si>
    <t>BE</t>
  </si>
  <si>
    <t>FI</t>
  </si>
  <si>
    <t>LV</t>
  </si>
  <si>
    <t>CY</t>
  </si>
  <si>
    <t>NO</t>
  </si>
  <si>
    <t>EE</t>
  </si>
  <si>
    <t>RO</t>
  </si>
  <si>
    <t>CZ</t>
  </si>
  <si>
    <t>SI</t>
  </si>
  <si>
    <t>LU</t>
  </si>
  <si>
    <t>RS</t>
  </si>
  <si>
    <t>EL</t>
  </si>
  <si>
    <t>HR</t>
  </si>
  <si>
    <t>LT</t>
  </si>
  <si>
    <t>HU</t>
  </si>
  <si>
    <t>BA</t>
  </si>
  <si>
    <t>TR</t>
  </si>
  <si>
    <t>BG</t>
  </si>
  <si>
    <t>IE</t>
  </si>
  <si>
    <t>MT</t>
  </si>
  <si>
    <t>NL</t>
  </si>
  <si>
    <t>Tranmission costs</t>
  </si>
  <si>
    <t>Distribution costs</t>
  </si>
  <si>
    <t>Flag</t>
  </si>
  <si>
    <t>2020S2</t>
  </si>
  <si>
    <t>ZW</t>
  </si>
  <si>
    <t>national prices</t>
  </si>
  <si>
    <t>prices in national currency impact</t>
  </si>
  <si>
    <t>2021S1</t>
  </si>
  <si>
    <t>EU</t>
  </si>
  <si>
    <t>Figure 9</t>
  </si>
  <si>
    <t>Map 1</t>
  </si>
  <si>
    <t>2021S2</t>
  </si>
  <si>
    <t/>
  </si>
  <si>
    <t>e</t>
  </si>
  <si>
    <t>Türkiye</t>
  </si>
  <si>
    <t>2022S1</t>
  </si>
  <si>
    <t>(€ per kWh)</t>
  </si>
  <si>
    <t>2022S2</t>
  </si>
  <si>
    <t>PPS/kWh</t>
  </si>
  <si>
    <t>PPS/100kWh</t>
  </si>
  <si>
    <t>PT</t>
  </si>
  <si>
    <t>2023S2</t>
  </si>
  <si>
    <t>2023S1</t>
  </si>
  <si>
    <t>(*) This designation is without prejudice to positions on status, and is in line with UNSCR 1244/1999 and the ICJ Opinion on the Kosovo Declaration of 
Independence.</t>
  </si>
  <si>
    <t>Kosovo(*)</t>
  </si>
  <si>
    <t>Kosovo (¹)</t>
  </si>
  <si>
    <t>IS</t>
  </si>
  <si>
    <t>Austria (²)</t>
  </si>
  <si>
    <t>Albania (²)</t>
  </si>
  <si>
    <t>https://ec.europa.eu/eurostat/databrowser/view/nrg_pc_204/default/table?lang=en</t>
  </si>
  <si>
    <t>https://ec.europa.eu/eurostat/databrowser/view/nrg_pc_205/default/table?lang=en</t>
  </si>
  <si>
    <t>https://ec.europa.eu/eurostat/databrowser/view/nrg_pc_206/default/table?lang=en</t>
  </si>
  <si>
    <t xml:space="preserve">Source for Share of Transmission and Distribution costs (electricity): </t>
  </si>
  <si>
    <r>
      <t xml:space="preserve">For questions or comments with respect to data in this file,
please contact </t>
    </r>
    <r>
      <rPr>
        <sz val="10"/>
        <color indexed="8"/>
        <rFont val="Arial"/>
        <family val="2"/>
      </rPr>
      <t>Aikaterini Kyriaki (Aikaterini.KYRIAKI@ec.europa.eu) and/or Tena Gnjatovic (Tena.GNJATOVIC@ec.europa.eu).</t>
    </r>
  </si>
  <si>
    <r>
      <t>Source:</t>
    </r>
    <r>
      <rPr>
        <sz val="10"/>
        <color theme="1"/>
        <rFont val="Arial"/>
        <family val="2"/>
      </rPr>
      <t xml:space="preserve"> Eurostat (online data codes: nrg_pc_204 and nrg_pc_205)</t>
    </r>
  </si>
  <si>
    <r>
      <t>Source:</t>
    </r>
    <r>
      <rPr>
        <sz val="10"/>
        <color theme="1"/>
        <rFont val="Arial"/>
        <family val="2"/>
      </rPr>
      <t xml:space="preserve"> Eurostat (online data codes: nrg_pc_204)</t>
    </r>
  </si>
  <si>
    <r>
      <t>Kosovo(</t>
    </r>
    <r>
      <rPr>
        <sz val="10"/>
        <color theme="1"/>
        <rFont val="Arial"/>
        <family val="2"/>
      </rPr>
      <t>¹)</t>
    </r>
  </si>
  <si>
    <r>
      <t>Source:</t>
    </r>
    <r>
      <rPr>
        <sz val="10"/>
        <color theme="1"/>
        <rFont val="Arial"/>
        <family val="2"/>
      </rPr>
      <t xml:space="preserve"> Eurostat (online data codes: nrg_pc_205)</t>
    </r>
  </si>
  <si>
    <t>(²) Estimate</t>
  </si>
  <si>
    <t>(¹)This designation is without prejudice to positions on status, and is in line with UNSCR 1244/1999 and the ICJ Opinion on the Kosovo Declaration of Independence.</t>
  </si>
  <si>
    <t>2024S1</t>
  </si>
  <si>
    <t>:</t>
  </si>
  <si>
    <t>(p) Provisional</t>
  </si>
  <si>
    <t>(e) Estimated</t>
  </si>
  <si>
    <t>0.1987e</t>
  </si>
  <si>
    <t>Development of electricity prices for household consumers, 2008-2024</t>
  </si>
  <si>
    <t>Percentage of taxes</t>
  </si>
  <si>
    <t>TIME</t>
  </si>
  <si>
    <t>Malta (ᵖ)</t>
  </si>
  <si>
    <t>(ᵉ) Estimate</t>
  </si>
  <si>
    <t>Non-recoverable taxes and levies (amounts in current prices)</t>
  </si>
  <si>
    <t>Austria (ᵉ)</t>
  </si>
  <si>
    <t>(ᵖ) Provisional</t>
  </si>
  <si>
    <t>include taxes (exclude VAT)</t>
  </si>
  <si>
    <t>Development of electricity prices for non-household consumers, EU, 2008-2024</t>
  </si>
  <si>
    <t>Prices including taxes</t>
  </si>
  <si>
    <t>Prices excluding taxes</t>
  </si>
  <si>
    <t>Prices excluding VAT and other recoverable taxes and levies</t>
  </si>
  <si>
    <t>Prices excluding all taxes</t>
  </si>
  <si>
    <t>Total taxes and levies</t>
  </si>
  <si>
    <t>(d) Definition differs</t>
  </si>
  <si>
    <t>(:) Not available</t>
  </si>
  <si>
    <t>second</t>
  </si>
  <si>
    <t>April 2025</t>
  </si>
  <si>
    <t>2024S2</t>
  </si>
  <si>
    <t>(¹) Annual consumption: 2 500 kWh &lt;= consumption &lt; 5 000 kWh.</t>
  </si>
  <si>
    <t>(²) Annual consumption: 500 MWh &lt;= consumption &lt; 2 000 MWh.</t>
  </si>
  <si>
    <t>0.3480e</t>
  </si>
  <si>
    <t>0.3699p</t>
  </si>
  <si>
    <t>0.1301p</t>
  </si>
  <si>
    <t>0.2748e</t>
  </si>
  <si>
    <t>0.2731e</t>
  </si>
  <si>
    <t>0.2437e</t>
  </si>
  <si>
    <t>0.1089e</t>
  </si>
  <si>
    <t>0.1150e</t>
  </si>
  <si>
    <t>p</t>
  </si>
  <si>
    <t>0.2552p</t>
  </si>
  <si>
    <t>0.1385p</t>
  </si>
  <si>
    <t>0.2006e</t>
  </si>
  <si>
    <t>0.2471e</t>
  </si>
  <si>
    <t>0.086e</t>
  </si>
  <si>
    <t>0.0804e</t>
  </si>
  <si>
    <t>0.1292e</t>
  </si>
  <si>
    <t>0.1223e</t>
  </si>
  <si>
    <t>https://ec.europa.eu/eurostat/databrowser/view/prc_hicp_midx__custom_16415995/default/table?lang=en</t>
  </si>
  <si>
    <t>North Macedonia(²)</t>
  </si>
  <si>
    <t>(²) No data available for MK</t>
  </si>
  <si>
    <t>(²) No data available for MK 2024S2</t>
  </si>
  <si>
    <t>(³) Provisional</t>
  </si>
  <si>
    <t>Estonia (²)</t>
  </si>
  <si>
    <t>Ireland (³)</t>
  </si>
  <si>
    <t>- Data for Malta and North Macedonia are not available</t>
  </si>
  <si>
    <t>Table 1: Electricity prices, second semester, 2024</t>
  </si>
  <si>
    <t>Electricity prices for household consumers, second half 2024</t>
  </si>
  <si>
    <t>Share of taxes and levies paid by household consumers for electricity, second half 2024</t>
  </si>
  <si>
    <t>Change in electricity prices for household consumers compared with previous year, same semester, second  half 2024</t>
  </si>
  <si>
    <t>Electricity prices for non-household consumers, second half 2024</t>
  </si>
  <si>
    <t>Share of taxes and levies paid by non-household consumers for electricity, second half 2024</t>
  </si>
  <si>
    <t>Change in electricity prices for non-household consumers compared with previous year, same semester, second half 2024</t>
  </si>
  <si>
    <r>
      <t>Source:</t>
    </r>
    <r>
      <rPr>
        <sz val="10"/>
        <color theme="1"/>
        <rFont val="Arial"/>
        <family val="2"/>
      </rPr>
      <t xml:space="preserve"> Eurostat (online data code: nrg_pc_206)</t>
    </r>
  </si>
  <si>
    <t>Ireland (ᵖ)</t>
  </si>
  <si>
    <t>Albania(ᵉ)</t>
  </si>
  <si>
    <r>
      <t>Source:</t>
    </r>
    <r>
      <rPr>
        <sz val="10"/>
        <color theme="1"/>
        <rFont val="Arial"/>
        <family val="2"/>
      </rPr>
      <t xml:space="preserve"> Eurostat (online data code: nrg_pc_205)</t>
    </r>
  </si>
  <si>
    <t>No data for Iceland and North Macedonia</t>
  </si>
  <si>
    <r>
      <t>Source:</t>
    </r>
    <r>
      <rPr>
        <sz val="10"/>
        <color theme="1"/>
        <rFont val="Arial"/>
        <family val="2"/>
      </rPr>
      <t xml:space="preserve"> Eurostat (online data code: nrg_pc_204)</t>
    </r>
  </si>
  <si>
    <t>No data available for Iceland and North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</si>
</sst>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"/>
    <numFmt numFmtId="165" formatCode="#,##0.0"/>
    <numFmt numFmtId="166" formatCode="#,##0.0_i"/>
    <numFmt numFmtId="167" formatCode="#,##0.0000_i"/>
    <numFmt numFmtId="168" formatCode="0.0000"/>
    <numFmt numFmtId="169" formatCode="0.0"/>
    <numFmt numFmtId="170" formatCode="#,##0.##########"/>
    <numFmt numFmtId="171" formatCode="0.000"/>
    <numFmt numFmtId="172" formatCode="0.0%"/>
    <numFmt numFmtId="173" formatCode="#,##0.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6F6F6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3" borderId="0" applyNumberFormat="0" applyFont="0" applyBorder="0" applyAlignment="0"/>
    <xf numFmtId="0" fontId="1" fillId="0" borderId="0"/>
    <xf numFmtId="0" fontId="4" fillId="0" borderId="0"/>
    <xf numFmtId="166" fontId="2" fillId="0" borderId="0" applyFill="0" applyBorder="0" applyProtection="0">
      <alignment horizontal="right"/>
    </xf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7" fillId="7" borderId="0" xfId="3" applyFont="1" applyFill="1" applyBorder="1" applyAlignment="1" applyProtection="1">
      <alignment vertical="center"/>
    </xf>
    <xf numFmtId="0" fontId="4" fillId="0" borderId="0" xfId="4" applyFont="1"/>
    <xf numFmtId="0" fontId="8" fillId="4" borderId="0" xfId="3" applyFont="1" applyFill="1" applyBorder="1" applyAlignment="1">
      <alignment vertical="center"/>
    </xf>
    <xf numFmtId="0" fontId="8" fillId="4" borderId="0" xfId="4" applyFont="1" applyFill="1" applyBorder="1" applyAlignment="1">
      <alignment vertical="center"/>
    </xf>
    <xf numFmtId="0" fontId="7" fillId="7" borderId="0" xfId="3" applyFont="1" applyFill="1" applyBorder="1" applyAlignment="1">
      <alignment vertical="center"/>
    </xf>
    <xf numFmtId="0" fontId="9" fillId="4" borderId="0" xfId="3" applyFont="1" applyFill="1" applyBorder="1" applyAlignment="1">
      <alignment vertical="center"/>
    </xf>
    <xf numFmtId="0" fontId="9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Continuous" vertical="center"/>
    </xf>
    <xf numFmtId="0" fontId="9" fillId="4" borderId="0" xfId="4" applyFont="1" applyFill="1" applyBorder="1" applyAlignment="1">
      <alignment horizontal="center" vertical="center"/>
    </xf>
    <xf numFmtId="0" fontId="8" fillId="4" borderId="0" xfId="4" applyFont="1" applyFill="1" applyBorder="1" applyAlignment="1">
      <alignment horizontal="left" vertical="center"/>
    </xf>
    <xf numFmtId="49" fontId="8" fillId="4" borderId="0" xfId="4" applyNumberFormat="1" applyFont="1" applyFill="1" applyBorder="1" applyAlignment="1">
      <alignment vertical="center"/>
    </xf>
    <xf numFmtId="49" fontId="8" fillId="4" borderId="0" xfId="4" applyNumberFormat="1" applyFont="1" applyFill="1" applyBorder="1" applyAlignment="1">
      <alignment horizontal="right" vertical="center"/>
    </xf>
    <xf numFmtId="0" fontId="11" fillId="4" borderId="0" xfId="8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/>
    <xf numFmtId="0" fontId="12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Fill="1" applyBorder="1"/>
    <xf numFmtId="0" fontId="4" fillId="0" borderId="0" xfId="0" applyFont="1" applyFill="1" applyBorder="1"/>
    <xf numFmtId="0" fontId="12" fillId="5" borderId="2" xfId="0" applyFont="1" applyFill="1" applyBorder="1" applyAlignment="1">
      <alignment horizontal="center"/>
    </xf>
    <xf numFmtId="0" fontId="13" fillId="5" borderId="4" xfId="0" applyNumberFormat="1" applyFont="1" applyFill="1" applyBorder="1" applyAlignment="1">
      <alignment horizontal="center"/>
    </xf>
    <xf numFmtId="0" fontId="13" fillId="6" borderId="8" xfId="0" applyNumberFormat="1" applyFont="1" applyFill="1" applyBorder="1" applyAlignment="1">
      <alignment horizontal="left"/>
    </xf>
    <xf numFmtId="167" fontId="3" fillId="6" borderId="8" xfId="6" applyNumberFormat="1" applyFont="1" applyFill="1" applyBorder="1">
      <alignment horizontal="right"/>
    </xf>
    <xf numFmtId="167" fontId="3" fillId="6" borderId="11" xfId="6" applyNumberFormat="1" applyFont="1" applyFill="1" applyBorder="1">
      <alignment horizontal="right"/>
    </xf>
    <xf numFmtId="0" fontId="13" fillId="6" borderId="6" xfId="0" applyNumberFormat="1" applyFont="1" applyFill="1" applyBorder="1" applyAlignment="1">
      <alignment horizontal="left"/>
    </xf>
    <xf numFmtId="167" fontId="3" fillId="6" borderId="6" xfId="6" applyNumberFormat="1" applyFont="1" applyFill="1" applyBorder="1">
      <alignment horizontal="right"/>
    </xf>
    <xf numFmtId="167" fontId="3" fillId="6" borderId="12" xfId="6" applyNumberFormat="1" applyFont="1" applyFill="1" applyBorder="1">
      <alignment horizontal="right"/>
    </xf>
    <xf numFmtId="0" fontId="13" fillId="0" borderId="3" xfId="0" applyNumberFormat="1" applyFont="1" applyFill="1" applyBorder="1" applyAlignment="1">
      <alignment horizontal="left"/>
    </xf>
    <xf numFmtId="167" fontId="3" fillId="0" borderId="3" xfId="6" applyNumberFormat="1" applyFont="1" applyFill="1" applyBorder="1">
      <alignment horizontal="right"/>
    </xf>
    <xf numFmtId="167" fontId="3" fillId="0" borderId="9" xfId="6" applyNumberFormat="1" applyFont="1" applyFill="1" applyBorder="1">
      <alignment horizontal="right"/>
    </xf>
    <xf numFmtId="0" fontId="13" fillId="0" borderId="7" xfId="0" applyNumberFormat="1" applyFont="1" applyFill="1" applyBorder="1" applyAlignment="1">
      <alignment horizontal="left"/>
    </xf>
    <xf numFmtId="167" fontId="3" fillId="0" borderId="7" xfId="6" applyNumberFormat="1" applyFont="1" applyFill="1" applyBorder="1">
      <alignment horizontal="right"/>
    </xf>
    <xf numFmtId="167" fontId="3" fillId="0" borderId="13" xfId="6" applyNumberFormat="1" applyFont="1" applyFill="1" applyBorder="1">
      <alignment horizontal="right"/>
    </xf>
    <xf numFmtId="0" fontId="13" fillId="0" borderId="17" xfId="0" applyNumberFormat="1" applyFont="1" applyFill="1" applyBorder="1" applyAlignment="1">
      <alignment horizontal="left"/>
    </xf>
    <xf numFmtId="167" fontId="3" fillId="0" borderId="17" xfId="6" applyNumberFormat="1" applyFont="1" applyFill="1" applyBorder="1">
      <alignment horizontal="right"/>
    </xf>
    <xf numFmtId="167" fontId="3" fillId="0" borderId="18" xfId="6" applyNumberFormat="1" applyFont="1" applyFill="1" applyBorder="1">
      <alignment horizontal="right"/>
    </xf>
    <xf numFmtId="0" fontId="13" fillId="0" borderId="8" xfId="0" applyNumberFormat="1" applyFont="1" applyFill="1" applyBorder="1" applyAlignment="1">
      <alignment horizontal="left"/>
    </xf>
    <xf numFmtId="167" fontId="3" fillId="0" borderId="8" xfId="6" applyNumberFormat="1" applyFont="1" applyFill="1" applyBorder="1">
      <alignment horizontal="right"/>
    </xf>
    <xf numFmtId="167" fontId="3" fillId="0" borderId="11" xfId="6" applyNumberFormat="1" applyFont="1" applyFill="1" applyBorder="1">
      <alignment horizontal="right"/>
    </xf>
    <xf numFmtId="0" fontId="13" fillId="0" borderId="6" xfId="0" applyNumberFormat="1" applyFont="1" applyFill="1" applyBorder="1" applyAlignment="1">
      <alignment horizontal="left"/>
    </xf>
    <xf numFmtId="167" fontId="3" fillId="0" borderId="6" xfId="6" applyNumberFormat="1" applyFont="1" applyFill="1" applyBorder="1">
      <alignment horizontal="right"/>
    </xf>
    <xf numFmtId="167" fontId="3" fillId="0" borderId="12" xfId="6" applyNumberFormat="1" applyFont="1" applyFill="1" applyBorder="1">
      <alignment horizontal="right"/>
    </xf>
    <xf numFmtId="0" fontId="13" fillId="0" borderId="5" xfId="0" applyNumberFormat="1" applyFont="1" applyFill="1" applyBorder="1" applyAlignment="1">
      <alignment horizontal="left"/>
    </xf>
    <xf numFmtId="167" fontId="3" fillId="0" borderId="5" xfId="6" applyNumberFormat="1" applyFont="1" applyFill="1" applyBorder="1">
      <alignment horizontal="right"/>
    </xf>
    <xf numFmtId="167" fontId="3" fillId="0" borderId="10" xfId="6" applyNumberFormat="1" applyFont="1" applyFill="1" applyBorder="1">
      <alignment horizontal="right"/>
    </xf>
    <xf numFmtId="0" fontId="13" fillId="0" borderId="0" xfId="0" applyNumberFormat="1" applyFont="1" applyFill="1" applyBorder="1" applyAlignment="1">
      <alignment horizontal="left"/>
    </xf>
    <xf numFmtId="167" fontId="3" fillId="0" borderId="0" xfId="6" applyNumberFormat="1" applyFont="1" applyFill="1" applyBorder="1">
      <alignment horizontal="right"/>
    </xf>
    <xf numFmtId="167" fontId="3" fillId="0" borderId="14" xfId="6" applyNumberFormat="1" applyFont="1" applyFill="1" applyBorder="1">
      <alignment horizontal="right"/>
    </xf>
    <xf numFmtId="2" fontId="3" fillId="0" borderId="0" xfId="2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left" vertical="center"/>
    </xf>
    <xf numFmtId="0" fontId="14" fillId="0" borderId="0" xfId="0" applyFont="1" applyBorder="1" applyAlignment="1"/>
    <xf numFmtId="0" fontId="4" fillId="0" borderId="0" xfId="0" applyFont="1" applyBorder="1"/>
    <xf numFmtId="0" fontId="12" fillId="0" borderId="0" xfId="0" applyFont="1" applyFill="1" applyAlignment="1">
      <alignment horizontal="left"/>
    </xf>
    <xf numFmtId="0" fontId="3" fillId="2" borderId="1" xfId="0" applyNumberFormat="1" applyFont="1" applyFill="1" applyBorder="1" applyAlignment="1"/>
    <xf numFmtId="168" fontId="3" fillId="0" borderId="1" xfId="0" applyNumberFormat="1" applyFont="1" applyFill="1" applyBorder="1" applyAlignment="1"/>
    <xf numFmtId="168" fontId="4" fillId="0" borderId="0" xfId="0" applyNumberFormat="1" applyFont="1"/>
    <xf numFmtId="0" fontId="3" fillId="2" borderId="1" xfId="0" applyNumberFormat="1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/>
    <xf numFmtId="168" fontId="3" fillId="0" borderId="19" xfId="0" applyNumberFormat="1" applyFont="1" applyFill="1" applyBorder="1" applyAlignment="1"/>
    <xf numFmtId="0" fontId="4" fillId="0" borderId="6" xfId="0" applyFont="1" applyBorder="1"/>
    <xf numFmtId="0" fontId="14" fillId="0" borderId="0" xfId="0" applyFont="1" applyAlignment="1"/>
    <xf numFmtId="0" fontId="3" fillId="2" borderId="15" xfId="0" applyNumberFormat="1" applyFont="1" applyFill="1" applyBorder="1" applyAlignment="1"/>
    <xf numFmtId="164" fontId="3" fillId="0" borderId="15" xfId="0" applyNumberFormat="1" applyFont="1" applyFill="1" applyBorder="1" applyAlignment="1"/>
    <xf numFmtId="0" fontId="4" fillId="0" borderId="15" xfId="0" applyFont="1" applyBorder="1"/>
    <xf numFmtId="2" fontId="4" fillId="0" borderId="15" xfId="0" applyNumberFormat="1" applyFont="1" applyBorder="1"/>
    <xf numFmtId="168" fontId="4" fillId="0" borderId="15" xfId="0" applyNumberFormat="1" applyFont="1" applyBorder="1"/>
    <xf numFmtId="2" fontId="3" fillId="0" borderId="15" xfId="0" applyNumberFormat="1" applyFont="1" applyBorder="1"/>
    <xf numFmtId="168" fontId="3" fillId="0" borderId="15" xfId="0" applyNumberFormat="1" applyFont="1" applyBorder="1"/>
    <xf numFmtId="4" fontId="3" fillId="0" borderId="15" xfId="0" applyNumberFormat="1" applyFont="1" applyFill="1" applyBorder="1" applyAlignment="1"/>
    <xf numFmtId="169" fontId="4" fillId="0" borderId="0" xfId="1" applyNumberFormat="1" applyFont="1"/>
    <xf numFmtId="168" fontId="3" fillId="0" borderId="15" xfId="0" applyNumberFormat="1" applyFont="1" applyFill="1" applyBorder="1" applyAlignment="1"/>
    <xf numFmtId="0" fontId="3" fillId="2" borderId="15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/>
    <xf numFmtId="170" fontId="3" fillId="0" borderId="1" xfId="0" applyNumberFormat="1" applyFont="1" applyBorder="1" applyAlignment="1">
      <alignment horizontal="right" vertical="center" shrinkToFit="1"/>
    </xf>
    <xf numFmtId="164" fontId="3" fillId="0" borderId="19" xfId="0" applyNumberFormat="1" applyFont="1" applyFill="1" applyBorder="1" applyAlignment="1"/>
    <xf numFmtId="164" fontId="3" fillId="0" borderId="16" xfId="0" applyNumberFormat="1" applyFont="1" applyFill="1" applyBorder="1" applyAlignment="1"/>
    <xf numFmtId="164" fontId="3" fillId="0" borderId="20" xfId="0" applyNumberFormat="1" applyFont="1" applyFill="1" applyBorder="1" applyAlignment="1"/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4" fillId="0" borderId="0" xfId="0" applyFont="1" applyFill="1"/>
    <xf numFmtId="9" fontId="4" fillId="0" borderId="0" xfId="1" applyFont="1"/>
    <xf numFmtId="0" fontId="4" fillId="0" borderId="19" xfId="0" applyFont="1" applyBorder="1"/>
    <xf numFmtId="0" fontId="3" fillId="2" borderId="16" xfId="0" applyNumberFormat="1" applyFont="1" applyFill="1" applyBorder="1" applyAlignment="1"/>
    <xf numFmtId="0" fontId="3" fillId="2" borderId="16" xfId="0" applyFont="1" applyFill="1" applyBorder="1" applyAlignment="1">
      <alignment horizontal="left"/>
    </xf>
    <xf numFmtId="0" fontId="4" fillId="0" borderId="13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2" xfId="0" applyFont="1" applyBorder="1"/>
    <xf numFmtId="172" fontId="3" fillId="0" borderId="0" xfId="1" applyNumberFormat="1" applyFont="1"/>
    <xf numFmtId="172" fontId="4" fillId="0" borderId="0" xfId="1" applyNumberFormat="1" applyFont="1"/>
    <xf numFmtId="171" fontId="4" fillId="0" borderId="15" xfId="0" applyNumberFormat="1" applyFont="1" applyBorder="1"/>
    <xf numFmtId="0" fontId="14" fillId="0" borderId="0" xfId="0" applyFont="1"/>
    <xf numFmtId="0" fontId="7" fillId="0" borderId="15" xfId="0" applyFont="1" applyBorder="1"/>
    <xf numFmtId="0" fontId="4" fillId="0" borderId="15" xfId="0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3" fillId="0" borderId="15" xfId="0" applyNumberFormat="1" applyFont="1" applyBorder="1"/>
    <xf numFmtId="172" fontId="4" fillId="0" borderId="15" xfId="1" applyNumberFormat="1" applyFont="1" applyBorder="1"/>
    <xf numFmtId="0" fontId="3" fillId="2" borderId="16" xfId="0" applyNumberFormat="1" applyFont="1" applyFill="1" applyBorder="1" applyAlignment="1">
      <alignment wrapText="1"/>
    </xf>
    <xf numFmtId="0" fontId="4" fillId="9" borderId="15" xfId="0" applyFont="1" applyFill="1" applyBorder="1" applyAlignment="1">
      <alignment wrapText="1"/>
    </xf>
    <xf numFmtId="164" fontId="4" fillId="0" borderId="1" xfId="0" applyNumberFormat="1" applyFont="1" applyBorder="1"/>
    <xf numFmtId="164" fontId="4" fillId="0" borderId="15" xfId="0" applyNumberFormat="1" applyFont="1" applyBorder="1"/>
    <xf numFmtId="170" fontId="3" fillId="8" borderId="0" xfId="0" applyNumberFormat="1" applyFont="1" applyFill="1" applyAlignment="1">
      <alignment horizontal="right" vertical="center" shrinkToFit="1"/>
    </xf>
    <xf numFmtId="170" fontId="3" fillId="0" borderId="0" xfId="0" applyNumberFormat="1" applyFont="1" applyAlignment="1">
      <alignment horizontal="right" vertical="center" shrinkToFit="1"/>
    </xf>
    <xf numFmtId="169" fontId="4" fillId="0" borderId="0" xfId="0" applyNumberFormat="1" applyFont="1"/>
    <xf numFmtId="164" fontId="4" fillId="0" borderId="0" xfId="0" applyNumberFormat="1" applyFont="1"/>
    <xf numFmtId="0" fontId="13" fillId="5" borderId="5" xfId="0" applyFont="1" applyFill="1" applyBorder="1" applyAlignment="1">
      <alignment horizontal="center"/>
    </xf>
    <xf numFmtId="0" fontId="3" fillId="2" borderId="19" xfId="0" applyNumberFormat="1" applyFont="1" applyFill="1" applyBorder="1" applyAlignment="1"/>
    <xf numFmtId="173" fontId="4" fillId="0" borderId="0" xfId="0" applyNumberFormat="1" applyFont="1"/>
    <xf numFmtId="0" fontId="11" fillId="0" borderId="0" xfId="8" applyFont="1"/>
    <xf numFmtId="0" fontId="4" fillId="0" borderId="0" xfId="0" quotePrefix="1" applyFont="1" applyAlignment="1">
      <alignment horizontal="left"/>
    </xf>
    <xf numFmtId="0" fontId="8" fillId="4" borderId="0" xfId="4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/>
    <xf numFmtId="0" fontId="13" fillId="5" borderId="3" xfId="0" applyFont="1" applyFill="1" applyBorder="1" applyAlignment="1">
      <alignment horizontal="center"/>
    </xf>
    <xf numFmtId="0" fontId="3" fillId="0" borderId="0" xfId="0" applyFont="1" applyBorder="1"/>
  </cellXfs>
  <cellStyles count="9">
    <cellStyle name="Hyperlink" xfId="8" builtinId="8"/>
    <cellStyle name="Menu" xfId="3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Normal 3" xfId="5" xr:uid="{00000000-0005-0000-0000-000004000000}"/>
    <cellStyle name="NumberCellStyle" xfId="6" xr:uid="{00000000-0005-0000-0000-000005000000}"/>
    <cellStyle name="Percent" xfId="1" builtinId="5"/>
    <cellStyle name="Percent 2" xfId="7" xr:uid="{00000000-0005-0000-0000-000007000000}"/>
  </cellStyles>
  <dxfs count="0"/>
  <tableStyles count="0" defaultTableStyle="TableStyleMedium2" defaultPivotStyle="PivotStyleMedium9"/>
  <colors>
    <mruColors>
      <color rgb="FF15E0DB"/>
      <color rgb="FFCE80A3"/>
      <color rgb="FF660066"/>
      <color rgb="FF66D0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Electricity prices for household consumers, second half 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54675203414696E-3"/>
          <c:y val="8.6637747623217898E-3"/>
        </c:manualLayout>
      </c:layout>
      <c:overlay val="0"/>
    </c:title>
    <c:autoTitleDeleted val="0"/>
    <c:plotArea>
      <c:layout>
        <c:manualLayout>
          <c:xMode val="edge"/>
          <c:yMode val="edge"/>
          <c:x val="1.4672535680939042E-2"/>
          <c:y val="0.13298894260163946"/>
          <c:w val="0.97065492863812186"/>
          <c:h val="0.64737652202312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1'!$E$5</c:f>
              <c:strCache>
                <c:ptCount val="1"/>
                <c:pt idx="0">
                  <c:v>Without taxes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1'!$B$6:$B$50</c:f>
              <c:strCache>
                <c:ptCount val="45"/>
                <c:pt idx="0">
                  <c:v>EU</c:v>
                </c:pt>
                <c:pt idx="1">
                  <c:v>Euro area</c:v>
                </c:pt>
                <c:pt idx="3">
                  <c:v>Germany</c:v>
                </c:pt>
                <c:pt idx="4">
                  <c:v>Denmark</c:v>
                </c:pt>
                <c:pt idx="5">
                  <c:v>Ireland</c:v>
                </c:pt>
                <c:pt idx="6">
                  <c:v>Belgium</c:v>
                </c:pt>
                <c:pt idx="7">
                  <c:v>Czechia</c:v>
                </c:pt>
                <c:pt idx="8">
                  <c:v>Cyprus</c:v>
                </c:pt>
                <c:pt idx="9">
                  <c:v>Italy</c:v>
                </c:pt>
                <c:pt idx="10">
                  <c:v>France</c:v>
                </c:pt>
                <c:pt idx="11">
                  <c:v>Finland</c:v>
                </c:pt>
                <c:pt idx="12">
                  <c:v>Portugal</c:v>
                </c:pt>
                <c:pt idx="13">
                  <c:v>Poland</c:v>
                </c:pt>
                <c:pt idx="14">
                  <c:v>Austria</c:v>
                </c:pt>
                <c:pt idx="15">
                  <c:v>Spain</c:v>
                </c:pt>
                <c:pt idx="16">
                  <c:v>Sweden</c:v>
                </c:pt>
                <c:pt idx="17">
                  <c:v>Greece</c:v>
                </c:pt>
                <c:pt idx="18">
                  <c:v>Latvia</c:v>
                </c:pt>
                <c:pt idx="19">
                  <c:v>Estonia</c:v>
                </c:pt>
                <c:pt idx="20">
                  <c:v>Netherlands</c:v>
                </c:pt>
                <c:pt idx="21">
                  <c:v>Lithuania</c:v>
                </c:pt>
                <c:pt idx="22">
                  <c:v>Luxembourg</c:v>
                </c:pt>
                <c:pt idx="23">
                  <c:v>Slovenia</c:v>
                </c:pt>
                <c:pt idx="24">
                  <c:v>Romania</c:v>
                </c:pt>
                <c:pt idx="25">
                  <c:v>Slovakia</c:v>
                </c:pt>
                <c:pt idx="26">
                  <c:v>Croatia</c:v>
                </c:pt>
                <c:pt idx="27">
                  <c:v>Malta</c:v>
                </c:pt>
                <c:pt idx="28">
                  <c:v>Bulgaria</c:v>
                </c:pt>
                <c:pt idx="29">
                  <c:v>Hungary</c:v>
                </c:pt>
                <c:pt idx="31">
                  <c:v>Liechtenstein</c:v>
                </c:pt>
                <c:pt idx="32">
                  <c:v>Norway</c:v>
                </c:pt>
                <c:pt idx="33">
                  <c:v>Iceland</c:v>
                </c:pt>
                <c:pt idx="35">
                  <c:v>Moldova</c:v>
                </c:pt>
                <c:pt idx="36">
                  <c:v>Albania</c:v>
                </c:pt>
                <c:pt idx="37">
                  <c:v>Serbia</c:v>
                </c:pt>
                <c:pt idx="38">
                  <c:v>Montenegro</c:v>
                </c:pt>
                <c:pt idx="39">
                  <c:v>Bosnia and Herzegovina</c:v>
                </c:pt>
                <c:pt idx="40">
                  <c:v>Georgia</c:v>
                </c:pt>
                <c:pt idx="41">
                  <c:v>Türkiye</c:v>
                </c:pt>
                <c:pt idx="42">
                  <c:v>North Macedonia</c:v>
                </c:pt>
                <c:pt idx="44">
                  <c:v>Kosovo (¹)</c:v>
                </c:pt>
              </c:strCache>
            </c:strRef>
          </c:cat>
          <c:val>
            <c:numRef>
              <c:f>'Figure 1'!$E$6:$E$50</c:f>
              <c:numCache>
                <c:formatCode>0.0000</c:formatCode>
                <c:ptCount val="45"/>
                <c:pt idx="0">
                  <c:v>0.21510000000000001</c:v>
                </c:pt>
                <c:pt idx="1">
                  <c:v>0.23150000000000001</c:v>
                </c:pt>
                <c:pt idx="3">
                  <c:v>0.2797</c:v>
                </c:pt>
                <c:pt idx="4">
                  <c:v>0.1928</c:v>
                </c:pt>
                <c:pt idx="5">
                  <c:v>0.37069999999999997</c:v>
                </c:pt>
                <c:pt idx="6">
                  <c:v>0.2465</c:v>
                </c:pt>
                <c:pt idx="7">
                  <c:v>0.25109999999999999</c:v>
                </c:pt>
                <c:pt idx="8">
                  <c:v>0.2084</c:v>
                </c:pt>
                <c:pt idx="9">
                  <c:v>0.22320000000000001</c:v>
                </c:pt>
                <c:pt idx="10">
                  <c:v>0.2223</c:v>
                </c:pt>
                <c:pt idx="11">
                  <c:v>0.19570000000000001</c:v>
                </c:pt>
                <c:pt idx="12">
                  <c:v>0.16930000000000001</c:v>
                </c:pt>
                <c:pt idx="13">
                  <c:v>0.1399</c:v>
                </c:pt>
                <c:pt idx="14">
                  <c:v>0.26779999999999998</c:v>
                </c:pt>
                <c:pt idx="15">
                  <c:v>0.18820000000000001</c:v>
                </c:pt>
                <c:pt idx="16">
                  <c:v>0.1507</c:v>
                </c:pt>
                <c:pt idx="17">
                  <c:v>0.193</c:v>
                </c:pt>
                <c:pt idx="18">
                  <c:v>0.18759999999999999</c:v>
                </c:pt>
                <c:pt idx="19">
                  <c:v>0.1696</c:v>
                </c:pt>
                <c:pt idx="20">
                  <c:v>0.25530000000000003</c:v>
                </c:pt>
                <c:pt idx="21">
                  <c:v>0.17710000000000001</c:v>
                </c:pt>
                <c:pt idx="22">
                  <c:v>0.3019</c:v>
                </c:pt>
                <c:pt idx="23">
                  <c:v>0.16200000000000001</c:v>
                </c:pt>
                <c:pt idx="24">
                  <c:v>0.1391</c:v>
                </c:pt>
                <c:pt idx="25">
                  <c:v>0.122</c:v>
                </c:pt>
                <c:pt idx="26">
                  <c:v>0.1181</c:v>
                </c:pt>
                <c:pt idx="27">
                  <c:v>0.12239999999999999</c:v>
                </c:pt>
                <c:pt idx="28">
                  <c:v>0.1014</c:v>
                </c:pt>
                <c:pt idx="29">
                  <c:v>8.1199999999999994E-2</c:v>
                </c:pt>
                <c:pt idx="31">
                  <c:v>0.26979999999999998</c:v>
                </c:pt>
                <c:pt idx="32">
                  <c:v>0.1462</c:v>
                </c:pt>
                <c:pt idx="33">
                  <c:v>0.14360000000000001</c:v>
                </c:pt>
                <c:pt idx="35">
                  <c:v>0.1358</c:v>
                </c:pt>
                <c:pt idx="36">
                  <c:v>9.5799999999999996E-2</c:v>
                </c:pt>
                <c:pt idx="37">
                  <c:v>7.9200000000000007E-2</c:v>
                </c:pt>
                <c:pt idx="38" formatCode="General">
                  <c:v>8.9499999999999996E-2</c:v>
                </c:pt>
                <c:pt idx="39" formatCode="General">
                  <c:v>7.6799999999999993E-2</c:v>
                </c:pt>
                <c:pt idx="40" formatCode="General">
                  <c:v>5.96E-2</c:v>
                </c:pt>
                <c:pt idx="41" formatCode="General">
                  <c:v>5.5399999999999998E-2</c:v>
                </c:pt>
                <c:pt idx="44" formatCode="General">
                  <c:v>6.6000000000000003E-2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C-4A67-ADF8-000E1EA70D6E}"/>
            </c:ext>
          </c:extLst>
        </c:ser>
        <c:ser>
          <c:idx val="1"/>
          <c:order val="1"/>
          <c:tx>
            <c:strRef>
              <c:f>'Figure 1'!$F$5</c:f>
              <c:strCache>
                <c:ptCount val="1"/>
                <c:pt idx="0">
                  <c:v>Other taxes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1'!$B$6:$B$50</c:f>
              <c:strCache>
                <c:ptCount val="45"/>
                <c:pt idx="0">
                  <c:v>EU</c:v>
                </c:pt>
                <c:pt idx="1">
                  <c:v>Euro area</c:v>
                </c:pt>
                <c:pt idx="3">
                  <c:v>Germany</c:v>
                </c:pt>
                <c:pt idx="4">
                  <c:v>Denmark</c:v>
                </c:pt>
                <c:pt idx="5">
                  <c:v>Ireland</c:v>
                </c:pt>
                <c:pt idx="6">
                  <c:v>Belgium</c:v>
                </c:pt>
                <c:pt idx="7">
                  <c:v>Czechia</c:v>
                </c:pt>
                <c:pt idx="8">
                  <c:v>Cyprus</c:v>
                </c:pt>
                <c:pt idx="9">
                  <c:v>Italy</c:v>
                </c:pt>
                <c:pt idx="10">
                  <c:v>France</c:v>
                </c:pt>
                <c:pt idx="11">
                  <c:v>Finland</c:v>
                </c:pt>
                <c:pt idx="12">
                  <c:v>Portugal</c:v>
                </c:pt>
                <c:pt idx="13">
                  <c:v>Poland</c:v>
                </c:pt>
                <c:pt idx="14">
                  <c:v>Austria</c:v>
                </c:pt>
                <c:pt idx="15">
                  <c:v>Spain</c:v>
                </c:pt>
                <c:pt idx="16">
                  <c:v>Sweden</c:v>
                </c:pt>
                <c:pt idx="17">
                  <c:v>Greece</c:v>
                </c:pt>
                <c:pt idx="18">
                  <c:v>Latvia</c:v>
                </c:pt>
                <c:pt idx="19">
                  <c:v>Estonia</c:v>
                </c:pt>
                <c:pt idx="20">
                  <c:v>Netherlands</c:v>
                </c:pt>
                <c:pt idx="21">
                  <c:v>Lithuania</c:v>
                </c:pt>
                <c:pt idx="22">
                  <c:v>Luxembourg</c:v>
                </c:pt>
                <c:pt idx="23">
                  <c:v>Slovenia</c:v>
                </c:pt>
                <c:pt idx="24">
                  <c:v>Romania</c:v>
                </c:pt>
                <c:pt idx="25">
                  <c:v>Slovakia</c:v>
                </c:pt>
                <c:pt idx="26">
                  <c:v>Croatia</c:v>
                </c:pt>
                <c:pt idx="27">
                  <c:v>Malta</c:v>
                </c:pt>
                <c:pt idx="28">
                  <c:v>Bulgaria</c:v>
                </c:pt>
                <c:pt idx="29">
                  <c:v>Hungary</c:v>
                </c:pt>
                <c:pt idx="31">
                  <c:v>Liechtenstein</c:v>
                </c:pt>
                <c:pt idx="32">
                  <c:v>Norway</c:v>
                </c:pt>
                <c:pt idx="33">
                  <c:v>Iceland</c:v>
                </c:pt>
                <c:pt idx="35">
                  <c:v>Moldova</c:v>
                </c:pt>
                <c:pt idx="36">
                  <c:v>Albania</c:v>
                </c:pt>
                <c:pt idx="37">
                  <c:v>Serbia</c:v>
                </c:pt>
                <c:pt idx="38">
                  <c:v>Montenegro</c:v>
                </c:pt>
                <c:pt idx="39">
                  <c:v>Bosnia and Herzegovina</c:v>
                </c:pt>
                <c:pt idx="40">
                  <c:v>Georgia</c:v>
                </c:pt>
                <c:pt idx="41">
                  <c:v>Türkiye</c:v>
                </c:pt>
                <c:pt idx="42">
                  <c:v>North Macedonia</c:v>
                </c:pt>
                <c:pt idx="44">
                  <c:v>Kosovo (¹)</c:v>
                </c:pt>
              </c:strCache>
            </c:strRef>
          </c:cat>
          <c:val>
            <c:numRef>
              <c:f>'Figure 1'!$F$6:$F$50</c:f>
              <c:numCache>
                <c:formatCode>0.0000</c:formatCode>
                <c:ptCount val="45"/>
                <c:pt idx="0">
                  <c:v>3.0799999999999994E-2</c:v>
                </c:pt>
                <c:pt idx="1">
                  <c:v>2.9499999999999998E-2</c:v>
                </c:pt>
                <c:pt idx="3">
                  <c:v>5.1699999999999968E-2</c:v>
                </c:pt>
                <c:pt idx="4">
                  <c:v>0.10829999999999998</c:v>
                </c:pt>
                <c:pt idx="5">
                  <c:v>-3.1299999999999994E-2</c:v>
                </c:pt>
                <c:pt idx="6">
                  <c:v>6.6099999999999992E-2</c:v>
                </c:pt>
                <c:pt idx="7">
                  <c:v>2.1799999999999986E-2</c:v>
                </c:pt>
                <c:pt idx="8">
                  <c:v>6.5600000000000019E-2</c:v>
                </c:pt>
                <c:pt idx="9">
                  <c:v>5.7699999999999974E-2</c:v>
                </c:pt>
                <c:pt idx="10">
                  <c:v>2.8100000000000014E-2</c:v>
                </c:pt>
                <c:pt idx="11">
                  <c:v>2.2499999999999992E-2</c:v>
                </c:pt>
                <c:pt idx="12">
                  <c:v>5.3199999999999997E-2</c:v>
                </c:pt>
                <c:pt idx="13">
                  <c:v>6.1499999999999999E-2</c:v>
                </c:pt>
                <c:pt idx="14">
                  <c:v>-6.469999999999998E-2</c:v>
                </c:pt>
                <c:pt idx="15">
                  <c:v>3.1399999999999983E-2</c:v>
                </c:pt>
                <c:pt idx="16">
                  <c:v>3.73E-2</c:v>
                </c:pt>
                <c:pt idx="17">
                  <c:v>2.5099999999999983E-2</c:v>
                </c:pt>
                <c:pt idx="18">
                  <c:v>8.0000000000002292E-4</c:v>
                </c:pt>
                <c:pt idx="19">
                  <c:v>1.1899999999999994E-2</c:v>
                </c:pt>
                <c:pt idx="20">
                  <c:v>-7.7200000000000019E-2</c:v>
                </c:pt>
                <c:pt idx="21">
                  <c:v>0</c:v>
                </c:pt>
                <c:pt idx="22">
                  <c:v>-0.11449999999999999</c:v>
                </c:pt>
                <c:pt idx="23">
                  <c:v>2.3999999999999855E-3</c:v>
                </c:pt>
                <c:pt idx="24">
                  <c:v>1.7399999999999999E-2</c:v>
                </c:pt>
                <c:pt idx="25">
                  <c:v>2.5499999999999995E-2</c:v>
                </c:pt>
                <c:pt idx="26">
                  <c:v>1.3299999999999992E-2</c:v>
                </c:pt>
                <c:pt idx="27">
                  <c:v>1.5000000000000013E-3</c:v>
                </c:pt>
                <c:pt idx="28">
                  <c:v>0</c:v>
                </c:pt>
                <c:pt idx="29">
                  <c:v>0</c:v>
                </c:pt>
                <c:pt idx="31">
                  <c:v>1.5800000000000036E-2</c:v>
                </c:pt>
                <c:pt idx="32">
                  <c:v>9.7000000000000142E-3</c:v>
                </c:pt>
                <c:pt idx="33">
                  <c:v>2.7000000000000079E-3</c:v>
                </c:pt>
                <c:pt idx="35">
                  <c:v>0</c:v>
                </c:pt>
                <c:pt idx="36">
                  <c:v>0</c:v>
                </c:pt>
                <c:pt idx="37">
                  <c:v>1.3299999999999992E-2</c:v>
                </c:pt>
                <c:pt idx="38">
                  <c:v>-6.8000000000000005E-3</c:v>
                </c:pt>
                <c:pt idx="39">
                  <c:v>5.0000000000000044E-4</c:v>
                </c:pt>
                <c:pt idx="40">
                  <c:v>0</c:v>
                </c:pt>
                <c:pt idx="41">
                  <c:v>9.0000000000000496E-4</c:v>
                </c:pt>
                <c:pt idx="44">
                  <c:v>3.0999999999999917E-3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E-4C2E-AD8F-E6640A0D47B4}"/>
            </c:ext>
          </c:extLst>
        </c:ser>
        <c:ser>
          <c:idx val="2"/>
          <c:order val="2"/>
          <c:tx>
            <c:strRef>
              <c:f>'Figure 1'!$G$5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1'!$B$6:$B$50</c:f>
              <c:strCache>
                <c:ptCount val="45"/>
                <c:pt idx="0">
                  <c:v>EU</c:v>
                </c:pt>
                <c:pt idx="1">
                  <c:v>Euro area</c:v>
                </c:pt>
                <c:pt idx="3">
                  <c:v>Germany</c:v>
                </c:pt>
                <c:pt idx="4">
                  <c:v>Denmark</c:v>
                </c:pt>
                <c:pt idx="5">
                  <c:v>Ireland</c:v>
                </c:pt>
                <c:pt idx="6">
                  <c:v>Belgium</c:v>
                </c:pt>
                <c:pt idx="7">
                  <c:v>Czechia</c:v>
                </c:pt>
                <c:pt idx="8">
                  <c:v>Cyprus</c:v>
                </c:pt>
                <c:pt idx="9">
                  <c:v>Italy</c:v>
                </c:pt>
                <c:pt idx="10">
                  <c:v>France</c:v>
                </c:pt>
                <c:pt idx="11">
                  <c:v>Finland</c:v>
                </c:pt>
                <c:pt idx="12">
                  <c:v>Portugal</c:v>
                </c:pt>
                <c:pt idx="13">
                  <c:v>Poland</c:v>
                </c:pt>
                <c:pt idx="14">
                  <c:v>Austria</c:v>
                </c:pt>
                <c:pt idx="15">
                  <c:v>Spain</c:v>
                </c:pt>
                <c:pt idx="16">
                  <c:v>Sweden</c:v>
                </c:pt>
                <c:pt idx="17">
                  <c:v>Greece</c:v>
                </c:pt>
                <c:pt idx="18">
                  <c:v>Latvia</c:v>
                </c:pt>
                <c:pt idx="19">
                  <c:v>Estonia</c:v>
                </c:pt>
                <c:pt idx="20">
                  <c:v>Netherlands</c:v>
                </c:pt>
                <c:pt idx="21">
                  <c:v>Lithuania</c:v>
                </c:pt>
                <c:pt idx="22">
                  <c:v>Luxembourg</c:v>
                </c:pt>
                <c:pt idx="23">
                  <c:v>Slovenia</c:v>
                </c:pt>
                <c:pt idx="24">
                  <c:v>Romania</c:v>
                </c:pt>
                <c:pt idx="25">
                  <c:v>Slovakia</c:v>
                </c:pt>
                <c:pt idx="26">
                  <c:v>Croatia</c:v>
                </c:pt>
                <c:pt idx="27">
                  <c:v>Malta</c:v>
                </c:pt>
                <c:pt idx="28">
                  <c:v>Bulgaria</c:v>
                </c:pt>
                <c:pt idx="29">
                  <c:v>Hungary</c:v>
                </c:pt>
                <c:pt idx="31">
                  <c:v>Liechtenstein</c:v>
                </c:pt>
                <c:pt idx="32">
                  <c:v>Norway</c:v>
                </c:pt>
                <c:pt idx="33">
                  <c:v>Iceland</c:v>
                </c:pt>
                <c:pt idx="35">
                  <c:v>Moldova</c:v>
                </c:pt>
                <c:pt idx="36">
                  <c:v>Albania</c:v>
                </c:pt>
                <c:pt idx="37">
                  <c:v>Serbia</c:v>
                </c:pt>
                <c:pt idx="38">
                  <c:v>Montenegro</c:v>
                </c:pt>
                <c:pt idx="39">
                  <c:v>Bosnia and Herzegovina</c:v>
                </c:pt>
                <c:pt idx="40">
                  <c:v>Georgia</c:v>
                </c:pt>
                <c:pt idx="41">
                  <c:v>Türkiye</c:v>
                </c:pt>
                <c:pt idx="42">
                  <c:v>North Macedonia</c:v>
                </c:pt>
                <c:pt idx="44">
                  <c:v>Kosovo (¹)</c:v>
                </c:pt>
              </c:strCache>
            </c:strRef>
          </c:cat>
          <c:val>
            <c:numRef>
              <c:f>'Figure 1'!$G$6:$G$50</c:f>
              <c:numCache>
                <c:formatCode>0.0000</c:formatCode>
                <c:ptCount val="45"/>
                <c:pt idx="0">
                  <c:v>4.1300000000000003E-2</c:v>
                </c:pt>
                <c:pt idx="1">
                  <c:v>4.109999999999997E-2</c:v>
                </c:pt>
                <c:pt idx="3">
                  <c:v>6.2900000000000011E-2</c:v>
                </c:pt>
                <c:pt idx="4">
                  <c:v>7.5200000000000045E-2</c:v>
                </c:pt>
                <c:pt idx="5">
                  <c:v>3.0500000000000027E-2</c:v>
                </c:pt>
                <c:pt idx="6">
                  <c:v>1.8699999999999994E-2</c:v>
                </c:pt>
                <c:pt idx="7">
                  <c:v>5.7300000000000018E-2</c:v>
                </c:pt>
                <c:pt idx="8">
                  <c:v>5.1099999999999979E-2</c:v>
                </c:pt>
                <c:pt idx="9">
                  <c:v>3.0200000000000005E-2</c:v>
                </c:pt>
                <c:pt idx="10">
                  <c:v>4.2200000000000015E-2</c:v>
                </c:pt>
                <c:pt idx="11">
                  <c:v>5.4699999999999971E-2</c:v>
                </c:pt>
                <c:pt idx="12">
                  <c:v>4.0099999999999997E-2</c:v>
                </c:pt>
                <c:pt idx="13">
                  <c:v>4.6300000000000008E-2</c:v>
                </c:pt>
                <c:pt idx="14">
                  <c:v>4.0599999999999997E-2</c:v>
                </c:pt>
                <c:pt idx="15">
                  <c:v>2.1199999999999997E-2</c:v>
                </c:pt>
                <c:pt idx="16">
                  <c:v>4.7100000000000003E-2</c:v>
                </c:pt>
                <c:pt idx="17">
                  <c:v>1.3000000000000012E-2</c:v>
                </c:pt>
                <c:pt idx="18">
                  <c:v>3.949999999999998E-2</c:v>
                </c:pt>
                <c:pt idx="19">
                  <c:v>3.9900000000000019E-2</c:v>
                </c:pt>
                <c:pt idx="20">
                  <c:v>3.7399999999999989E-2</c:v>
                </c:pt>
                <c:pt idx="21">
                  <c:v>3.73E-2</c:v>
                </c:pt>
                <c:pt idx="22">
                  <c:v>1.4999999999999986E-2</c:v>
                </c:pt>
                <c:pt idx="23">
                  <c:v>3.620000000000001E-2</c:v>
                </c:pt>
                <c:pt idx="24">
                  <c:v>2.9799999999999993E-2</c:v>
                </c:pt>
                <c:pt idx="25">
                  <c:v>2.9499999999999998E-2</c:v>
                </c:pt>
                <c:pt idx="26">
                  <c:v>1.7000000000000015E-2</c:v>
                </c:pt>
                <c:pt idx="27">
                  <c:v>6.1999999999999972E-3</c:v>
                </c:pt>
                <c:pt idx="28">
                  <c:v>2.0299999999999999E-2</c:v>
                </c:pt>
                <c:pt idx="29">
                  <c:v>2.2000000000000006E-2</c:v>
                </c:pt>
                <c:pt idx="31">
                  <c:v>2.3199999999999998E-2</c:v>
                </c:pt>
                <c:pt idx="32">
                  <c:v>3.4299999999999997E-2</c:v>
                </c:pt>
                <c:pt idx="33">
                  <c:v>3.5099999999999992E-2</c:v>
                </c:pt>
                <c:pt idx="35">
                  <c:v>0</c:v>
                </c:pt>
                <c:pt idx="36">
                  <c:v>1.9200000000000009E-2</c:v>
                </c:pt>
                <c:pt idx="37">
                  <c:v>1.8299999999999997E-2</c:v>
                </c:pt>
                <c:pt idx="38">
                  <c:v>1.7700000000000007E-2</c:v>
                </c:pt>
                <c:pt idx="39">
                  <c:v>1.3200000000000003E-2</c:v>
                </c:pt>
                <c:pt idx="40">
                  <c:v>1.0700000000000001E-2</c:v>
                </c:pt>
                <c:pt idx="41">
                  <c:v>5.6999999999999967E-3</c:v>
                </c:pt>
                <c:pt idx="44">
                  <c:v>5.5000000000000049E-3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E-4C2E-AD8F-E6640A0D4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622080"/>
        <c:axId val="142627968"/>
      </c:barChart>
      <c:catAx>
        <c:axId val="14262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627968"/>
        <c:crosses val="autoZero"/>
        <c:auto val="1"/>
        <c:lblAlgn val="ctr"/>
        <c:lblOffset val="100"/>
        <c:tickMarkSkip val="1"/>
        <c:noMultiLvlLbl val="0"/>
      </c:catAx>
      <c:valAx>
        <c:axId val="142627968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22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600400790237356"/>
          <c:y val="0.80419084522115225"/>
          <c:w val="0.32799198419525288"/>
          <c:h val="4.1750525923531963E-2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electricity prices for household consumers, EU, 2008-2024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per kWh)</a:t>
            </a:r>
          </a:p>
        </c:rich>
      </c:tx>
      <c:layout>
        <c:manualLayout>
          <c:xMode val="edge"/>
          <c:yMode val="edge"/>
          <c:x val="5.3333669425775559E-3"/>
          <c:y val="8.6767821748342557E-3"/>
        </c:manualLayout>
      </c:layout>
      <c:overlay val="0"/>
    </c:title>
    <c:autoTitleDeleted val="0"/>
    <c:plotArea>
      <c:layout>
        <c:manualLayout>
          <c:xMode val="edge"/>
          <c:yMode val="edge"/>
          <c:x val="1.4672535680939042E-2"/>
          <c:y val="0.17316998154603239"/>
          <c:w val="0.97105508870214752"/>
          <c:h val="0.64770128494292944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'Figure 2'!$E$5</c:f>
              <c:strCache>
                <c:ptCount val="1"/>
                <c:pt idx="0">
                  <c:v>Total taxes and levies</c:v>
                </c:pt>
              </c:strCache>
            </c:strRef>
          </c:tx>
          <c:invertIfNegative val="0"/>
          <c:cat>
            <c:strRef>
              <c:f>'Figure 2'!$B$6:$B$38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2'!$E$6:$E$39</c:f>
              <c:numCache>
                <c:formatCode>#,##0.0000</c:formatCode>
                <c:ptCount val="34"/>
                <c:pt idx="0">
                  <c:v>5.0099999999999992E-2</c:v>
                </c:pt>
                <c:pt idx="1">
                  <c:v>5.2400000000000002E-2</c:v>
                </c:pt>
                <c:pt idx="2">
                  <c:v>5.1000000000000004E-2</c:v>
                </c:pt>
                <c:pt idx="3">
                  <c:v>5.1399999999999987E-2</c:v>
                </c:pt>
                <c:pt idx="4">
                  <c:v>5.439999999999999E-2</c:v>
                </c:pt>
                <c:pt idx="5">
                  <c:v>5.5099999999999996E-2</c:v>
                </c:pt>
                <c:pt idx="6">
                  <c:v>5.889999999999998E-2</c:v>
                </c:pt>
                <c:pt idx="7">
                  <c:v>6.0499999999999998E-2</c:v>
                </c:pt>
                <c:pt idx="8">
                  <c:v>6.2299999999999994E-2</c:v>
                </c:pt>
                <c:pt idx="9">
                  <c:v>6.6299999999999998E-2</c:v>
                </c:pt>
                <c:pt idx="10">
                  <c:v>7.1599999999999997E-2</c:v>
                </c:pt>
                <c:pt idx="11">
                  <c:v>7.2399999999999992E-2</c:v>
                </c:pt>
                <c:pt idx="12">
                  <c:v>7.5500000000000012E-2</c:v>
                </c:pt>
                <c:pt idx="13">
                  <c:v>7.5300000000000006E-2</c:v>
                </c:pt>
                <c:pt idx="14">
                  <c:v>7.7300000000000008E-2</c:v>
                </c:pt>
                <c:pt idx="15">
                  <c:v>7.7699999999999991E-2</c:v>
                </c:pt>
                <c:pt idx="16">
                  <c:v>7.9399999999999998E-2</c:v>
                </c:pt>
                <c:pt idx="17">
                  <c:v>7.9300000000000009E-2</c:v>
                </c:pt>
                <c:pt idx="18">
                  <c:v>8.1500000000000017E-2</c:v>
                </c:pt>
                <c:pt idx="19">
                  <c:v>8.1699999999999995E-2</c:v>
                </c:pt>
                <c:pt idx="20">
                  <c:v>8.14E-2</c:v>
                </c:pt>
                <c:pt idx="21">
                  <c:v>8.2000000000000017E-2</c:v>
                </c:pt>
                <c:pt idx="22">
                  <c:v>8.8599999999999984E-2</c:v>
                </c:pt>
                <c:pt idx="23">
                  <c:v>8.879999999999999E-2</c:v>
                </c:pt>
                <c:pt idx="24">
                  <c:v>8.6199999999999999E-2</c:v>
                </c:pt>
                <c:pt idx="25">
                  <c:v>8.4999999999999992E-2</c:v>
                </c:pt>
                <c:pt idx="26">
                  <c:v>8.6199999999999999E-2</c:v>
                </c:pt>
                <c:pt idx="27">
                  <c:v>8.5400000000000004E-2</c:v>
                </c:pt>
                <c:pt idx="28">
                  <c:v>5.9100000000000014E-2</c:v>
                </c:pt>
                <c:pt idx="29">
                  <c:v>4.3899999999999967E-2</c:v>
                </c:pt>
                <c:pt idx="30">
                  <c:v>5.4400000000000004E-2</c:v>
                </c:pt>
                <c:pt idx="31">
                  <c:v>6.0600000000000015E-2</c:v>
                </c:pt>
                <c:pt idx="32">
                  <c:v>7.0199999999999985E-2</c:v>
                </c:pt>
                <c:pt idx="33">
                  <c:v>7.2099999999999997E-2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0-4A73-BC4E-39FEA926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2817536"/>
        <c:axId val="142848000"/>
      </c:barChart>
      <c:lineChart>
        <c:grouping val="standar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Prices including taxes</c:v>
                </c:pt>
              </c:strCache>
            </c:strRef>
          </c:tx>
          <c:cat>
            <c:strRef>
              <c:f>'Figure 2'!$B$6:$B$39</c:f>
              <c:strCache>
                <c:ptCount val="34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  <c:pt idx="33">
                  <c:v>2024S2</c:v>
                </c:pt>
              </c:strCache>
            </c:strRef>
          </c:cat>
          <c:val>
            <c:numRef>
              <c:f>'Figure 2'!$C$6:$C$39</c:f>
              <c:numCache>
                <c:formatCode>#,##0.0000</c:formatCode>
                <c:ptCount val="34"/>
                <c:pt idx="0">
                  <c:v>0.16039999999999999</c:v>
                </c:pt>
                <c:pt idx="1">
                  <c:v>0.1676</c:v>
                </c:pt>
                <c:pt idx="2">
                  <c:v>0.16700000000000001</c:v>
                </c:pt>
                <c:pt idx="3">
                  <c:v>0.16769999999999999</c:v>
                </c:pt>
                <c:pt idx="4">
                  <c:v>0.17249999999999999</c:v>
                </c:pt>
                <c:pt idx="5">
                  <c:v>0.1777</c:v>
                </c:pt>
                <c:pt idx="6">
                  <c:v>0.18579999999999999</c:v>
                </c:pt>
                <c:pt idx="7">
                  <c:v>0.18859999999999999</c:v>
                </c:pt>
                <c:pt idx="8">
                  <c:v>0.19159999999999999</c:v>
                </c:pt>
                <c:pt idx="9">
                  <c:v>0.1996</c:v>
                </c:pt>
                <c:pt idx="10">
                  <c:v>0.20419999999999999</c:v>
                </c:pt>
                <c:pt idx="11">
                  <c:v>0.20619999999999999</c:v>
                </c:pt>
                <c:pt idx="12">
                  <c:v>0.20580000000000001</c:v>
                </c:pt>
                <c:pt idx="13">
                  <c:v>0.2084</c:v>
                </c:pt>
                <c:pt idx="14">
                  <c:v>0.20830000000000001</c:v>
                </c:pt>
                <c:pt idx="15">
                  <c:v>0.2089</c:v>
                </c:pt>
                <c:pt idx="16">
                  <c:v>0.2051</c:v>
                </c:pt>
                <c:pt idx="17">
                  <c:v>0.2069</c:v>
                </c:pt>
                <c:pt idx="18">
                  <c:v>0.20860000000000001</c:v>
                </c:pt>
                <c:pt idx="19">
                  <c:v>0.2087</c:v>
                </c:pt>
                <c:pt idx="20">
                  <c:v>0.21</c:v>
                </c:pt>
                <c:pt idx="21">
                  <c:v>0.21490000000000001</c:v>
                </c:pt>
                <c:pt idx="22">
                  <c:v>0.21679999999999999</c:v>
                </c:pt>
                <c:pt idx="23">
                  <c:v>0.21679999999999999</c:v>
                </c:pt>
                <c:pt idx="24">
                  <c:v>0.21310000000000001</c:v>
                </c:pt>
                <c:pt idx="25">
                  <c:v>0.2132</c:v>
                </c:pt>
                <c:pt idx="26">
                  <c:v>0.2203</c:v>
                </c:pt>
                <c:pt idx="27">
                  <c:v>0.2369</c:v>
                </c:pt>
                <c:pt idx="28">
                  <c:v>0.2525</c:v>
                </c:pt>
                <c:pt idx="29">
                  <c:v>0.28399999999999997</c:v>
                </c:pt>
                <c:pt idx="30">
                  <c:v>0.29370000000000002</c:v>
                </c:pt>
                <c:pt idx="31">
                  <c:v>0.28320000000000001</c:v>
                </c:pt>
                <c:pt idx="32">
                  <c:v>0.28889999999999999</c:v>
                </c:pt>
                <c:pt idx="33" formatCode="General">
                  <c:v>0.28720000000000001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3-49F9-A5A5-7635613A1123}"/>
            </c:ext>
          </c:extLst>
        </c:ser>
        <c:ser>
          <c:idx val="1"/>
          <c:order val="1"/>
          <c:tx>
            <c:strRef>
              <c:f>'Figure 2'!$D$5</c:f>
              <c:strCache>
                <c:ptCount val="1"/>
                <c:pt idx="0">
                  <c:v>Prices excluding taxes</c:v>
                </c:pt>
              </c:strCache>
            </c:strRef>
          </c:tx>
          <c:cat>
            <c:strRef>
              <c:f>'Figure 2'!$B$6:$B$39</c:f>
              <c:strCache>
                <c:ptCount val="34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  <c:pt idx="33">
                  <c:v>2024S2</c:v>
                </c:pt>
              </c:strCache>
            </c:strRef>
          </c:cat>
          <c:val>
            <c:numRef>
              <c:f>'Figure 2'!$D$6:$D$39</c:f>
              <c:numCache>
                <c:formatCode>0.0000</c:formatCode>
                <c:ptCount val="34"/>
                <c:pt idx="0">
                  <c:v>0.1103</c:v>
                </c:pt>
                <c:pt idx="1">
                  <c:v>0.1152</c:v>
                </c:pt>
                <c:pt idx="2">
                  <c:v>0.11600000000000001</c:v>
                </c:pt>
                <c:pt idx="3">
                  <c:v>0.1163</c:v>
                </c:pt>
                <c:pt idx="4">
                  <c:v>0.1181</c:v>
                </c:pt>
                <c:pt idx="5">
                  <c:v>0.1226</c:v>
                </c:pt>
                <c:pt idx="6">
                  <c:v>0.12690000000000001</c:v>
                </c:pt>
                <c:pt idx="7">
                  <c:v>0.12809999999999999</c:v>
                </c:pt>
                <c:pt idx="8">
                  <c:v>0.1293</c:v>
                </c:pt>
                <c:pt idx="9">
                  <c:v>0.1333</c:v>
                </c:pt>
                <c:pt idx="10">
                  <c:v>0.1326</c:v>
                </c:pt>
                <c:pt idx="11">
                  <c:v>0.1338</c:v>
                </c:pt>
                <c:pt idx="12">
                  <c:v>0.1303</c:v>
                </c:pt>
                <c:pt idx="13">
                  <c:v>0.1331</c:v>
                </c:pt>
                <c:pt idx="14">
                  <c:v>0.13100000000000001</c:v>
                </c:pt>
                <c:pt idx="15">
                  <c:v>0.13120000000000001</c:v>
                </c:pt>
                <c:pt idx="16">
                  <c:v>0.12570000000000001</c:v>
                </c:pt>
                <c:pt idx="17">
                  <c:v>0.12759999999999999</c:v>
                </c:pt>
                <c:pt idx="18">
                  <c:v>0.12709999999999999</c:v>
                </c:pt>
                <c:pt idx="19">
                  <c:v>0.127</c:v>
                </c:pt>
                <c:pt idx="20">
                  <c:v>0.12859999999999999</c:v>
                </c:pt>
                <c:pt idx="21">
                  <c:v>0.13289999999999999</c:v>
                </c:pt>
                <c:pt idx="22">
                  <c:v>0.12820000000000001</c:v>
                </c:pt>
                <c:pt idx="23">
                  <c:v>0.128</c:v>
                </c:pt>
                <c:pt idx="24">
                  <c:v>0.12690000000000001</c:v>
                </c:pt>
                <c:pt idx="25">
                  <c:v>0.12820000000000001</c:v>
                </c:pt>
                <c:pt idx="26">
                  <c:v>0.1341</c:v>
                </c:pt>
                <c:pt idx="27">
                  <c:v>0.1515</c:v>
                </c:pt>
                <c:pt idx="28">
                  <c:v>0.19339999999999999</c:v>
                </c:pt>
                <c:pt idx="29">
                  <c:v>0.24010000000000001</c:v>
                </c:pt>
                <c:pt idx="30">
                  <c:v>0.23930000000000001</c:v>
                </c:pt>
                <c:pt idx="31">
                  <c:v>0.22259999999999999</c:v>
                </c:pt>
                <c:pt idx="32" formatCode="#,##0.0000">
                  <c:v>0.21870000000000001</c:v>
                </c:pt>
                <c:pt idx="33" formatCode="General">
                  <c:v>0.21510000000000001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BD-4EFF-8EC7-5A25014C1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17536"/>
        <c:axId val="142848000"/>
      </c:lineChart>
      <c:catAx>
        <c:axId val="14281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848000"/>
        <c:crosses val="autoZero"/>
        <c:auto val="1"/>
        <c:lblAlgn val="ctr"/>
        <c:lblOffset val="100"/>
        <c:tickMarkSkip val="1"/>
        <c:noMultiLvlLbl val="0"/>
      </c:catAx>
      <c:valAx>
        <c:axId val="1428480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17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828166437178546"/>
          <c:y val="0.84474181532362802"/>
          <c:w val="0.72383672629156648"/>
          <c:h val="4.1829676713826813E-2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household consumers for electricity, second half 2024 </a:t>
            </a:r>
            <a:br>
              <a:rPr lang="en-US"/>
            </a:b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5.3333333333333332E-3"/>
          <c:y val="8.452881425874636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349539126607691"/>
          <c:w val="0.97066666666666668"/>
          <c:h val="0.583727704069280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3'!$H$5</c:f>
              <c:strCache>
                <c:ptCount val="1"/>
                <c:pt idx="0">
                  <c:v>Share of other taxes and levies (%)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3'!$C$6:$C$50</c:f>
              <c:strCache>
                <c:ptCount val="45"/>
                <c:pt idx="0">
                  <c:v>EU</c:v>
                </c:pt>
                <c:pt idx="1">
                  <c:v>Euro area</c:v>
                </c:pt>
                <c:pt idx="3">
                  <c:v>Denmark</c:v>
                </c:pt>
                <c:pt idx="4">
                  <c:v>Poland</c:v>
                </c:pt>
                <c:pt idx="5">
                  <c:v>Sweden</c:v>
                </c:pt>
                <c:pt idx="6">
                  <c:v>Cyprus</c:v>
                </c:pt>
                <c:pt idx="7">
                  <c:v>Portugal</c:v>
                </c:pt>
                <c:pt idx="8">
                  <c:v>Slovakia</c:v>
                </c:pt>
                <c:pt idx="9">
                  <c:v>Germany</c:v>
                </c:pt>
                <c:pt idx="10">
                  <c:v>Finland</c:v>
                </c:pt>
                <c:pt idx="11">
                  <c:v>Italy</c:v>
                </c:pt>
                <c:pt idx="12">
                  <c:v>Belgium</c:v>
                </c:pt>
                <c:pt idx="13">
                  <c:v>Romania</c:v>
                </c:pt>
                <c:pt idx="14">
                  <c:v>France</c:v>
                </c:pt>
                <c:pt idx="15">
                  <c:v>Czechia</c:v>
                </c:pt>
                <c:pt idx="16">
                  <c:v>Estonia</c:v>
                </c:pt>
                <c:pt idx="17">
                  <c:v>Spain</c:v>
                </c:pt>
                <c:pt idx="18">
                  <c:v>Hungary</c:v>
                </c:pt>
                <c:pt idx="19">
                  <c:v>Croatia</c:v>
                </c:pt>
                <c:pt idx="20">
                  <c:v>Slovenia</c:v>
                </c:pt>
                <c:pt idx="21">
                  <c:v>Latvia</c:v>
                </c:pt>
                <c:pt idx="22">
                  <c:v>Lithuania</c:v>
                </c:pt>
                <c:pt idx="23">
                  <c:v>Bulgaria</c:v>
                </c:pt>
                <c:pt idx="24">
                  <c:v>Greece</c:v>
                </c:pt>
                <c:pt idx="25">
                  <c:v>Malta</c:v>
                </c:pt>
                <c:pt idx="26">
                  <c:v>Ireland</c:v>
                </c:pt>
                <c:pt idx="27">
                  <c:v>Austria</c:v>
                </c:pt>
                <c:pt idx="28">
                  <c:v>Netherlands</c:v>
                </c:pt>
                <c:pt idx="29">
                  <c:v>Luxembourg</c:v>
                </c:pt>
                <c:pt idx="31">
                  <c:v>Norway</c:v>
                </c:pt>
                <c:pt idx="32">
                  <c:v>Iceland</c:v>
                </c:pt>
                <c:pt idx="33">
                  <c:v>Liechtenstein</c:v>
                </c:pt>
                <c:pt idx="35">
                  <c:v>Serbia</c:v>
                </c:pt>
                <c:pt idx="36">
                  <c:v>Albania</c:v>
                </c:pt>
                <c:pt idx="37">
                  <c:v>Georgia</c:v>
                </c:pt>
                <c:pt idx="38">
                  <c:v>Bosnia and Herzegovina</c:v>
                </c:pt>
                <c:pt idx="39">
                  <c:v>Montenegro</c:v>
                </c:pt>
                <c:pt idx="40">
                  <c:v>Türkiye</c:v>
                </c:pt>
                <c:pt idx="41">
                  <c:v>Moldova</c:v>
                </c:pt>
                <c:pt idx="42">
                  <c:v>North Macedonia(²)</c:v>
                </c:pt>
                <c:pt idx="44">
                  <c:v>Kosovo(¹)</c:v>
                </c:pt>
              </c:strCache>
            </c:strRef>
          </c:cat>
          <c:val>
            <c:numRef>
              <c:f>'Figure 3'!$H$6:$H$50</c:f>
              <c:numCache>
                <c:formatCode>0.0</c:formatCode>
                <c:ptCount val="45"/>
                <c:pt idx="0">
                  <c:v>10.724233983286906</c:v>
                </c:pt>
                <c:pt idx="1">
                  <c:v>9.7649784839457148</c:v>
                </c:pt>
                <c:pt idx="3">
                  <c:v>28.780228541057657</c:v>
                </c:pt>
                <c:pt idx="4">
                  <c:v>24.828421477593864</c:v>
                </c:pt>
                <c:pt idx="5">
                  <c:v>15.86558911101659</c:v>
                </c:pt>
                <c:pt idx="6">
                  <c:v>20.178406644109515</c:v>
                </c:pt>
                <c:pt idx="7">
                  <c:v>20.25894897182026</c:v>
                </c:pt>
                <c:pt idx="8">
                  <c:v>14.406779661016948</c:v>
                </c:pt>
                <c:pt idx="9">
                  <c:v>13.111843773776306</c:v>
                </c:pt>
                <c:pt idx="10">
                  <c:v>8.2447783070721847</c:v>
                </c:pt>
                <c:pt idx="11">
                  <c:v>18.547090967534544</c:v>
                </c:pt>
                <c:pt idx="12">
                  <c:v>19.951705402958041</c:v>
                </c:pt>
                <c:pt idx="13">
                  <c:v>9.3397745571658586</c:v>
                </c:pt>
                <c:pt idx="14">
                  <c:v>9.6035543403964496</c:v>
                </c:pt>
                <c:pt idx="15">
                  <c:v>6.6020593579648654</c:v>
                </c:pt>
                <c:pt idx="16">
                  <c:v>5.3748870822041539</c:v>
                </c:pt>
                <c:pt idx="17">
                  <c:v>13.039867109634546</c:v>
                </c:pt>
                <c:pt idx="18">
                  <c:v>0</c:v>
                </c:pt>
                <c:pt idx="19">
                  <c:v>8.9622641509433905</c:v>
                </c:pt>
                <c:pt idx="20">
                  <c:v>1.1964107676969</c:v>
                </c:pt>
                <c:pt idx="21">
                  <c:v>0.35103115401492957</c:v>
                </c:pt>
                <c:pt idx="22">
                  <c:v>0</c:v>
                </c:pt>
                <c:pt idx="23">
                  <c:v>0</c:v>
                </c:pt>
                <c:pt idx="24">
                  <c:v>10.861099091302458</c:v>
                </c:pt>
                <c:pt idx="25">
                  <c:v>1.1529592621060729</c:v>
                </c:pt>
                <c:pt idx="26">
                  <c:v>-8.4617464179507955</c:v>
                </c:pt>
                <c:pt idx="27">
                  <c:v>-26.549035699630686</c:v>
                </c:pt>
                <c:pt idx="28">
                  <c:v>-35.823665893271468</c:v>
                </c:pt>
                <c:pt idx="29">
                  <c:v>-56.571146245059289</c:v>
                </c:pt>
                <c:pt idx="31">
                  <c:v>5.0998948475289261</c:v>
                </c:pt>
                <c:pt idx="32">
                  <c:v>1.4884233737596517</c:v>
                </c:pt>
                <c:pt idx="33">
                  <c:v>5.116580310880841</c:v>
                </c:pt>
                <c:pt idx="35">
                  <c:v>12.003610108303242</c:v>
                </c:pt>
                <c:pt idx="36">
                  <c:v>0</c:v>
                </c:pt>
                <c:pt idx="37">
                  <c:v>0</c:v>
                </c:pt>
                <c:pt idx="38">
                  <c:v>0.55248618784530379</c:v>
                </c:pt>
                <c:pt idx="39">
                  <c:v>-6.7729083665338621</c:v>
                </c:pt>
                <c:pt idx="40">
                  <c:v>1.4516129032258149</c:v>
                </c:pt>
                <c:pt idx="41">
                  <c:v>0</c:v>
                </c:pt>
                <c:pt idx="44">
                  <c:v>4.1554959785522687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D-4743-ADC4-2B853931ED89}"/>
            </c:ext>
          </c:extLst>
        </c:ser>
        <c:ser>
          <c:idx val="1"/>
          <c:order val="1"/>
          <c:tx>
            <c:strRef>
              <c:f>'Figure 3'!$I$5</c:f>
              <c:strCache>
                <c:ptCount val="1"/>
                <c:pt idx="0">
                  <c:v>Share of VAT (%)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3'!$C$6:$C$50</c:f>
              <c:strCache>
                <c:ptCount val="45"/>
                <c:pt idx="0">
                  <c:v>EU</c:v>
                </c:pt>
                <c:pt idx="1">
                  <c:v>Euro area</c:v>
                </c:pt>
                <c:pt idx="3">
                  <c:v>Denmark</c:v>
                </c:pt>
                <c:pt idx="4">
                  <c:v>Poland</c:v>
                </c:pt>
                <c:pt idx="5">
                  <c:v>Sweden</c:v>
                </c:pt>
                <c:pt idx="6">
                  <c:v>Cyprus</c:v>
                </c:pt>
                <c:pt idx="7">
                  <c:v>Portugal</c:v>
                </c:pt>
                <c:pt idx="8">
                  <c:v>Slovakia</c:v>
                </c:pt>
                <c:pt idx="9">
                  <c:v>Germany</c:v>
                </c:pt>
                <c:pt idx="10">
                  <c:v>Finland</c:v>
                </c:pt>
                <c:pt idx="11">
                  <c:v>Italy</c:v>
                </c:pt>
                <c:pt idx="12">
                  <c:v>Belgium</c:v>
                </c:pt>
                <c:pt idx="13">
                  <c:v>Romania</c:v>
                </c:pt>
                <c:pt idx="14">
                  <c:v>France</c:v>
                </c:pt>
                <c:pt idx="15">
                  <c:v>Czechia</c:v>
                </c:pt>
                <c:pt idx="16">
                  <c:v>Estonia</c:v>
                </c:pt>
                <c:pt idx="17">
                  <c:v>Spain</c:v>
                </c:pt>
                <c:pt idx="18">
                  <c:v>Hungary</c:v>
                </c:pt>
                <c:pt idx="19">
                  <c:v>Croatia</c:v>
                </c:pt>
                <c:pt idx="20">
                  <c:v>Slovenia</c:v>
                </c:pt>
                <c:pt idx="21">
                  <c:v>Latvia</c:v>
                </c:pt>
                <c:pt idx="22">
                  <c:v>Lithuania</c:v>
                </c:pt>
                <c:pt idx="23">
                  <c:v>Bulgaria</c:v>
                </c:pt>
                <c:pt idx="24">
                  <c:v>Greece</c:v>
                </c:pt>
                <c:pt idx="25">
                  <c:v>Malta</c:v>
                </c:pt>
                <c:pt idx="26">
                  <c:v>Ireland</c:v>
                </c:pt>
                <c:pt idx="27">
                  <c:v>Austria</c:v>
                </c:pt>
                <c:pt idx="28">
                  <c:v>Netherlands</c:v>
                </c:pt>
                <c:pt idx="29">
                  <c:v>Luxembourg</c:v>
                </c:pt>
                <c:pt idx="31">
                  <c:v>Norway</c:v>
                </c:pt>
                <c:pt idx="32">
                  <c:v>Iceland</c:v>
                </c:pt>
                <c:pt idx="33">
                  <c:v>Liechtenstein</c:v>
                </c:pt>
                <c:pt idx="35">
                  <c:v>Serbia</c:v>
                </c:pt>
                <c:pt idx="36">
                  <c:v>Albania</c:v>
                </c:pt>
                <c:pt idx="37">
                  <c:v>Georgia</c:v>
                </c:pt>
                <c:pt idx="38">
                  <c:v>Bosnia and Herzegovina</c:v>
                </c:pt>
                <c:pt idx="39">
                  <c:v>Montenegro</c:v>
                </c:pt>
                <c:pt idx="40">
                  <c:v>Türkiye</c:v>
                </c:pt>
                <c:pt idx="41">
                  <c:v>Moldova</c:v>
                </c:pt>
                <c:pt idx="42">
                  <c:v>North Macedonia(²)</c:v>
                </c:pt>
                <c:pt idx="44">
                  <c:v>Kosovo(¹)</c:v>
                </c:pt>
              </c:strCache>
            </c:strRef>
          </c:cat>
          <c:val>
            <c:numRef>
              <c:f>'Figure 3'!$I$6:$I$50</c:f>
              <c:numCache>
                <c:formatCode>0.0</c:formatCode>
                <c:ptCount val="45"/>
                <c:pt idx="0">
                  <c:v>14.380222841225629</c:v>
                </c:pt>
                <c:pt idx="1">
                  <c:v>13.604766633565035</c:v>
                </c:pt>
                <c:pt idx="3">
                  <c:v>19.984055275046519</c:v>
                </c:pt>
                <c:pt idx="4">
                  <c:v>18.691966088009693</c:v>
                </c:pt>
                <c:pt idx="5">
                  <c:v>20.034028073160357</c:v>
                </c:pt>
                <c:pt idx="6">
                  <c:v>15.718240541371879</c:v>
                </c:pt>
                <c:pt idx="7">
                  <c:v>15.27037319116527</c:v>
                </c:pt>
                <c:pt idx="8">
                  <c:v>16.666666666666664</c:v>
                </c:pt>
                <c:pt idx="9">
                  <c:v>15.952320568095361</c:v>
                </c:pt>
                <c:pt idx="10">
                  <c:v>20.043972150971044</c:v>
                </c:pt>
                <c:pt idx="11">
                  <c:v>9.7074895531983305</c:v>
                </c:pt>
                <c:pt idx="12">
                  <c:v>5.6444310292785982</c:v>
                </c:pt>
                <c:pt idx="13">
                  <c:v>15.995705850778313</c:v>
                </c:pt>
                <c:pt idx="14">
                  <c:v>14.422419685577584</c:v>
                </c:pt>
                <c:pt idx="15">
                  <c:v>17.353119321623264</c:v>
                </c:pt>
                <c:pt idx="16">
                  <c:v>18.021680216802174</c:v>
                </c:pt>
                <c:pt idx="17">
                  <c:v>8.8039867109634535</c:v>
                </c:pt>
                <c:pt idx="18">
                  <c:v>21.317829457364347</c:v>
                </c:pt>
                <c:pt idx="19">
                  <c:v>11.455525606469013</c:v>
                </c:pt>
                <c:pt idx="20">
                  <c:v>18.045862412761721</c:v>
                </c:pt>
                <c:pt idx="21">
                  <c:v>17.332163229486607</c:v>
                </c:pt>
                <c:pt idx="22">
                  <c:v>17.397388059701491</c:v>
                </c:pt>
                <c:pt idx="23">
                  <c:v>16.680361544782251</c:v>
                </c:pt>
                <c:pt idx="24">
                  <c:v>5.6252704456945093</c:v>
                </c:pt>
                <c:pt idx="25">
                  <c:v>4.7655649500384296</c:v>
                </c:pt>
                <c:pt idx="26">
                  <c:v>8.2454717491213909</c:v>
                </c:pt>
                <c:pt idx="27">
                  <c:v>16.659827656955272</c:v>
                </c:pt>
                <c:pt idx="28">
                  <c:v>17.354988399071921</c:v>
                </c:pt>
                <c:pt idx="29">
                  <c:v>7.4110671936758825</c:v>
                </c:pt>
                <c:pt idx="31">
                  <c:v>18.033648790746579</c:v>
                </c:pt>
                <c:pt idx="32">
                  <c:v>19.349503858875408</c:v>
                </c:pt>
                <c:pt idx="33">
                  <c:v>7.5129533678756468</c:v>
                </c:pt>
                <c:pt idx="35">
                  <c:v>16.516245487364618</c:v>
                </c:pt>
                <c:pt idx="36">
                  <c:v>16.69565217391305</c:v>
                </c:pt>
                <c:pt idx="37">
                  <c:v>15.220483641536275</c:v>
                </c:pt>
                <c:pt idx="38">
                  <c:v>14.585635359116026</c:v>
                </c:pt>
                <c:pt idx="39">
                  <c:v>17.629482071713152</c:v>
                </c:pt>
                <c:pt idx="40">
                  <c:v>9.1935483870967687</c:v>
                </c:pt>
                <c:pt idx="41">
                  <c:v>0</c:v>
                </c:pt>
                <c:pt idx="44">
                  <c:v>7.3726541554959848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6AD-9421-DB8EF7D95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893440"/>
        <c:axId val="142894976"/>
      </c:barChart>
      <c:catAx>
        <c:axId val="14289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894976"/>
        <c:crosses val="autoZero"/>
        <c:auto val="1"/>
        <c:lblAlgn val="ctr"/>
        <c:lblOffset val="100"/>
        <c:tickMarkSkip val="1"/>
        <c:noMultiLvlLbl val="0"/>
      </c:catAx>
      <c:valAx>
        <c:axId val="142894976"/>
        <c:scaling>
          <c:orientation val="minMax"/>
          <c:max val="55"/>
          <c:min val="-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9344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4381238845144357"/>
          <c:y val="0.78046851925651251"/>
          <c:w val="0.51237522309711281"/>
          <c:h val="4.073423591692548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electricity prices for household consumers compared with previous year, same semester, (National currency), second half 2024</a:t>
            </a:r>
          </a:p>
        </c:rich>
      </c:tx>
      <c:layout>
        <c:manualLayout>
          <c:xMode val="edge"/>
          <c:yMode val="edge"/>
          <c:x val="5.3354330708661416E-3"/>
          <c:y val="6.425501281329302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8.4242205199418732E-2"/>
          <c:w val="0.99373333333333314"/>
          <c:h val="0.791833908100940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4'!$E$5</c:f>
              <c:strCache>
                <c:ptCount val="1"/>
                <c:pt idx="0">
                  <c:v>prices in national currency impact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4'!$B$7:$B$48</c:f>
              <c:strCache>
                <c:ptCount val="42"/>
                <c:pt idx="0">
                  <c:v>Portugal</c:v>
                </c:pt>
                <c:pt idx="1">
                  <c:v>Finland</c:v>
                </c:pt>
                <c:pt idx="2">
                  <c:v>France</c:v>
                </c:pt>
                <c:pt idx="3">
                  <c:v>Poland</c:v>
                </c:pt>
                <c:pt idx="4">
                  <c:v>Czechia</c:v>
                </c:pt>
                <c:pt idx="5">
                  <c:v>Sweden</c:v>
                </c:pt>
                <c:pt idx="6">
                  <c:v>Denmark</c:v>
                </c:pt>
                <c:pt idx="7">
                  <c:v>Spain</c:v>
                </c:pt>
                <c:pt idx="8">
                  <c:v>Bulgaria</c:v>
                </c:pt>
                <c:pt idx="9">
                  <c:v>Malta</c:v>
                </c:pt>
                <c:pt idx="10">
                  <c:v>Luxembourg</c:v>
                </c:pt>
                <c:pt idx="11">
                  <c:v>Croatia</c:v>
                </c:pt>
                <c:pt idx="12">
                  <c:v>Greece</c:v>
                </c:pt>
                <c:pt idx="13">
                  <c:v>Germany</c:v>
                </c:pt>
                <c:pt idx="14">
                  <c:v>Romania</c:v>
                </c:pt>
                <c:pt idx="15">
                  <c:v>Ireland</c:v>
                </c:pt>
                <c:pt idx="16">
                  <c:v>Lithuania</c:v>
                </c:pt>
                <c:pt idx="17">
                  <c:v>Hungary</c:v>
                </c:pt>
                <c:pt idx="18">
                  <c:v>Slovenia</c:v>
                </c:pt>
                <c:pt idx="19">
                  <c:v>Estonia</c:v>
                </c:pt>
                <c:pt idx="20">
                  <c:v>Cyprus</c:v>
                </c:pt>
                <c:pt idx="21">
                  <c:v>Italy</c:v>
                </c:pt>
                <c:pt idx="22">
                  <c:v>Slovakia</c:v>
                </c:pt>
                <c:pt idx="23">
                  <c:v>Austria</c:v>
                </c:pt>
                <c:pt idx="24">
                  <c:v>Belgium</c:v>
                </c:pt>
                <c:pt idx="25">
                  <c:v>Netherlands</c:v>
                </c:pt>
                <c:pt idx="26">
                  <c:v>Latvia</c:v>
                </c:pt>
                <c:pt idx="28">
                  <c:v>Iceland</c:v>
                </c:pt>
                <c:pt idx="29">
                  <c:v>Norway</c:v>
                </c:pt>
                <c:pt idx="30">
                  <c:v>Liechtenstein</c:v>
                </c:pt>
                <c:pt idx="32">
                  <c:v>Türkiye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Montenegro</c:v>
                </c:pt>
                <c:pt idx="36">
                  <c:v>Albania</c:v>
                </c:pt>
                <c:pt idx="37">
                  <c:v>Moldova</c:v>
                </c:pt>
                <c:pt idx="38">
                  <c:v>Georgia</c:v>
                </c:pt>
                <c:pt idx="39">
                  <c:v>North Macedonia</c:v>
                </c:pt>
                <c:pt idx="41">
                  <c:v>Kosovo(¹)</c:v>
                </c:pt>
              </c:strCache>
            </c:strRef>
          </c:cat>
          <c:val>
            <c:numRef>
              <c:f>'Figure 4'!$E$7:$E$48</c:f>
              <c:numCache>
                <c:formatCode>0.0</c:formatCode>
                <c:ptCount val="42"/>
                <c:pt idx="0">
                  <c:v>14.223575467594607</c:v>
                </c:pt>
                <c:pt idx="1">
                  <c:v>13.566375364128147</c:v>
                </c:pt>
                <c:pt idx="2">
                  <c:v>12.929370899266711</c:v>
                </c:pt>
                <c:pt idx="3">
                  <c:v>10.33910608731723</c:v>
                </c:pt>
                <c:pt idx="4">
                  <c:v>8.6486274919110873</c:v>
                </c:pt>
                <c:pt idx="5">
                  <c:v>6.4122800094704502</c:v>
                </c:pt>
                <c:pt idx="6">
                  <c:v>5.9400709487508419</c:v>
                </c:pt>
                <c:pt idx="7">
                  <c:v>2.5990626331487077</c:v>
                </c:pt>
                <c:pt idx="8">
                  <c:v>2.102102102102088</c:v>
                </c:pt>
                <c:pt idx="9">
                  <c:v>1.7200938232994289</c:v>
                </c:pt>
                <c:pt idx="10">
                  <c:v>0.4466501240694809</c:v>
                </c:pt>
                <c:pt idx="11">
                  <c:v>0.27027027027026751</c:v>
                </c:pt>
                <c:pt idx="12">
                  <c:v>8.6617583369430484E-2</c:v>
                </c:pt>
                <c:pt idx="13">
                  <c:v>-1.9154228855721489</c:v>
                </c:pt>
                <c:pt idx="14">
                  <c:v>-2.1851578169534536</c:v>
                </c:pt>
                <c:pt idx="15">
                  <c:v>-2.5039536109646821</c:v>
                </c:pt>
                <c:pt idx="16">
                  <c:v>-3.5537561853351329</c:v>
                </c:pt>
                <c:pt idx="17">
                  <c:v>-4.573277692634381</c:v>
                </c:pt>
                <c:pt idx="18">
                  <c:v>-5.0638902035021189</c:v>
                </c:pt>
                <c:pt idx="19">
                  <c:v>-5.3441641727233762</c:v>
                </c:pt>
                <c:pt idx="20">
                  <c:v>-5.8227114716106643</c:v>
                </c:pt>
                <c:pt idx="21">
                  <c:v>-7.0510905288317938</c:v>
                </c:pt>
                <c:pt idx="22">
                  <c:v>-8.9037570766855474</c:v>
                </c:pt>
                <c:pt idx="23">
                  <c:v>-11.317321688500726</c:v>
                </c:pt>
                <c:pt idx="24">
                  <c:v>-12.308099523557448</c:v>
                </c:pt>
                <c:pt idx="25">
                  <c:v>-14.314115308151099</c:v>
                </c:pt>
                <c:pt idx="26">
                  <c:v>-17.844268204758475</c:v>
                </c:pt>
                <c:pt idx="28">
                  <c:v>13.853509886946203</c:v>
                </c:pt>
                <c:pt idx="29">
                  <c:v>3.9505484290760284</c:v>
                </c:pt>
                <c:pt idx="30">
                  <c:v>-15.187663660168759</c:v>
                </c:pt>
                <c:pt idx="32">
                  <c:v>35.843337691667628</c:v>
                </c:pt>
                <c:pt idx="33">
                  <c:v>7.0823244552058018</c:v>
                </c:pt>
                <c:pt idx="34">
                  <c:v>5.6818089157432139</c:v>
                </c:pt>
                <c:pt idx="35">
                  <c:v>3.5051546391752675</c:v>
                </c:pt>
                <c:pt idx="36">
                  <c:v>0</c:v>
                </c:pt>
                <c:pt idx="37">
                  <c:v>-8.0916137631089846</c:v>
                </c:pt>
                <c:pt idx="38">
                  <c:v>-16.271595018079555</c:v>
                </c:pt>
                <c:pt idx="41">
                  <c:v>-0.40053404539385218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7-4E5A-99A4-B23FD261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968704"/>
        <c:axId val="142970240"/>
        <c:extLst/>
      </c:barChart>
      <c:catAx>
        <c:axId val="14296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970240"/>
        <c:crossesAt val="-40"/>
        <c:auto val="1"/>
        <c:lblAlgn val="ctr"/>
        <c:lblOffset val="100"/>
        <c:tickMarkSkip val="1"/>
        <c:noMultiLvlLbl val="0"/>
      </c:catAx>
      <c:valAx>
        <c:axId val="142970240"/>
        <c:scaling>
          <c:orientation val="minMax"/>
          <c:max val="50"/>
          <c:min val="-3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968704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transmission and distribution costs paid by household consumers for electricity, 2024 (%)</a:t>
            </a:r>
          </a:p>
        </c:rich>
      </c:tx>
      <c:layout>
        <c:manualLayout>
          <c:xMode val="edge"/>
          <c:yMode val="edge"/>
          <c:x val="5.3333333333333332E-3"/>
          <c:y val="8.67666806381518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31868547795631"/>
          <c:w val="0.97066666666666668"/>
          <c:h val="0.5564825470871502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Tranmission costs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5'!$B$6:$B$44</c:f>
              <c:strCache>
                <c:ptCount val="39"/>
                <c:pt idx="0">
                  <c:v>Lithuania</c:v>
                </c:pt>
                <c:pt idx="1">
                  <c:v>Ireland (³)</c:v>
                </c:pt>
                <c:pt idx="2">
                  <c:v>Germany</c:v>
                </c:pt>
                <c:pt idx="3">
                  <c:v>Estonia (²)</c:v>
                </c:pt>
                <c:pt idx="4">
                  <c:v>Hungary</c:v>
                </c:pt>
                <c:pt idx="5">
                  <c:v>Denmark</c:v>
                </c:pt>
                <c:pt idx="6">
                  <c:v>Croatia</c:v>
                </c:pt>
                <c:pt idx="7">
                  <c:v>Poland</c:v>
                </c:pt>
                <c:pt idx="8">
                  <c:v>Cyprus</c:v>
                </c:pt>
                <c:pt idx="9">
                  <c:v>Bulgaria</c:v>
                </c:pt>
                <c:pt idx="10">
                  <c:v>Slovenia</c:v>
                </c:pt>
                <c:pt idx="11">
                  <c:v>Greece</c:v>
                </c:pt>
                <c:pt idx="12">
                  <c:v>Sweden</c:v>
                </c:pt>
                <c:pt idx="13">
                  <c:v>France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Czechia</c:v>
                </c:pt>
                <c:pt idx="19">
                  <c:v>Latvia</c:v>
                </c:pt>
                <c:pt idx="20">
                  <c:v>Belgium</c:v>
                </c:pt>
                <c:pt idx="21">
                  <c:v>Austria (²)</c:v>
                </c:pt>
                <c:pt idx="22">
                  <c:v>Romania</c:v>
                </c:pt>
                <c:pt idx="23">
                  <c:v>Finland</c:v>
                </c:pt>
                <c:pt idx="24">
                  <c:v>Slovakia</c:v>
                </c:pt>
                <c:pt idx="25">
                  <c:v>Luxembourg</c:v>
                </c:pt>
                <c:pt idx="27">
                  <c:v>Iceland</c:v>
                </c:pt>
                <c:pt idx="28">
                  <c:v>Norway</c:v>
                </c:pt>
                <c:pt idx="30">
                  <c:v>Georgia</c:v>
                </c:pt>
                <c:pt idx="31">
                  <c:v>Bosnia and Herzegovina</c:v>
                </c:pt>
                <c:pt idx="32">
                  <c:v>Türkiye</c:v>
                </c:pt>
                <c:pt idx="33">
                  <c:v>Serbia</c:v>
                </c:pt>
                <c:pt idx="34">
                  <c:v>Montenegro</c:v>
                </c:pt>
                <c:pt idx="35">
                  <c:v>Albania (²)</c:v>
                </c:pt>
                <c:pt idx="36">
                  <c:v>Moldova</c:v>
                </c:pt>
                <c:pt idx="38">
                  <c:v>Kosovo (¹)</c:v>
                </c:pt>
              </c:strCache>
            </c:strRef>
          </c:cat>
          <c:val>
            <c:numRef>
              <c:f>'Figure 5'!$C$6:$C$44</c:f>
              <c:numCache>
                <c:formatCode>0.0000</c:formatCode>
                <c:ptCount val="39"/>
                <c:pt idx="0">
                  <c:v>39.178100000000001</c:v>
                </c:pt>
                <c:pt idx="1">
                  <c:v>35.994999999999997</c:v>
                </c:pt>
                <c:pt idx="2">
                  <c:v>34.799999999999997</c:v>
                </c:pt>
                <c:pt idx="3">
                  <c:v>33</c:v>
                </c:pt>
                <c:pt idx="4">
                  <c:v>32.873800000000003</c:v>
                </c:pt>
                <c:pt idx="5">
                  <c:v>28.5</c:v>
                </c:pt>
                <c:pt idx="6">
                  <c:v>27.495999999999999</c:v>
                </c:pt>
                <c:pt idx="7">
                  <c:v>27.133299999999998</c:v>
                </c:pt>
                <c:pt idx="8">
                  <c:v>25.8309</c:v>
                </c:pt>
                <c:pt idx="9">
                  <c:v>23.3</c:v>
                </c:pt>
                <c:pt idx="10">
                  <c:v>22.1</c:v>
                </c:pt>
                <c:pt idx="11">
                  <c:v>21.25</c:v>
                </c:pt>
                <c:pt idx="12">
                  <c:v>21.0486</c:v>
                </c:pt>
                <c:pt idx="13">
                  <c:v>18.4163</c:v>
                </c:pt>
                <c:pt idx="14">
                  <c:v>18.223099999999999</c:v>
                </c:pt>
                <c:pt idx="15">
                  <c:v>18</c:v>
                </c:pt>
                <c:pt idx="16">
                  <c:v>17.940000000000001</c:v>
                </c:pt>
                <c:pt idx="17">
                  <c:v>17.8</c:v>
                </c:pt>
                <c:pt idx="18">
                  <c:v>17</c:v>
                </c:pt>
                <c:pt idx="19">
                  <c:v>13.851599999999999</c:v>
                </c:pt>
                <c:pt idx="20">
                  <c:v>13</c:v>
                </c:pt>
                <c:pt idx="21">
                  <c:v>13</c:v>
                </c:pt>
                <c:pt idx="22">
                  <c:v>11.874599999999999</c:v>
                </c:pt>
                <c:pt idx="23">
                  <c:v>10</c:v>
                </c:pt>
                <c:pt idx="24">
                  <c:v>7.01</c:v>
                </c:pt>
                <c:pt idx="25">
                  <c:v>1E-4</c:v>
                </c:pt>
                <c:pt idx="27">
                  <c:v>22.61</c:v>
                </c:pt>
                <c:pt idx="28">
                  <c:v>1E-3</c:v>
                </c:pt>
                <c:pt idx="30">
                  <c:v>23.1</c:v>
                </c:pt>
                <c:pt idx="31">
                  <c:v>20.507000000000001</c:v>
                </c:pt>
                <c:pt idx="32">
                  <c:v>18.8</c:v>
                </c:pt>
                <c:pt idx="33">
                  <c:v>17.506</c:v>
                </c:pt>
                <c:pt idx="34">
                  <c:v>17</c:v>
                </c:pt>
                <c:pt idx="35">
                  <c:v>11.6919</c:v>
                </c:pt>
                <c:pt idx="36">
                  <c:v>7.4231999999999996</c:v>
                </c:pt>
                <c:pt idx="38">
                  <c:v>20.020800000000001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F-4FB5-B390-BA3DF5C12483}"/>
            </c:ext>
          </c:extLst>
        </c:ser>
        <c:ser>
          <c:idx val="1"/>
          <c:order val="1"/>
          <c:tx>
            <c:strRef>
              <c:f>'Figure 5'!$D$5</c:f>
              <c:strCache>
                <c:ptCount val="1"/>
                <c:pt idx="0">
                  <c:v>Distribution costs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5'!$B$6:$B$44</c:f>
              <c:strCache>
                <c:ptCount val="39"/>
                <c:pt idx="0">
                  <c:v>Lithuania</c:v>
                </c:pt>
                <c:pt idx="1">
                  <c:v>Ireland (³)</c:v>
                </c:pt>
                <c:pt idx="2">
                  <c:v>Germany</c:v>
                </c:pt>
                <c:pt idx="3">
                  <c:v>Estonia (²)</c:v>
                </c:pt>
                <c:pt idx="4">
                  <c:v>Hungary</c:v>
                </c:pt>
                <c:pt idx="5">
                  <c:v>Denmark</c:v>
                </c:pt>
                <c:pt idx="6">
                  <c:v>Croatia</c:v>
                </c:pt>
                <c:pt idx="7">
                  <c:v>Poland</c:v>
                </c:pt>
                <c:pt idx="8">
                  <c:v>Cyprus</c:v>
                </c:pt>
                <c:pt idx="9">
                  <c:v>Bulgaria</c:v>
                </c:pt>
                <c:pt idx="10">
                  <c:v>Slovenia</c:v>
                </c:pt>
                <c:pt idx="11">
                  <c:v>Greece</c:v>
                </c:pt>
                <c:pt idx="12">
                  <c:v>Sweden</c:v>
                </c:pt>
                <c:pt idx="13">
                  <c:v>France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Czechia</c:v>
                </c:pt>
                <c:pt idx="19">
                  <c:v>Latvia</c:v>
                </c:pt>
                <c:pt idx="20">
                  <c:v>Belgium</c:v>
                </c:pt>
                <c:pt idx="21">
                  <c:v>Austria (²)</c:v>
                </c:pt>
                <c:pt idx="22">
                  <c:v>Romania</c:v>
                </c:pt>
                <c:pt idx="23">
                  <c:v>Finland</c:v>
                </c:pt>
                <c:pt idx="24">
                  <c:v>Slovakia</c:v>
                </c:pt>
                <c:pt idx="25">
                  <c:v>Luxembourg</c:v>
                </c:pt>
                <c:pt idx="27">
                  <c:v>Iceland</c:v>
                </c:pt>
                <c:pt idx="28">
                  <c:v>Norway</c:v>
                </c:pt>
                <c:pt idx="30">
                  <c:v>Georgia</c:v>
                </c:pt>
                <c:pt idx="31">
                  <c:v>Bosnia and Herzegovina</c:v>
                </c:pt>
                <c:pt idx="32">
                  <c:v>Türkiye</c:v>
                </c:pt>
                <c:pt idx="33">
                  <c:v>Serbia</c:v>
                </c:pt>
                <c:pt idx="34">
                  <c:v>Montenegro</c:v>
                </c:pt>
                <c:pt idx="35">
                  <c:v>Albania (²)</c:v>
                </c:pt>
                <c:pt idx="36">
                  <c:v>Moldova</c:v>
                </c:pt>
                <c:pt idx="38">
                  <c:v>Kosovo (¹)</c:v>
                </c:pt>
              </c:strCache>
            </c:strRef>
          </c:cat>
          <c:val>
            <c:numRef>
              <c:f>'Figure 5'!$D$6:$D$44</c:f>
              <c:numCache>
                <c:formatCode>0.0000</c:formatCode>
                <c:ptCount val="39"/>
                <c:pt idx="0">
                  <c:v>60.821899999999999</c:v>
                </c:pt>
                <c:pt idx="1">
                  <c:v>64.004999999999995</c:v>
                </c:pt>
                <c:pt idx="2">
                  <c:v>65.2</c:v>
                </c:pt>
                <c:pt idx="3">
                  <c:v>67</c:v>
                </c:pt>
                <c:pt idx="4">
                  <c:v>67.126199999999997</c:v>
                </c:pt>
                <c:pt idx="5">
                  <c:v>71.5</c:v>
                </c:pt>
                <c:pt idx="6">
                  <c:v>72.504000000000005</c:v>
                </c:pt>
                <c:pt idx="7">
                  <c:v>72.866699999999994</c:v>
                </c:pt>
                <c:pt idx="8">
                  <c:v>74.1691</c:v>
                </c:pt>
                <c:pt idx="9">
                  <c:v>76.7</c:v>
                </c:pt>
                <c:pt idx="10">
                  <c:v>77.900000000000006</c:v>
                </c:pt>
                <c:pt idx="11">
                  <c:v>78.75</c:v>
                </c:pt>
                <c:pt idx="12">
                  <c:v>78.951400000000007</c:v>
                </c:pt>
                <c:pt idx="13">
                  <c:v>81.583699999999993</c:v>
                </c:pt>
                <c:pt idx="14">
                  <c:v>81.776899999999998</c:v>
                </c:pt>
                <c:pt idx="15">
                  <c:v>82</c:v>
                </c:pt>
                <c:pt idx="16">
                  <c:v>82.06</c:v>
                </c:pt>
                <c:pt idx="17">
                  <c:v>82.2</c:v>
                </c:pt>
                <c:pt idx="18">
                  <c:v>83</c:v>
                </c:pt>
                <c:pt idx="19">
                  <c:v>86.148399999999995</c:v>
                </c:pt>
                <c:pt idx="20">
                  <c:v>87</c:v>
                </c:pt>
                <c:pt idx="21">
                  <c:v>87</c:v>
                </c:pt>
                <c:pt idx="22">
                  <c:v>88.125399999999999</c:v>
                </c:pt>
                <c:pt idx="23">
                  <c:v>90</c:v>
                </c:pt>
                <c:pt idx="24">
                  <c:v>92.99</c:v>
                </c:pt>
                <c:pt idx="25">
                  <c:v>99.999899999999997</c:v>
                </c:pt>
                <c:pt idx="27">
                  <c:v>77.39</c:v>
                </c:pt>
                <c:pt idx="28">
                  <c:v>99.998999999999995</c:v>
                </c:pt>
                <c:pt idx="30">
                  <c:v>76.900000000000006</c:v>
                </c:pt>
                <c:pt idx="31">
                  <c:v>79.492999999999995</c:v>
                </c:pt>
                <c:pt idx="32">
                  <c:v>81.2</c:v>
                </c:pt>
                <c:pt idx="33">
                  <c:v>82.494</c:v>
                </c:pt>
                <c:pt idx="34">
                  <c:v>83</c:v>
                </c:pt>
                <c:pt idx="35">
                  <c:v>88.308099999999996</c:v>
                </c:pt>
                <c:pt idx="36">
                  <c:v>92.576800000000006</c:v>
                </c:pt>
                <c:pt idx="38">
                  <c:v>79.979200000000006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F-4FB5-B390-BA3DF5C12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893440"/>
        <c:axId val="142894976"/>
      </c:barChart>
      <c:catAx>
        <c:axId val="14289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894976"/>
        <c:crosses val="autoZero"/>
        <c:auto val="1"/>
        <c:lblAlgn val="ctr"/>
        <c:lblOffset val="100"/>
        <c:tickMarkSkip val="1"/>
        <c:noMultiLvlLbl val="0"/>
      </c:catAx>
      <c:valAx>
        <c:axId val="1428949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9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424881889763778"/>
          <c:y val="0.71353023904220525"/>
          <c:w val="0.37150236220472443"/>
          <c:h val="4.1812658438862463E-2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Electricity prices for non-household consumers, second half 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54675203414696E-3"/>
          <c:y val="8.6438173820021086E-3"/>
        </c:manualLayout>
      </c:layout>
      <c:overlay val="0"/>
    </c:title>
    <c:autoTitleDeleted val="0"/>
    <c:plotArea>
      <c:layout>
        <c:manualLayout>
          <c:xMode val="edge"/>
          <c:yMode val="edge"/>
          <c:x val="1.4672535680939042E-2"/>
          <c:y val="0.13268259681373237"/>
          <c:w val="0.97065492863812186"/>
          <c:h val="0.556558045530797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6'!$D$5</c:f>
              <c:strCache>
                <c:ptCount val="1"/>
                <c:pt idx="0">
                  <c:v>Without taxes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6'!$B$6:$B$48</c:f>
              <c:strCache>
                <c:ptCount val="43"/>
                <c:pt idx="0">
                  <c:v>EU</c:v>
                </c:pt>
                <c:pt idx="1">
                  <c:v>Euro area</c:v>
                </c:pt>
                <c:pt idx="3">
                  <c:v>Cyprus</c:v>
                </c:pt>
                <c:pt idx="4">
                  <c:v>Ireland (ᵖ)</c:v>
                </c:pt>
                <c:pt idx="5">
                  <c:v>Germany</c:v>
                </c:pt>
                <c:pt idx="6">
                  <c:v>Croatia</c:v>
                </c:pt>
                <c:pt idx="7">
                  <c:v>Hungary</c:v>
                </c:pt>
                <c:pt idx="8">
                  <c:v>Italy</c:v>
                </c:pt>
                <c:pt idx="9">
                  <c:v>Poland</c:v>
                </c:pt>
                <c:pt idx="10">
                  <c:v>Slovakia</c:v>
                </c:pt>
                <c:pt idx="11">
                  <c:v>Luxembourg</c:v>
                </c:pt>
                <c:pt idx="12">
                  <c:v>Austria (ᵉ)</c:v>
                </c:pt>
                <c:pt idx="13">
                  <c:v>Greece</c:v>
                </c:pt>
                <c:pt idx="14">
                  <c:v>Netherlands</c:v>
                </c:pt>
                <c:pt idx="15">
                  <c:v>Czechia</c:v>
                </c:pt>
                <c:pt idx="16">
                  <c:v>Belgium</c:v>
                </c:pt>
                <c:pt idx="17">
                  <c:v>Slovenia</c:v>
                </c:pt>
                <c:pt idx="18">
                  <c:v>France</c:v>
                </c:pt>
                <c:pt idx="19">
                  <c:v>Romania</c:v>
                </c:pt>
                <c:pt idx="20">
                  <c:v>Lithuania</c:v>
                </c:pt>
                <c:pt idx="21">
                  <c:v>Estonia</c:v>
                </c:pt>
                <c:pt idx="22">
                  <c:v>Latvia</c:v>
                </c:pt>
                <c:pt idx="23">
                  <c:v>Spain</c:v>
                </c:pt>
                <c:pt idx="24">
                  <c:v>Malta (ᵖ)</c:v>
                </c:pt>
                <c:pt idx="25">
                  <c:v>Portugal</c:v>
                </c:pt>
                <c:pt idx="26">
                  <c:v>Bulgaria</c:v>
                </c:pt>
                <c:pt idx="27">
                  <c:v>Denmark</c:v>
                </c:pt>
                <c:pt idx="28">
                  <c:v>Sweden</c:v>
                </c:pt>
                <c:pt idx="29">
                  <c:v>Finland</c:v>
                </c:pt>
                <c:pt idx="31">
                  <c:v>Liechtenstein</c:v>
                </c:pt>
                <c:pt idx="32">
                  <c:v>Norway</c:v>
                </c:pt>
                <c:pt idx="34">
                  <c:v>Serbia</c:v>
                </c:pt>
                <c:pt idx="35">
                  <c:v>Albania(ᵉ)</c:v>
                </c:pt>
                <c:pt idx="36">
                  <c:v>Moldova</c:v>
                </c:pt>
                <c:pt idx="37">
                  <c:v>Türkiye</c:v>
                </c:pt>
                <c:pt idx="38">
                  <c:v>Bosnia and Herzegovina</c:v>
                </c:pt>
                <c:pt idx="39">
                  <c:v>Montenegro</c:v>
                </c:pt>
                <c:pt idx="40">
                  <c:v>Georgia</c:v>
                </c:pt>
                <c:pt idx="42">
                  <c:v>Kosovo (¹)</c:v>
                </c:pt>
              </c:strCache>
            </c:strRef>
          </c:cat>
          <c:val>
            <c:numRef>
              <c:f>'Figure 6'!$D$6:$D$48</c:f>
              <c:numCache>
                <c:formatCode>0.0000</c:formatCode>
                <c:ptCount val="43"/>
                <c:pt idx="0">
                  <c:v>0.15970000000000001</c:v>
                </c:pt>
                <c:pt idx="1">
                  <c:v>0.16539999999999999</c:v>
                </c:pt>
                <c:pt idx="3">
                  <c:v>0.193</c:v>
                </c:pt>
                <c:pt idx="4">
                  <c:v>0.2505</c:v>
                </c:pt>
                <c:pt idx="5">
                  <c:v>0.20100000000000001</c:v>
                </c:pt>
                <c:pt idx="6">
                  <c:v>0.2155</c:v>
                </c:pt>
                <c:pt idx="7">
                  <c:v>0.21379999999999999</c:v>
                </c:pt>
                <c:pt idx="8">
                  <c:v>0.16600000000000001</c:v>
                </c:pt>
                <c:pt idx="9">
                  <c:v>0.13250000000000001</c:v>
                </c:pt>
                <c:pt idx="10">
                  <c:v>0.17929999999999999</c:v>
                </c:pt>
                <c:pt idx="11">
                  <c:v>0.20180000000000001</c:v>
                </c:pt>
                <c:pt idx="12">
                  <c:v>0.19700000000000001</c:v>
                </c:pt>
                <c:pt idx="13">
                  <c:v>0.17150000000000001</c:v>
                </c:pt>
                <c:pt idx="14">
                  <c:v>0.15890000000000001</c:v>
                </c:pt>
                <c:pt idx="15">
                  <c:v>0.1744</c:v>
                </c:pt>
                <c:pt idx="16">
                  <c:v>0.14560000000000001</c:v>
                </c:pt>
                <c:pt idx="17">
                  <c:v>0.1661</c:v>
                </c:pt>
                <c:pt idx="18">
                  <c:v>0.15909999999999999</c:v>
                </c:pt>
                <c:pt idx="19">
                  <c:v>0.15010000000000001</c:v>
                </c:pt>
                <c:pt idx="20">
                  <c:v>0.1636</c:v>
                </c:pt>
                <c:pt idx="21">
                  <c:v>0.13650000000000001</c:v>
                </c:pt>
                <c:pt idx="22">
                  <c:v>0.14460000000000001</c:v>
                </c:pt>
                <c:pt idx="23">
                  <c:v>0.128</c:v>
                </c:pt>
                <c:pt idx="24">
                  <c:v>0.13700000000000001</c:v>
                </c:pt>
                <c:pt idx="25">
                  <c:v>0.1118</c:v>
                </c:pt>
                <c:pt idx="26">
                  <c:v>0.1605</c:v>
                </c:pt>
                <c:pt idx="27">
                  <c:v>0.1265</c:v>
                </c:pt>
                <c:pt idx="28">
                  <c:v>8.48E-2</c:v>
                </c:pt>
                <c:pt idx="29">
                  <c:v>7.6100000000000001E-2</c:v>
                </c:pt>
                <c:pt idx="31">
                  <c:v>0.17380000000000001</c:v>
                </c:pt>
                <c:pt idx="32" formatCode="General">
                  <c:v>6.0100000000000001E-2</c:v>
                </c:pt>
                <c:pt idx="34" formatCode="General">
                  <c:v>0.1172</c:v>
                </c:pt>
                <c:pt idx="35">
                  <c:v>0.12920000000000001</c:v>
                </c:pt>
                <c:pt idx="36">
                  <c:v>9.7500000000000003E-2</c:v>
                </c:pt>
                <c:pt idx="37">
                  <c:v>9.6500000000000002E-2</c:v>
                </c:pt>
                <c:pt idx="38">
                  <c:v>9.4700000000000006E-2</c:v>
                </c:pt>
                <c:pt idx="39">
                  <c:v>7.9899999999999999E-2</c:v>
                </c:pt>
                <c:pt idx="40">
                  <c:v>8.0500000000000002E-2</c:v>
                </c:pt>
                <c:pt idx="42">
                  <c:v>7.2800000000000004E-2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4-4BB4-BF6B-04B9179F9B5A}"/>
            </c:ext>
          </c:extLst>
        </c:ser>
        <c:ser>
          <c:idx val="1"/>
          <c:order val="1"/>
          <c:tx>
            <c:strRef>
              <c:f>'Figure 6'!$E$5</c:f>
              <c:strCache>
                <c:ptCount val="1"/>
                <c:pt idx="0">
                  <c:v>Non-recoverable taxes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6'!$B$6:$B$48</c:f>
              <c:strCache>
                <c:ptCount val="43"/>
                <c:pt idx="0">
                  <c:v>EU</c:v>
                </c:pt>
                <c:pt idx="1">
                  <c:v>Euro area</c:v>
                </c:pt>
                <c:pt idx="3">
                  <c:v>Cyprus</c:v>
                </c:pt>
                <c:pt idx="4">
                  <c:v>Ireland (ᵖ)</c:v>
                </c:pt>
                <c:pt idx="5">
                  <c:v>Germany</c:v>
                </c:pt>
                <c:pt idx="6">
                  <c:v>Croatia</c:v>
                </c:pt>
                <c:pt idx="7">
                  <c:v>Hungary</c:v>
                </c:pt>
                <c:pt idx="8">
                  <c:v>Italy</c:v>
                </c:pt>
                <c:pt idx="9">
                  <c:v>Poland</c:v>
                </c:pt>
                <c:pt idx="10">
                  <c:v>Slovakia</c:v>
                </c:pt>
                <c:pt idx="11">
                  <c:v>Luxembourg</c:v>
                </c:pt>
                <c:pt idx="12">
                  <c:v>Austria (ᵉ)</c:v>
                </c:pt>
                <c:pt idx="13">
                  <c:v>Greece</c:v>
                </c:pt>
                <c:pt idx="14">
                  <c:v>Netherlands</c:v>
                </c:pt>
                <c:pt idx="15">
                  <c:v>Czechia</c:v>
                </c:pt>
                <c:pt idx="16">
                  <c:v>Belgium</c:v>
                </c:pt>
                <c:pt idx="17">
                  <c:v>Slovenia</c:v>
                </c:pt>
                <c:pt idx="18">
                  <c:v>France</c:v>
                </c:pt>
                <c:pt idx="19">
                  <c:v>Romania</c:v>
                </c:pt>
                <c:pt idx="20">
                  <c:v>Lithuania</c:v>
                </c:pt>
                <c:pt idx="21">
                  <c:v>Estonia</c:v>
                </c:pt>
                <c:pt idx="22">
                  <c:v>Latvia</c:v>
                </c:pt>
                <c:pt idx="23">
                  <c:v>Spain</c:v>
                </c:pt>
                <c:pt idx="24">
                  <c:v>Malta (ᵖ)</c:v>
                </c:pt>
                <c:pt idx="25">
                  <c:v>Portugal</c:v>
                </c:pt>
                <c:pt idx="26">
                  <c:v>Bulgaria</c:v>
                </c:pt>
                <c:pt idx="27">
                  <c:v>Denmark</c:v>
                </c:pt>
                <c:pt idx="28">
                  <c:v>Sweden</c:v>
                </c:pt>
                <c:pt idx="29">
                  <c:v>Finland</c:v>
                </c:pt>
                <c:pt idx="31">
                  <c:v>Liechtenstein</c:v>
                </c:pt>
                <c:pt idx="32">
                  <c:v>Norway</c:v>
                </c:pt>
                <c:pt idx="34">
                  <c:v>Serbia</c:v>
                </c:pt>
                <c:pt idx="35">
                  <c:v>Albania(ᵉ)</c:v>
                </c:pt>
                <c:pt idx="36">
                  <c:v>Moldova</c:v>
                </c:pt>
                <c:pt idx="37">
                  <c:v>Türkiye</c:v>
                </c:pt>
                <c:pt idx="38">
                  <c:v>Bosnia and Herzegovina</c:v>
                </c:pt>
                <c:pt idx="39">
                  <c:v>Montenegro</c:v>
                </c:pt>
                <c:pt idx="40">
                  <c:v>Georgia</c:v>
                </c:pt>
                <c:pt idx="42">
                  <c:v>Kosovo (¹)</c:v>
                </c:pt>
              </c:strCache>
            </c:strRef>
          </c:cat>
          <c:val>
            <c:numRef>
              <c:f>'Figure 6'!$E$6:$E$48</c:f>
              <c:numCache>
                <c:formatCode>0.0000</c:formatCode>
                <c:ptCount val="43"/>
                <c:pt idx="0">
                  <c:v>3.0200000000000005E-2</c:v>
                </c:pt>
                <c:pt idx="1">
                  <c:v>3.0200000000000005E-2</c:v>
                </c:pt>
                <c:pt idx="3">
                  <c:v>6.4799999999999969E-2</c:v>
                </c:pt>
                <c:pt idx="4">
                  <c:v>4.699999999999982E-3</c:v>
                </c:pt>
                <c:pt idx="5">
                  <c:v>3.4899999999999987E-2</c:v>
                </c:pt>
                <c:pt idx="6">
                  <c:v>1.4500000000000013E-2</c:v>
                </c:pt>
                <c:pt idx="7">
                  <c:v>1.4300000000000007E-2</c:v>
                </c:pt>
                <c:pt idx="8">
                  <c:v>6.1399999999999982E-2</c:v>
                </c:pt>
                <c:pt idx="9">
                  <c:v>7.7499999999999986E-2</c:v>
                </c:pt>
                <c:pt idx="10">
                  <c:v>2.6800000000000018E-2</c:v>
                </c:pt>
                <c:pt idx="11">
                  <c:v>2.1999999999999797E-3</c:v>
                </c:pt>
                <c:pt idx="12">
                  <c:v>3.5999999999999921E-3</c:v>
                </c:pt>
                <c:pt idx="13">
                  <c:v>2.8999999999999998E-2</c:v>
                </c:pt>
                <c:pt idx="14">
                  <c:v>3.9399999999999991E-2</c:v>
                </c:pt>
                <c:pt idx="15">
                  <c:v>1.949999999999999E-2</c:v>
                </c:pt>
                <c:pt idx="16">
                  <c:v>3.5899999999999987E-2</c:v>
                </c:pt>
                <c:pt idx="17">
                  <c:v>1.4100000000000001E-2</c:v>
                </c:pt>
                <c:pt idx="18">
                  <c:v>1.9400000000000001E-2</c:v>
                </c:pt>
                <c:pt idx="19">
                  <c:v>1.6799999999999982E-2</c:v>
                </c:pt>
                <c:pt idx="20">
                  <c:v>4.0000000000001146E-4</c:v>
                </c:pt>
                <c:pt idx="21">
                  <c:v>1.1899999999999994E-2</c:v>
                </c:pt>
                <c:pt idx="22">
                  <c:v>1.3999999999999846E-3</c:v>
                </c:pt>
                <c:pt idx="23">
                  <c:v>1.4600000000000002E-2</c:v>
                </c:pt>
                <c:pt idx="24">
                  <c:v>1.5000000000000013E-3</c:v>
                </c:pt>
                <c:pt idx="25">
                  <c:v>2.1400000000000016E-2</c:v>
                </c:pt>
                <c:pt idx="26">
                  <c:v>-2.8299999999999992E-2</c:v>
                </c:pt>
                <c:pt idx="27">
                  <c:v>1.899999999999985E-3</c:v>
                </c:pt>
                <c:pt idx="28">
                  <c:v>5.0000000000000044E-4</c:v>
                </c:pt>
                <c:pt idx="29">
                  <c:v>6.0000000000000331E-4</c:v>
                </c:pt>
                <c:pt idx="31">
                  <c:v>1.5799999999999981E-2</c:v>
                </c:pt>
                <c:pt idx="32">
                  <c:v>8.3000000000000018E-3</c:v>
                </c:pt>
                <c:pt idx="34">
                  <c:v>1.6100000000000003E-2</c:v>
                </c:pt>
                <c:pt idx="35">
                  <c:v>0</c:v>
                </c:pt>
                <c:pt idx="36">
                  <c:v>0</c:v>
                </c:pt>
                <c:pt idx="37">
                  <c:v>6.999999999999923E-4</c:v>
                </c:pt>
                <c:pt idx="38">
                  <c:v>5.0000000000000044E-4</c:v>
                </c:pt>
                <c:pt idx="39">
                  <c:v>4.9000000000000016E-3</c:v>
                </c:pt>
                <c:pt idx="40">
                  <c:v>0</c:v>
                </c:pt>
                <c:pt idx="42">
                  <c:v>3.0999999999999917E-3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4-4BB4-BF6B-04B9179F9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3345152"/>
        <c:axId val="143346688"/>
      </c:barChart>
      <c:catAx>
        <c:axId val="14334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3346688"/>
        <c:crosses val="autoZero"/>
        <c:auto val="1"/>
        <c:lblAlgn val="ctr"/>
        <c:lblOffset val="100"/>
        <c:tickMarkSkip val="1"/>
        <c:noMultiLvlLbl val="0"/>
      </c:catAx>
      <c:valAx>
        <c:axId val="1433466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334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469060064970872"/>
          <c:y val="0.71301114014503575"/>
          <c:w val="0.37061879870058256"/>
          <c:h val="4.1654351779205602E-2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electricity prices for non-household consumers, EU, 2008-2024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12008529921365E-3"/>
          <c:y val="8.6718572625951052E-3"/>
        </c:manualLayout>
      </c:layout>
      <c:overlay val="0"/>
    </c:title>
    <c:autoTitleDeleted val="0"/>
    <c:plotArea>
      <c:layout>
        <c:manualLayout>
          <c:xMode val="edge"/>
          <c:yMode val="edge"/>
          <c:x val="1.4660802345728375E-2"/>
          <c:y val="0.17798987031476451"/>
          <c:w val="0.96987871518059443"/>
          <c:h val="0.56204167612661593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'Figure 7'!$H$5</c:f>
              <c:strCache>
                <c:ptCount val="1"/>
                <c:pt idx="0">
                  <c:v>Non-recoverable taxes and levies (amounts in current prices)</c:v>
                </c:pt>
              </c:strCache>
            </c:strRef>
          </c:tx>
          <c:invertIfNegative val="0"/>
          <c:cat>
            <c:strRef>
              <c:f>'Figure 7'!$B$6:$B$38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7'!$H$6:$H$39</c:f>
              <c:numCache>
                <c:formatCode>0.0000</c:formatCode>
                <c:ptCount val="34"/>
                <c:pt idx="0">
                  <c:v>1.3399999999999995E-2</c:v>
                </c:pt>
                <c:pt idx="1">
                  <c:v>1.4700000000000005E-2</c:v>
                </c:pt>
                <c:pt idx="2">
                  <c:v>1.5200000000000005E-2</c:v>
                </c:pt>
                <c:pt idx="3">
                  <c:v>1.3799999999999993E-2</c:v>
                </c:pt>
                <c:pt idx="4">
                  <c:v>1.55E-2</c:v>
                </c:pt>
                <c:pt idx="5">
                  <c:v>1.4700000000000005E-2</c:v>
                </c:pt>
                <c:pt idx="6">
                  <c:v>1.8100000000000005E-2</c:v>
                </c:pt>
                <c:pt idx="7">
                  <c:v>1.9299999999999998E-2</c:v>
                </c:pt>
                <c:pt idx="8">
                  <c:v>2.0299999999999999E-2</c:v>
                </c:pt>
                <c:pt idx="9">
                  <c:v>2.2800000000000001E-2</c:v>
                </c:pt>
                <c:pt idx="10">
                  <c:v>2.6999999999999996E-2</c:v>
                </c:pt>
                <c:pt idx="11">
                  <c:v>2.700000000000001E-2</c:v>
                </c:pt>
                <c:pt idx="12">
                  <c:v>3.2899999999999999E-2</c:v>
                </c:pt>
                <c:pt idx="13">
                  <c:v>3.259999999999999E-2</c:v>
                </c:pt>
                <c:pt idx="14">
                  <c:v>3.3000000000000002E-2</c:v>
                </c:pt>
                <c:pt idx="15">
                  <c:v>3.2100000000000004E-2</c:v>
                </c:pt>
                <c:pt idx="16">
                  <c:v>3.3800000000000011E-2</c:v>
                </c:pt>
                <c:pt idx="17">
                  <c:v>3.3000000000000002E-2</c:v>
                </c:pt>
                <c:pt idx="18">
                  <c:v>3.6499999999999991E-2</c:v>
                </c:pt>
                <c:pt idx="19">
                  <c:v>3.6199999999999996E-2</c:v>
                </c:pt>
                <c:pt idx="20">
                  <c:v>3.5000000000000003E-2</c:v>
                </c:pt>
                <c:pt idx="21">
                  <c:v>3.4599999999999992E-2</c:v>
                </c:pt>
                <c:pt idx="22">
                  <c:v>3.73E-2</c:v>
                </c:pt>
                <c:pt idx="23">
                  <c:v>4.1099999999999998E-2</c:v>
                </c:pt>
                <c:pt idx="24">
                  <c:v>4.36E-2</c:v>
                </c:pt>
                <c:pt idx="25">
                  <c:v>4.3199999999999988E-2</c:v>
                </c:pt>
                <c:pt idx="26">
                  <c:v>4.2599999999999999E-2</c:v>
                </c:pt>
                <c:pt idx="27">
                  <c:v>4.1099999999999998E-2</c:v>
                </c:pt>
                <c:pt idx="28">
                  <c:v>2.2900000000000004E-2</c:v>
                </c:pt>
                <c:pt idx="29">
                  <c:v>1.1800000000000005E-2</c:v>
                </c:pt>
                <c:pt idx="30">
                  <c:v>2.1500000000000019E-2</c:v>
                </c:pt>
                <c:pt idx="31">
                  <c:v>2.3699999999999999E-2</c:v>
                </c:pt>
                <c:pt idx="32">
                  <c:v>3.0900000000000011E-2</c:v>
                </c:pt>
                <c:pt idx="33">
                  <c:v>3.0200000000000005E-2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8C-4CD1-891A-BEAB7A0F1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2648064"/>
        <c:axId val="142649600"/>
      </c:barChart>
      <c:lineChart>
        <c:grouping val="standar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Prices excluding VAT and other recoverable taxes and levies</c:v>
                </c:pt>
              </c:strCache>
            </c:strRef>
          </c:tx>
          <c:cat>
            <c:strRef>
              <c:f>'Figure 7'!$B$6:$B$39</c:f>
              <c:strCache>
                <c:ptCount val="34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  <c:pt idx="33">
                  <c:v>2024S2</c:v>
                </c:pt>
              </c:strCache>
            </c:strRef>
          </c:cat>
          <c:val>
            <c:numRef>
              <c:f>'Figure 7'!$C$6:$C$39</c:f>
              <c:numCache>
                <c:formatCode>#,##0.0000</c:formatCode>
                <c:ptCount val="34"/>
                <c:pt idx="0">
                  <c:v>9.6799999999999997E-2</c:v>
                </c:pt>
                <c:pt idx="1">
                  <c:v>0.1007</c:v>
                </c:pt>
                <c:pt idx="2">
                  <c:v>0.1047</c:v>
                </c:pt>
                <c:pt idx="3">
                  <c:v>0.1011</c:v>
                </c:pt>
                <c:pt idx="4">
                  <c:v>0.10349999999999999</c:v>
                </c:pt>
                <c:pt idx="5">
                  <c:v>0.1042</c:v>
                </c:pt>
                <c:pt idx="6">
                  <c:v>0.1106</c:v>
                </c:pt>
                <c:pt idx="7">
                  <c:v>0.1113</c:v>
                </c:pt>
                <c:pt idx="8">
                  <c:v>0.11459999999999999</c:v>
                </c:pt>
                <c:pt idx="9">
                  <c:v>0.1144</c:v>
                </c:pt>
                <c:pt idx="10">
                  <c:v>0.11899999999999999</c:v>
                </c:pt>
                <c:pt idx="11">
                  <c:v>0.11700000000000001</c:v>
                </c:pt>
                <c:pt idx="12">
                  <c:v>0.1215</c:v>
                </c:pt>
                <c:pt idx="13">
                  <c:v>0.1181</c:v>
                </c:pt>
                <c:pt idx="14">
                  <c:v>0.1172</c:v>
                </c:pt>
                <c:pt idx="15">
                  <c:v>0.1144</c:v>
                </c:pt>
                <c:pt idx="16">
                  <c:v>0.11310000000000001</c:v>
                </c:pt>
                <c:pt idx="17">
                  <c:v>0.1113</c:v>
                </c:pt>
                <c:pt idx="18">
                  <c:v>0.1132</c:v>
                </c:pt>
                <c:pt idx="19">
                  <c:v>0.11169999999999999</c:v>
                </c:pt>
                <c:pt idx="20">
                  <c:v>0.1129</c:v>
                </c:pt>
                <c:pt idx="21">
                  <c:v>0.1128</c:v>
                </c:pt>
                <c:pt idx="22">
                  <c:v>0.1215</c:v>
                </c:pt>
                <c:pt idx="23">
                  <c:v>0.11899999999999999</c:v>
                </c:pt>
                <c:pt idx="24">
                  <c:v>0.12529999999999999</c:v>
                </c:pt>
                <c:pt idx="25">
                  <c:v>0.12509999999999999</c:v>
                </c:pt>
                <c:pt idx="26">
                  <c:v>0.1285</c:v>
                </c:pt>
                <c:pt idx="27">
                  <c:v>0.14419999999999999</c:v>
                </c:pt>
                <c:pt idx="28">
                  <c:v>0.18329999999999999</c:v>
                </c:pt>
                <c:pt idx="29">
                  <c:v>0.2104</c:v>
                </c:pt>
                <c:pt idx="30">
                  <c:v>0.21510000000000001</c:v>
                </c:pt>
                <c:pt idx="31">
                  <c:v>0.20080000000000001</c:v>
                </c:pt>
                <c:pt idx="32">
                  <c:v>0.1867</c:v>
                </c:pt>
                <c:pt idx="33">
                  <c:v>0.18990000000000001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AE-41F2-BCB2-AC6B1A9DD058}"/>
            </c:ext>
          </c:extLst>
        </c:ser>
        <c:ser>
          <c:idx val="2"/>
          <c:order val="1"/>
          <c:tx>
            <c:strRef>
              <c:f>'Figure 7'!$D$5</c:f>
              <c:strCache>
                <c:ptCount val="1"/>
                <c:pt idx="0">
                  <c:v>Prices excluding all taxes</c:v>
                </c:pt>
              </c:strCache>
            </c:strRef>
          </c:tx>
          <c:cat>
            <c:strRef>
              <c:f>'Figure 7'!$B$6:$B$39</c:f>
              <c:strCache>
                <c:ptCount val="34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  <c:pt idx="33">
                  <c:v>2024S2</c:v>
                </c:pt>
              </c:strCache>
            </c:strRef>
          </c:cat>
          <c:val>
            <c:numRef>
              <c:f>'Figure 7'!$D$6:$D$39</c:f>
              <c:numCache>
                <c:formatCode>0.0000</c:formatCode>
                <c:ptCount val="34"/>
                <c:pt idx="0">
                  <c:v>8.3400000000000002E-2</c:v>
                </c:pt>
                <c:pt idx="1">
                  <c:v>8.5999999999999993E-2</c:v>
                </c:pt>
                <c:pt idx="2">
                  <c:v>8.9499999999999996E-2</c:v>
                </c:pt>
                <c:pt idx="3">
                  <c:v>8.7300000000000003E-2</c:v>
                </c:pt>
                <c:pt idx="4">
                  <c:v>8.7999999999999995E-2</c:v>
                </c:pt>
                <c:pt idx="5">
                  <c:v>8.9499999999999996E-2</c:v>
                </c:pt>
                <c:pt idx="6">
                  <c:v>9.2499999999999999E-2</c:v>
                </c:pt>
                <c:pt idx="7">
                  <c:v>9.1999999999999998E-2</c:v>
                </c:pt>
                <c:pt idx="8">
                  <c:v>9.4299999999999995E-2</c:v>
                </c:pt>
                <c:pt idx="9">
                  <c:v>9.1600000000000001E-2</c:v>
                </c:pt>
                <c:pt idx="10">
                  <c:v>9.1999999999999998E-2</c:v>
                </c:pt>
                <c:pt idx="11">
                  <c:v>0.09</c:v>
                </c:pt>
                <c:pt idx="12">
                  <c:v>8.8599999999999998E-2</c:v>
                </c:pt>
                <c:pt idx="13">
                  <c:v>8.5500000000000007E-2</c:v>
                </c:pt>
                <c:pt idx="14">
                  <c:v>8.4199999999999997E-2</c:v>
                </c:pt>
                <c:pt idx="15">
                  <c:v>8.2299999999999998E-2</c:v>
                </c:pt>
                <c:pt idx="16">
                  <c:v>7.9299999999999995E-2</c:v>
                </c:pt>
                <c:pt idx="17">
                  <c:v>7.8299999999999995E-2</c:v>
                </c:pt>
                <c:pt idx="18">
                  <c:v>7.6700000000000004E-2</c:v>
                </c:pt>
                <c:pt idx="19">
                  <c:v>7.5499999999999998E-2</c:v>
                </c:pt>
                <c:pt idx="20">
                  <c:v>7.7899999999999997E-2</c:v>
                </c:pt>
                <c:pt idx="21">
                  <c:v>7.8200000000000006E-2</c:v>
                </c:pt>
                <c:pt idx="22">
                  <c:v>8.4199999999999997E-2</c:v>
                </c:pt>
                <c:pt idx="23">
                  <c:v>7.7899999999999997E-2</c:v>
                </c:pt>
                <c:pt idx="24">
                  <c:v>8.1699999999999995E-2</c:v>
                </c:pt>
                <c:pt idx="25">
                  <c:v>8.1900000000000001E-2</c:v>
                </c:pt>
                <c:pt idx="26">
                  <c:v>8.5900000000000004E-2</c:v>
                </c:pt>
                <c:pt idx="27">
                  <c:v>0.1031</c:v>
                </c:pt>
                <c:pt idx="28">
                  <c:v>0.16039999999999999</c:v>
                </c:pt>
                <c:pt idx="29">
                  <c:v>0.1986</c:v>
                </c:pt>
                <c:pt idx="30">
                  <c:v>0.19359999999999999</c:v>
                </c:pt>
                <c:pt idx="31">
                  <c:v>0.17710000000000001</c:v>
                </c:pt>
                <c:pt idx="32">
                  <c:v>0.15579999999999999</c:v>
                </c:pt>
                <c:pt idx="33" formatCode="General">
                  <c:v>0.15970000000000001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AE-41F2-BCB2-AC6B1A9DD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8064"/>
        <c:axId val="142649600"/>
      </c:lineChart>
      <c:catAx>
        <c:axId val="14264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649600"/>
        <c:crosses val="autoZero"/>
        <c:auto val="1"/>
        <c:lblAlgn val="ctr"/>
        <c:lblOffset val="100"/>
        <c:tickMarkSkip val="1"/>
        <c:noMultiLvlLbl val="0"/>
      </c:catAx>
      <c:valAx>
        <c:axId val="1426496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4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115507602733184"/>
          <c:y val="0.76387915391351713"/>
          <c:w val="0.49689006287248882"/>
          <c:h val="0.1221164794307984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non-household consumers for electricity, second half 2024 </a:t>
            </a:r>
            <a:br>
              <a:rPr lang="en-US"/>
            </a:b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5.3333669425775559E-3"/>
          <c:y val="8.8501778125878346E-3"/>
        </c:manualLayout>
      </c:layout>
      <c:overlay val="0"/>
    </c:title>
    <c:autoTitleDeleted val="0"/>
    <c:plotArea>
      <c:layout>
        <c:manualLayout>
          <c:xMode val="edge"/>
          <c:yMode val="edge"/>
          <c:x val="1.4672535680939042E-2"/>
          <c:y val="0.18180020686100629"/>
          <c:w val="0.97105508870214752"/>
          <c:h val="0.5763047552226128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8'!$B$6:$B$48</c:f>
              <c:strCache>
                <c:ptCount val="43"/>
                <c:pt idx="0">
                  <c:v>EU</c:v>
                </c:pt>
                <c:pt idx="1">
                  <c:v>Euro area</c:v>
                </c:pt>
                <c:pt idx="3">
                  <c:v>Poland</c:v>
                </c:pt>
                <c:pt idx="4">
                  <c:v>Italy</c:v>
                </c:pt>
                <c:pt idx="5">
                  <c:v>Cyprus</c:v>
                </c:pt>
                <c:pt idx="6">
                  <c:v>Netherlands</c:v>
                </c:pt>
                <c:pt idx="7">
                  <c:v>Belgium</c:v>
                </c:pt>
                <c:pt idx="8">
                  <c:v>Portugal</c:v>
                </c:pt>
                <c:pt idx="9">
                  <c:v>Germany</c:v>
                </c:pt>
                <c:pt idx="10">
                  <c:v>Greece</c:v>
                </c:pt>
                <c:pt idx="11">
                  <c:v>Slovakia</c:v>
                </c:pt>
                <c:pt idx="12">
                  <c:v>France</c:v>
                </c:pt>
                <c:pt idx="13">
                  <c:v>Spain</c:v>
                </c:pt>
                <c:pt idx="14">
                  <c:v>Romania</c:v>
                </c:pt>
                <c:pt idx="15">
                  <c:v>Czechia</c:v>
                </c:pt>
                <c:pt idx="16">
                  <c:v>Estonia</c:v>
                </c:pt>
                <c:pt idx="17">
                  <c:v>Slovenia</c:v>
                </c:pt>
                <c:pt idx="18">
                  <c:v>Croatia</c:v>
                </c:pt>
                <c:pt idx="19">
                  <c:v>Hungary</c:v>
                </c:pt>
                <c:pt idx="20">
                  <c:v>Ireland (ᵖ)</c:v>
                </c:pt>
                <c:pt idx="21">
                  <c:v>Austria (ᵉ)</c:v>
                </c:pt>
                <c:pt idx="22">
                  <c:v>Denmark</c:v>
                </c:pt>
                <c:pt idx="23">
                  <c:v>Malta (ᵖ)</c:v>
                </c:pt>
                <c:pt idx="24">
                  <c:v>Luxembourg</c:v>
                </c:pt>
                <c:pt idx="25">
                  <c:v>Latvia</c:v>
                </c:pt>
                <c:pt idx="26">
                  <c:v>Finland</c:v>
                </c:pt>
                <c:pt idx="27">
                  <c:v>Sweden</c:v>
                </c:pt>
                <c:pt idx="28">
                  <c:v>Lithuania</c:v>
                </c:pt>
                <c:pt idx="29">
                  <c:v>Bulgaria</c:v>
                </c:pt>
                <c:pt idx="31">
                  <c:v>Norway</c:v>
                </c:pt>
                <c:pt idx="32">
                  <c:v>Liechtenstein</c:v>
                </c:pt>
                <c:pt idx="34">
                  <c:v>Serbia</c:v>
                </c:pt>
                <c:pt idx="35">
                  <c:v>Montenegro</c:v>
                </c:pt>
                <c:pt idx="36">
                  <c:v>Türkiye</c:v>
                </c:pt>
                <c:pt idx="37">
                  <c:v>Bosnia and Herzegovina</c:v>
                </c:pt>
                <c:pt idx="38">
                  <c:v>Moldova</c:v>
                </c:pt>
                <c:pt idx="39">
                  <c:v>Georgia</c:v>
                </c:pt>
                <c:pt idx="40">
                  <c:v>Albania</c:v>
                </c:pt>
                <c:pt idx="42">
                  <c:v>Kosovo(¹)</c:v>
                </c:pt>
              </c:strCache>
            </c:strRef>
          </c:cat>
          <c:val>
            <c:numRef>
              <c:f>'Figure 8'!$E$6:$E$48</c:f>
              <c:numCache>
                <c:formatCode>0.0</c:formatCode>
                <c:ptCount val="43"/>
                <c:pt idx="0">
                  <c:v>15.903106898367565</c:v>
                </c:pt>
                <c:pt idx="1">
                  <c:v>15.439672801635995</c:v>
                </c:pt>
                <c:pt idx="3">
                  <c:v>36.904761904761898</c:v>
                </c:pt>
                <c:pt idx="4">
                  <c:v>27.000879507475805</c:v>
                </c:pt>
                <c:pt idx="5">
                  <c:v>25.135764158262209</c:v>
                </c:pt>
                <c:pt idx="6">
                  <c:v>19.868885526979319</c:v>
                </c:pt>
                <c:pt idx="7">
                  <c:v>19.779614325068863</c:v>
                </c:pt>
                <c:pt idx="8">
                  <c:v>16.066066066066075</c:v>
                </c:pt>
                <c:pt idx="9">
                  <c:v>14.794404408647727</c:v>
                </c:pt>
                <c:pt idx="10">
                  <c:v>14.463840399002493</c:v>
                </c:pt>
                <c:pt idx="11">
                  <c:v>13.003396409509953</c:v>
                </c:pt>
                <c:pt idx="12">
                  <c:v>10.868347338935575</c:v>
                </c:pt>
                <c:pt idx="13">
                  <c:v>10.23842917251052</c:v>
                </c:pt>
                <c:pt idx="14">
                  <c:v>10.065907729179138</c:v>
                </c:pt>
                <c:pt idx="15">
                  <c:v>10.056730273336767</c:v>
                </c:pt>
                <c:pt idx="16">
                  <c:v>8.0188679245282977</c:v>
                </c:pt>
                <c:pt idx="17">
                  <c:v>7.8246392896781352</c:v>
                </c:pt>
                <c:pt idx="18">
                  <c:v>6.3043478260869614</c:v>
                </c:pt>
                <c:pt idx="19">
                  <c:v>6.2691801841297705</c:v>
                </c:pt>
                <c:pt idx="20">
                  <c:v>1.841692789968645</c:v>
                </c:pt>
                <c:pt idx="21">
                  <c:v>1.7946161515453598</c:v>
                </c:pt>
                <c:pt idx="22">
                  <c:v>1.4797507788161879</c:v>
                </c:pt>
                <c:pt idx="23">
                  <c:v>1.08303249097473</c:v>
                </c:pt>
                <c:pt idx="24">
                  <c:v>1.0784313725490098</c:v>
                </c:pt>
                <c:pt idx="25">
                  <c:v>0.95890410958903061</c:v>
                </c:pt>
                <c:pt idx="26">
                  <c:v>0.78226857887875256</c:v>
                </c:pt>
                <c:pt idx="27">
                  <c:v>0.58616647127784338</c:v>
                </c:pt>
                <c:pt idx="28">
                  <c:v>0.24390243902439723</c:v>
                </c:pt>
                <c:pt idx="29">
                  <c:v>-21.406959152798784</c:v>
                </c:pt>
                <c:pt idx="31">
                  <c:v>12.13450292397661</c:v>
                </c:pt>
                <c:pt idx="32">
                  <c:v>8.3333333333333233</c:v>
                </c:pt>
                <c:pt idx="34">
                  <c:v>12.07801950487622</c:v>
                </c:pt>
                <c:pt idx="35">
                  <c:v>5.7783018867924545</c:v>
                </c:pt>
                <c:pt idx="36">
                  <c:v>0.72016460905349011</c:v>
                </c:pt>
                <c:pt idx="37">
                  <c:v>0.5252100840336138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4.0843214756258126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D-4B23-B345-8AD0361FD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840768"/>
        <c:axId val="145850752"/>
      </c:barChart>
      <c:catAx>
        <c:axId val="14584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5850752"/>
        <c:crosses val="autoZero"/>
        <c:auto val="1"/>
        <c:lblAlgn val="ctr"/>
        <c:lblOffset val="100"/>
        <c:tickMarkSkip val="1"/>
        <c:noMultiLvlLbl val="0"/>
      </c:catAx>
      <c:valAx>
        <c:axId val="145850752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407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electricity prices for non-household consumers compared with previous year, same semester, (National currency), second half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332997509657554E-3"/>
          <c:y val="6.8127214658289265E-3"/>
        </c:manualLayout>
      </c:layout>
      <c:overlay val="0"/>
    </c:title>
    <c:autoTitleDeleted val="0"/>
    <c:plotArea>
      <c:layout>
        <c:manualLayout>
          <c:xMode val="edge"/>
          <c:yMode val="edge"/>
          <c:x val="5.3312008529921365E-3"/>
          <c:y val="0.13948629840706817"/>
          <c:w val="0.99293615886978537"/>
          <c:h val="0.7571234044547299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9'!$B$6:$B$45</c:f>
              <c:strCache>
                <c:ptCount val="40"/>
                <c:pt idx="0">
                  <c:v>Portugal</c:v>
                </c:pt>
                <c:pt idx="1">
                  <c:v>Czechia</c:v>
                </c:pt>
                <c:pt idx="2">
                  <c:v>Denmark</c:v>
                </c:pt>
                <c:pt idx="3">
                  <c:v>Greece</c:v>
                </c:pt>
                <c:pt idx="4">
                  <c:v>Germany</c:v>
                </c:pt>
                <c:pt idx="5">
                  <c:v>Lithuania</c:v>
                </c:pt>
                <c:pt idx="6">
                  <c:v>Italy</c:v>
                </c:pt>
                <c:pt idx="7">
                  <c:v>Ireland</c:v>
                </c:pt>
                <c:pt idx="8">
                  <c:v>Croatia</c:v>
                </c:pt>
                <c:pt idx="9">
                  <c:v>Malta</c:v>
                </c:pt>
                <c:pt idx="10">
                  <c:v>Romania</c:v>
                </c:pt>
                <c:pt idx="11">
                  <c:v>Bulgaria</c:v>
                </c:pt>
                <c:pt idx="12">
                  <c:v>Latvia</c:v>
                </c:pt>
                <c:pt idx="13">
                  <c:v>Netherlands</c:v>
                </c:pt>
                <c:pt idx="14">
                  <c:v>Poland</c:v>
                </c:pt>
                <c:pt idx="15">
                  <c:v>Estonia</c:v>
                </c:pt>
                <c:pt idx="16">
                  <c:v>Sweden</c:v>
                </c:pt>
                <c:pt idx="17">
                  <c:v>Cyprus</c:v>
                </c:pt>
                <c:pt idx="18">
                  <c:v>Spain</c:v>
                </c:pt>
                <c:pt idx="19">
                  <c:v>Hungary</c:v>
                </c:pt>
                <c:pt idx="20">
                  <c:v>Slovakia</c:v>
                </c:pt>
                <c:pt idx="21">
                  <c:v>Slovenia</c:v>
                </c:pt>
                <c:pt idx="22">
                  <c:v>Luxembourg</c:v>
                </c:pt>
                <c:pt idx="23">
                  <c:v>Finland</c:v>
                </c:pt>
                <c:pt idx="24">
                  <c:v>Belgium</c:v>
                </c:pt>
                <c:pt idx="25">
                  <c:v>France</c:v>
                </c:pt>
                <c:pt idx="26">
                  <c:v>Austria</c:v>
                </c:pt>
                <c:pt idx="28">
                  <c:v>Norway</c:v>
                </c:pt>
                <c:pt idx="29">
                  <c:v>Liechtenstein</c:v>
                </c:pt>
                <c:pt idx="31">
                  <c:v>Türkiye</c:v>
                </c:pt>
                <c:pt idx="32">
                  <c:v>Bosnia and Herzegovina</c:v>
                </c:pt>
                <c:pt idx="33">
                  <c:v>Montenegro</c:v>
                </c:pt>
                <c:pt idx="34">
                  <c:v>Albania</c:v>
                </c:pt>
                <c:pt idx="35">
                  <c:v>Georgia</c:v>
                </c:pt>
                <c:pt idx="36">
                  <c:v>Serbia</c:v>
                </c:pt>
                <c:pt idx="37">
                  <c:v>Moldova</c:v>
                </c:pt>
                <c:pt idx="39">
                  <c:v>Kosovo (¹)</c:v>
                </c:pt>
              </c:strCache>
            </c:strRef>
          </c:cat>
          <c:val>
            <c:numRef>
              <c:f>'Figure 9'!$E$6:$E$45</c:f>
              <c:numCache>
                <c:formatCode>0.0</c:formatCode>
                <c:ptCount val="40"/>
                <c:pt idx="0">
                  <c:v>14.728682170542662</c:v>
                </c:pt>
                <c:pt idx="1">
                  <c:v>11.841503566855671</c:v>
                </c:pt>
                <c:pt idx="2">
                  <c:v>9.7765042979942596</c:v>
                </c:pt>
                <c:pt idx="3">
                  <c:v>9.443231441048038</c:v>
                </c:pt>
                <c:pt idx="4">
                  <c:v>8.459770114942522</c:v>
                </c:pt>
                <c:pt idx="5">
                  <c:v>1.2970969734404036</c:v>
                </c:pt>
                <c:pt idx="6">
                  <c:v>-0.43782837127845919</c:v>
                </c:pt>
                <c:pt idx="7">
                  <c:v>-1.046917409848791</c:v>
                </c:pt>
                <c:pt idx="8">
                  <c:v>-1.3722126929674006</c:v>
                </c:pt>
                <c:pt idx="9">
                  <c:v>-1.842664776754066</c:v>
                </c:pt>
                <c:pt idx="10">
                  <c:v>-2.5349137425184742</c:v>
                </c:pt>
                <c:pt idx="11">
                  <c:v>-2.8914757791963841</c:v>
                </c:pt>
                <c:pt idx="12">
                  <c:v>-3.1830238726790472</c:v>
                </c:pt>
                <c:pt idx="13">
                  <c:v>-4.4337349397590264</c:v>
                </c:pt>
                <c:pt idx="14">
                  <c:v>-4.5295798497195445</c:v>
                </c:pt>
                <c:pt idx="15">
                  <c:v>-5.4777070063694255</c:v>
                </c:pt>
                <c:pt idx="16">
                  <c:v>-6.4870545524027818</c:v>
                </c:pt>
                <c:pt idx="17">
                  <c:v>-6.560347952156576</c:v>
                </c:pt>
                <c:pt idx="18">
                  <c:v>-7.1614583333333259</c:v>
                </c:pt>
                <c:pt idx="19">
                  <c:v>-11.375109532634898</c:v>
                </c:pt>
                <c:pt idx="20">
                  <c:v>-11.545064377682401</c:v>
                </c:pt>
                <c:pt idx="21">
                  <c:v>-11.968734733756714</c:v>
                </c:pt>
                <c:pt idx="22">
                  <c:v>-12.894961571306574</c:v>
                </c:pt>
                <c:pt idx="23">
                  <c:v>-13.33333333333332</c:v>
                </c:pt>
                <c:pt idx="24">
                  <c:v>-16.127541589648807</c:v>
                </c:pt>
                <c:pt idx="25">
                  <c:v>-16.315049226441637</c:v>
                </c:pt>
                <c:pt idx="26">
                  <c:v>-18.818292189397003</c:v>
                </c:pt>
                <c:pt idx="28">
                  <c:v>-15.194010965837201</c:v>
                </c:pt>
                <c:pt idx="29">
                  <c:v>-26.458504519309777</c:v>
                </c:pt>
                <c:pt idx="31">
                  <c:v>20.548774336729547</c:v>
                </c:pt>
                <c:pt idx="32">
                  <c:v>5.4360135900339834</c:v>
                </c:pt>
                <c:pt idx="33">
                  <c:v>3.9215686274509665</c:v>
                </c:pt>
                <c:pt idx="34">
                  <c:v>0</c:v>
                </c:pt>
                <c:pt idx="35">
                  <c:v>-7.5581395348837237</c:v>
                </c:pt>
                <c:pt idx="36">
                  <c:v>-10.78119638567998</c:v>
                </c:pt>
                <c:pt idx="37">
                  <c:v>-11.623867424064604</c:v>
                </c:pt>
                <c:pt idx="39">
                  <c:v>-3.3121019108280358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AD9-43B6-94FA-7E6A6367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857536"/>
        <c:axId val="145511168"/>
        <c:extLst/>
      </c:barChart>
      <c:catAx>
        <c:axId val="145857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5511168"/>
        <c:crossesAt val="-60"/>
        <c:auto val="1"/>
        <c:lblAlgn val="ctr"/>
        <c:lblOffset val="100"/>
        <c:tickMarkSkip val="1"/>
        <c:noMultiLvlLbl val="0"/>
      </c:catAx>
      <c:valAx>
        <c:axId val="145511168"/>
        <c:scaling>
          <c:orientation val="minMax"/>
          <c:max val="40"/>
          <c:min val="-5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57536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FFDC0.E8B09A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238125</xdr:colOff>
      <xdr:row>3</xdr:row>
      <xdr:rowOff>47625</xdr:rowOff>
    </xdr:to>
    <xdr:pic>
      <xdr:nvPicPr>
        <xdr:cNvPr id="2" name="Picture 2" descr="cid:image002.png@01CFFDC0.E8B09AF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075"/>
          <a:ext cx="3457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3808</xdr:colOff>
      <xdr:row>2</xdr:row>
      <xdr:rowOff>19050</xdr:rowOff>
    </xdr:from>
    <xdr:to>
      <xdr:col>24</xdr:col>
      <xdr:colOff>99058</xdr:colOff>
      <xdr:row>40</xdr:row>
      <xdr:rowOff>85630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0.88614</cdr:y>
    </cdr:from>
    <cdr:ext cx="7994999" cy="661912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E8D64CB0-73B8-ED7B-55C3-CBEF1309AF51}"/>
            </a:ext>
          </a:extLst>
        </cdr:cNvPr>
        <cdr:cNvSpPr txBox="1"/>
      </cdr:nvSpPr>
      <cdr:spPr>
        <a:xfrm xmlns:a="http://schemas.openxmlformats.org/drawingml/2006/main">
          <a:off x="0" y="5195868"/>
          <a:ext cx="7994999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nrg_pc_204)</a:t>
          </a:r>
        </a:p>
      </cdr:txBody>
    </cdr:sp>
  </cdr:absSizeAnchor>
  <cdr:absSizeAnchor xmlns:cdr="http://schemas.openxmlformats.org/drawingml/2006/chartDrawing">
    <cdr:from>
      <cdr:x>0.8393</cdr:x>
      <cdr:y>0.92729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B9E77618-9A14-915C-C64D-595D93092AB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543715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57148</xdr:colOff>
      <xdr:row>4</xdr:row>
      <xdr:rowOff>19050</xdr:rowOff>
    </xdr:from>
    <xdr:to>
      <xdr:col>26</xdr:col>
      <xdr:colOff>152398</xdr:colOff>
      <xdr:row>40</xdr:row>
      <xdr:rowOff>30720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0.95365</cdr:y>
    </cdr:from>
    <cdr:ext cx="7994999" cy="269369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E7D36B24-E232-A344-6055-F8E272B24C93}"/>
            </a:ext>
          </a:extLst>
        </cdr:cNvPr>
        <cdr:cNvSpPr txBox="1"/>
      </cdr:nvSpPr>
      <cdr:spPr>
        <a:xfrm xmlns:a="http://schemas.openxmlformats.org/drawingml/2006/main">
          <a:off x="0" y="5581126"/>
          <a:ext cx="7994999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nrg_pc_204)</a:t>
          </a:r>
        </a:p>
      </cdr:txBody>
    </cdr:sp>
  </cdr:absSizeAnchor>
  <cdr:absSizeAnchor xmlns:cdr="http://schemas.openxmlformats.org/drawingml/2006/chartDrawing">
    <cdr:from>
      <cdr:x>0.8393</cdr:x>
      <cdr:y>0.9278</cdr:y>
    </cdr:from>
    <cdr:ext cx="1530099" cy="420622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11E8F9E7-39C7-250E-411D-A3DBFA1EEBE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5429873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4</xdr:row>
      <xdr:rowOff>2</xdr:rowOff>
    </xdr:from>
    <xdr:to>
      <xdr:col>25</xdr:col>
      <xdr:colOff>76199</xdr:colOff>
      <xdr:row>43</xdr:row>
      <xdr:rowOff>68092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296335</xdr:colOff>
      <xdr:row>22</xdr:row>
      <xdr:rowOff>105833</xdr:rowOff>
    </xdr:from>
    <xdr:ext cx="63500" cy="457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3800668" y="3520722"/>
          <a:ext cx="63500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E" sz="1100"/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0.62722</cdr:x>
      <cdr:y>0.75177</cdr:y>
    </cdr:from>
    <cdr:to>
      <cdr:x>0.66962</cdr:x>
      <cdr:y>0.82004</cdr:y>
    </cdr:to>
    <cdr:sp macro="" textlink="">
      <cdr:nvSpPr>
        <cdr:cNvPr id="4" name="TextBox 3"/>
        <cdr:cNvSpPr txBox="1"/>
      </cdr:nvSpPr>
      <cdr:spPr>
        <a:xfrm xmlns:a="http://schemas.openxmlformats.org/drawingml/2006/main" rot="276470">
          <a:off x="6315288" y="5457545"/>
          <a:ext cx="426913" cy="495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absSizeAnchor xmlns:cdr="http://schemas.openxmlformats.org/drawingml/2006/chartDrawing">
    <cdr:from>
      <cdr:x>0</cdr:x>
      <cdr:y>0.8604</cdr:y>
    </cdr:from>
    <cdr:ext cx="7995000" cy="83894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83DA0FE-8E72-267E-1E67-30B62329B18D}"/>
            </a:ext>
          </a:extLst>
        </cdr:cNvPr>
        <cdr:cNvSpPr txBox="1"/>
      </cdr:nvSpPr>
      <cdr:spPr>
        <a:xfrm xmlns:a="http://schemas.openxmlformats.org/drawingml/2006/main">
          <a:off x="0" y="5170837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No data available for MK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nrg_pc_204)</a:t>
          </a:r>
        </a:p>
      </cdr:txBody>
    </cdr:sp>
  </cdr:absSizeAnchor>
  <cdr:absSizeAnchor xmlns:cdr="http://schemas.openxmlformats.org/drawingml/2006/chartDrawing">
    <cdr:from>
      <cdr:x>0.83936</cdr:x>
      <cdr:y>0.93001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1057F75C-6533-7B9A-DFF5-96B0399B0E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8916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246845</xdr:colOff>
      <xdr:row>2</xdr:row>
      <xdr:rowOff>15975</xdr:rowOff>
    </xdr:from>
    <xdr:to>
      <xdr:col>23</xdr:col>
      <xdr:colOff>345905</xdr:colOff>
      <xdr:row>59</xdr:row>
      <xdr:rowOff>140933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0.18271</cdr:x>
      <cdr:y>0.59232</cdr:y>
    </cdr:from>
    <cdr:to>
      <cdr:x>0.27392</cdr:x>
      <cdr:y>0.67922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31722" y="62320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0.17849</cdr:x>
      <cdr:y>0.58427</cdr:y>
    </cdr:from>
    <cdr:to>
      <cdr:x>0.21649</cdr:x>
      <cdr:y>0.61914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789388" y="6147404"/>
          <a:ext cx="381000" cy="36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absSizeAnchor xmlns:cdr="http://schemas.openxmlformats.org/drawingml/2006/chartDrawing">
    <cdr:from>
      <cdr:x>0</cdr:x>
      <cdr:y>0.90471</cdr:y>
    </cdr:from>
    <cdr:ext cx="7998810" cy="83894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005EA4A-EDF9-3F67-4DA1-7F6137C75116}"/>
            </a:ext>
          </a:extLst>
        </cdr:cNvPr>
        <cdr:cNvSpPr txBox="1"/>
      </cdr:nvSpPr>
      <cdr:spPr>
        <a:xfrm xmlns:a="http://schemas.openxmlformats.org/drawingml/2006/main">
          <a:off x="0" y="7965190"/>
          <a:ext cx="799881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No data available for MK 2024S2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nrg_pc_204)</a:t>
          </a:r>
        </a:p>
      </cdr:txBody>
    </cdr:sp>
  </cdr:absSizeAnchor>
  <cdr:absSizeAnchor xmlns:cdr="http://schemas.openxmlformats.org/drawingml/2006/chartDrawing">
    <cdr:from>
      <cdr:x>0.83936</cdr:x>
      <cdr:y>0.95222</cdr:y>
    </cdr:from>
    <cdr:ext cx="1530099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C2D5C2D6-0E7C-E573-AFF1-C95951D403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8383514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3</xdr:row>
      <xdr:rowOff>152396</xdr:rowOff>
    </xdr:from>
    <xdr:to>
      <xdr:col>24</xdr:col>
      <xdr:colOff>76199</xdr:colOff>
      <xdr:row>42</xdr:row>
      <xdr:rowOff>65483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0.79623</cdr:y>
    </cdr:from>
    <cdr:ext cx="7995000" cy="1193018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214F770F-9C5F-DEFB-3BD3-1CC07E21DFBD}"/>
            </a:ext>
          </a:extLst>
        </cdr:cNvPr>
        <cdr:cNvSpPr txBox="1"/>
      </cdr:nvSpPr>
      <cdr:spPr>
        <a:xfrm xmlns:a="http://schemas.openxmlformats.org/drawingml/2006/main">
          <a:off x="0" y="4661764"/>
          <a:ext cx="7995000" cy="1193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Estimate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Provisional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- Data for Malta and North Macedonia are not available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nrg_pc_206)</a:t>
          </a:r>
        </a:p>
      </cdr:txBody>
    </cdr:sp>
  </cdr:absSizeAnchor>
  <cdr:absSizeAnchor xmlns:cdr="http://schemas.openxmlformats.org/drawingml/2006/chartDrawing">
    <cdr:from>
      <cdr:x>0.83936</cdr:x>
      <cdr:y>0.92816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104467BA-8EE5-458E-60FB-BF3549E5483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3415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152399</xdr:rowOff>
    </xdr:from>
    <xdr:to>
      <xdr:col>22</xdr:col>
      <xdr:colOff>95250</xdr:colOff>
      <xdr:row>42</xdr:row>
      <xdr:rowOff>83927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0.79668</cdr:y>
    </cdr:from>
    <cdr:ext cx="7994999" cy="1193019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84619B91-5CB8-EAD0-0803-4DA18AF30BFF}"/>
            </a:ext>
          </a:extLst>
        </cdr:cNvPr>
        <cdr:cNvSpPr txBox="1"/>
      </cdr:nvSpPr>
      <cdr:spPr>
        <a:xfrm xmlns:a="http://schemas.openxmlformats.org/drawingml/2006/main">
          <a:off x="0" y="4682109"/>
          <a:ext cx="7994999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(ᵉ) Estimate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(ᵖ) Provisional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 data available for Iceland and North Macedonia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nrg_pc_205)</a:t>
          </a:r>
        </a:p>
      </cdr:txBody>
    </cdr:sp>
  </cdr:absSizeAnchor>
  <cdr:absSizeAnchor xmlns:cdr="http://schemas.openxmlformats.org/drawingml/2006/chartDrawing">
    <cdr:from>
      <cdr:x>0.8393</cdr:x>
      <cdr:y>0.9281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8D045BB8-941D-5405-5178-5E74E934172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545450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249552</xdr:colOff>
      <xdr:row>4</xdr:row>
      <xdr:rowOff>20952</xdr:rowOff>
    </xdr:from>
    <xdr:to>
      <xdr:col>25</xdr:col>
      <xdr:colOff>344802</xdr:colOff>
      <xdr:row>39</xdr:row>
      <xdr:rowOff>74447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0.95337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2E6E71C-2F61-EEB4-FA84-3C8FF3ED90AF}"/>
            </a:ext>
          </a:extLst>
        </cdr:cNvPr>
        <cdr:cNvSpPr txBox="1"/>
      </cdr:nvSpPr>
      <cdr:spPr>
        <a:xfrm xmlns:a="http://schemas.openxmlformats.org/drawingml/2006/main">
          <a:off x="0" y="5584851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nrg_pc_205)</a:t>
          </a:r>
        </a:p>
      </cdr:txBody>
    </cdr:sp>
  </cdr:absSizeAnchor>
  <cdr:absSizeAnchor xmlns:cdr="http://schemas.openxmlformats.org/drawingml/2006/chartDrawing">
    <cdr:from>
      <cdr:x>0.83942</cdr:x>
      <cdr:y>0.92755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3E4586F-BE04-D294-DED0-4049A0B52EC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543359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245742</xdr:colOff>
      <xdr:row>4</xdr:row>
      <xdr:rowOff>20956</xdr:rowOff>
    </xdr:from>
    <xdr:to>
      <xdr:col>21</xdr:col>
      <xdr:colOff>340992</xdr:colOff>
      <xdr:row>41</xdr:row>
      <xdr:rowOff>113598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0.79132</cdr:y>
    </cdr:from>
    <cdr:ext cx="7994999" cy="119301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1A64A75-CC3C-7EC9-59FE-6CED454979BE}"/>
            </a:ext>
          </a:extLst>
        </cdr:cNvPr>
        <cdr:cNvSpPr txBox="1"/>
      </cdr:nvSpPr>
      <cdr:spPr>
        <a:xfrm xmlns:a="http://schemas.openxmlformats.org/drawingml/2006/main">
          <a:off x="0" y="4538423"/>
          <a:ext cx="7994999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(ᵉ) Estimate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(ᵖ) Provisional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 data for Iceland and North Macedonia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nrg_pc_205)</a:t>
          </a:r>
        </a:p>
      </cdr:txBody>
    </cdr:sp>
  </cdr:absSizeAnchor>
  <cdr:absSizeAnchor xmlns:cdr="http://schemas.openxmlformats.org/drawingml/2006/chartDrawing">
    <cdr:from>
      <cdr:x>0.8393</cdr:x>
      <cdr:y>0.926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66BAA4C-6844-A06F-949B-C37A22A45CD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531081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133803</xdr:colOff>
      <xdr:row>3</xdr:row>
      <xdr:rowOff>92342</xdr:rowOff>
    </xdr:from>
    <xdr:to>
      <xdr:col>21</xdr:col>
      <xdr:colOff>229053</xdr:colOff>
      <xdr:row>61</xdr:row>
      <xdr:rowOff>130358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</cdr:x>
      <cdr:y>0.92544</cdr:y>
    </cdr:from>
    <cdr:ext cx="7995000" cy="661912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C1269976-CB10-9F79-E594-E7CAC7DF8E3E}"/>
            </a:ext>
          </a:extLst>
        </cdr:cNvPr>
        <cdr:cNvSpPr txBox="1"/>
      </cdr:nvSpPr>
      <cdr:spPr>
        <a:xfrm xmlns:a="http://schemas.openxmlformats.org/drawingml/2006/main">
          <a:off x="0" y="8215303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nrg_pc_205)</a:t>
          </a:r>
        </a:p>
      </cdr:txBody>
    </cdr:sp>
  </cdr:absSizeAnchor>
  <cdr:absSizeAnchor xmlns:cdr="http://schemas.openxmlformats.org/drawingml/2006/chartDrawing">
    <cdr:from>
      <cdr:x>0.83942</cdr:x>
      <cdr:y>0.95262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06EF6EDC-A459-A99A-0221-D14E14730C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845659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njatte\AppData\Local\Microsoft\Windows\INetCache\Content.Outlook\86FXQKDY\nrg_pc_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>
        <row r="273">
          <cell r="A273" t="str">
            <v>GEO/TIME</v>
          </cell>
          <cell r="B273" t="str">
            <v>2008S1</v>
          </cell>
          <cell r="C273" t="str">
            <v>Flags and footnotes</v>
          </cell>
          <cell r="D273" t="str">
            <v>2008S2</v>
          </cell>
          <cell r="E273" t="str">
            <v>Flags and footnotes</v>
          </cell>
          <cell r="F273" t="str">
            <v>2009S1</v>
          </cell>
          <cell r="G273" t="str">
            <v>Flags and footnotes</v>
          </cell>
          <cell r="H273" t="str">
            <v>2009S2</v>
          </cell>
          <cell r="I273" t="str">
            <v>Flags and footnotes</v>
          </cell>
          <cell r="J273" t="str">
            <v>2010S1</v>
          </cell>
          <cell r="K273" t="str">
            <v>Flags and footnotes</v>
          </cell>
          <cell r="L273" t="str">
            <v>2010S2</v>
          </cell>
          <cell r="M273" t="str">
            <v>Flags and footnotes</v>
          </cell>
          <cell r="N273" t="str">
            <v>2011S1</v>
          </cell>
          <cell r="O273" t="str">
            <v>Flags and footnotes</v>
          </cell>
          <cell r="P273" t="str">
            <v>2011S2</v>
          </cell>
          <cell r="Q273" t="str">
            <v>Flags and footnotes</v>
          </cell>
          <cell r="R273" t="str">
            <v>2012S1</v>
          </cell>
          <cell r="S273" t="str">
            <v>Flags and footnotes</v>
          </cell>
          <cell r="T273" t="str">
            <v>2012S2</v>
          </cell>
          <cell r="U273" t="str">
            <v>Flags and footnotes</v>
          </cell>
          <cell r="V273" t="str">
            <v>2013S1</v>
          </cell>
          <cell r="W273" t="str">
            <v>Flags and footnotes</v>
          </cell>
          <cell r="X273" t="str">
            <v>2013S2</v>
          </cell>
          <cell r="Y273" t="str">
            <v>Flags and footnotes</v>
          </cell>
          <cell r="Z273" t="str">
            <v>2014S1</v>
          </cell>
          <cell r="AA273" t="str">
            <v>Flags and footnotes</v>
          </cell>
          <cell r="AB273" t="str">
            <v>2014S2</v>
          </cell>
          <cell r="AC273" t="str">
            <v>Flags and footnotes</v>
          </cell>
          <cell r="AD273" t="str">
            <v>2015S1</v>
          </cell>
          <cell r="AE273" t="str">
            <v>Flags and footnotes</v>
          </cell>
          <cell r="AF273" t="str">
            <v>2015S2</v>
          </cell>
          <cell r="AG273" t="str">
            <v>Flags and footnotes</v>
          </cell>
          <cell r="AH273" t="str">
            <v>2016S1</v>
          </cell>
          <cell r="AI273" t="str">
            <v>Flags and footnotes</v>
          </cell>
          <cell r="AJ273" t="str">
            <v>2016S2</v>
          </cell>
          <cell r="AK273" t="str">
            <v>Flags and footnotes</v>
          </cell>
          <cell r="AL273" t="str">
            <v>2017S1</v>
          </cell>
          <cell r="AM273" t="str">
            <v>Flags and footnotes</v>
          </cell>
          <cell r="AN273" t="str">
            <v>2017S2</v>
          </cell>
          <cell r="AO273" t="str">
            <v>Flags and footnotes</v>
          </cell>
          <cell r="AP273" t="str">
            <v>2018S1</v>
          </cell>
          <cell r="AQ273" t="str">
            <v>Flags and footnotes</v>
          </cell>
          <cell r="AR273" t="str">
            <v>2018S2</v>
          </cell>
          <cell r="AS273" t="str">
            <v>Flags and footnotes</v>
          </cell>
          <cell r="AT273" t="str">
            <v>2019S1</v>
          </cell>
          <cell r="AU273" t="str">
            <v>Flags and footnotes</v>
          </cell>
          <cell r="AV273" t="str">
            <v>2019S2</v>
          </cell>
          <cell r="AW273" t="str">
            <v>Flags and footnotes</v>
          </cell>
          <cell r="AX273" t="str">
            <v>2020S1</v>
          </cell>
          <cell r="AY273" t="str">
            <v>Flags and footnotes</v>
          </cell>
          <cell r="AZ273" t="str">
            <v>2020S2</v>
          </cell>
          <cell r="BA273" t="str">
            <v>Flags and footnotes</v>
          </cell>
          <cell r="BB273" t="str">
            <v>2021S1</v>
          </cell>
          <cell r="BC273" t="str">
            <v>Flags and footnotes</v>
          </cell>
          <cell r="BD273" t="str">
            <v>2021S2</v>
          </cell>
          <cell r="BE273" t="str">
            <v>Flags and footnotes</v>
          </cell>
          <cell r="BF273" t="str">
            <v>2022S1</v>
          </cell>
          <cell r="BG273" t="str">
            <v>Flags and footnotes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view/nrg_pc_206/default/table?lang=en" TargetMode="External"/><Relationship Id="rId2" Type="http://schemas.openxmlformats.org/officeDocument/2006/relationships/hyperlink" Target="https://ec.europa.eu/eurostat/databrowser/view/nrg_pc_205/default/table?lang=en" TargetMode="External"/><Relationship Id="rId1" Type="http://schemas.openxmlformats.org/officeDocument/2006/relationships/hyperlink" Target="https://ec.europa.eu/eurostat/databrowser/view/nrg_pc_204/default/table?lang=e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view/prc_hicp_midx__custom_16415995/default/table?lang=e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9"/>
  <sheetViews>
    <sheetView tabSelected="1" workbookViewId="0">
      <selection activeCell="E5" sqref="E5"/>
    </sheetView>
  </sheetViews>
  <sheetFormatPr defaultColWidth="9.21875" defaultRowHeight="13.2" x14ac:dyDescent="0.3"/>
  <cols>
    <col min="1" max="3" width="9.21875" style="6"/>
    <col min="4" max="4" width="11.77734375" style="6" bestFit="1" customWidth="1"/>
    <col min="5" max="5" width="14.109375" style="6" customWidth="1"/>
    <col min="6" max="7" width="9.21875" style="6"/>
    <col min="8" max="14" width="9.21875" style="6" customWidth="1"/>
    <col min="15" max="16384" width="9.21875" style="6"/>
  </cols>
  <sheetData>
    <row r="1" spans="1:9" ht="17.25" customHeight="1" x14ac:dyDescent="0.25">
      <c r="A1" s="3">
        <v>2024</v>
      </c>
      <c r="B1" s="4"/>
      <c r="C1" s="5"/>
      <c r="D1" s="5"/>
      <c r="E1" s="5"/>
      <c r="F1" s="5"/>
      <c r="G1" s="5"/>
      <c r="H1" s="5"/>
      <c r="I1" s="5"/>
    </row>
    <row r="2" spans="1:9" ht="17.25" customHeight="1" x14ac:dyDescent="0.3">
      <c r="A2" s="7" t="s">
        <v>191</v>
      </c>
      <c r="B2" s="5"/>
      <c r="C2" s="5"/>
      <c r="D2" s="5"/>
      <c r="E2" s="5"/>
      <c r="F2" s="5"/>
      <c r="G2" s="5"/>
      <c r="H2" s="5"/>
      <c r="I2" s="5"/>
    </row>
    <row r="3" spans="1:9" ht="17.25" customHeight="1" x14ac:dyDescent="0.3">
      <c r="A3" s="7">
        <v>2</v>
      </c>
      <c r="B3" s="5"/>
      <c r="C3" s="8"/>
      <c r="D3" s="5"/>
      <c r="E3" s="9"/>
      <c r="F3" s="10"/>
      <c r="G3" s="10"/>
      <c r="H3" s="10"/>
      <c r="I3" s="10"/>
    </row>
    <row r="4" spans="1:9" ht="17.25" customHeigh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45.75" customHeight="1" x14ac:dyDescent="0.3">
      <c r="A5" s="5"/>
      <c r="B5" s="8" t="s">
        <v>41</v>
      </c>
      <c r="C5" s="5"/>
      <c r="D5" s="5"/>
      <c r="E5" s="11"/>
      <c r="F5" s="5"/>
      <c r="G5" s="5"/>
      <c r="H5" s="5"/>
      <c r="I5" s="5"/>
    </row>
    <row r="6" spans="1:9" ht="17.25" customHeight="1" x14ac:dyDescent="0.3">
      <c r="A6" s="6" t="str">
        <f>"This file includes results of the last collection exercise for electricity Prices, for reference year "&amp;A1&amp;", "&amp;A2&amp;" semester."</f>
        <v>This file includes results of the last collection exercise for electricity Prices, for reference year 2024, second semester.</v>
      </c>
    </row>
    <row r="7" spans="1:9" ht="17.25" customHeight="1" x14ac:dyDescent="0.3"/>
    <row r="8" spans="1:9" ht="17.25" customHeight="1" x14ac:dyDescent="0.3">
      <c r="A8" s="12" t="s">
        <v>39</v>
      </c>
      <c r="B8" s="12"/>
      <c r="C8" s="12"/>
      <c r="D8" s="12"/>
      <c r="E8" s="12"/>
      <c r="F8" s="12"/>
      <c r="G8" s="12"/>
      <c r="H8" s="12"/>
      <c r="I8" s="12"/>
    </row>
    <row r="9" spans="1:9" ht="17.25" customHeight="1" x14ac:dyDescent="0.3">
      <c r="A9" s="12"/>
      <c r="B9" s="12"/>
      <c r="C9" s="12"/>
      <c r="D9" s="12"/>
      <c r="E9" s="12"/>
      <c r="F9" s="12"/>
      <c r="G9" s="12"/>
      <c r="H9" s="12"/>
      <c r="I9" s="12"/>
    </row>
    <row r="10" spans="1:9" ht="17.25" customHeight="1" x14ac:dyDescent="0.3">
      <c r="A10" s="6" t="s">
        <v>81</v>
      </c>
      <c r="B10" s="6" t="str">
        <f>'Table 1'!B2</f>
        <v>Table 1: Electricity prices, second semester, 2024</v>
      </c>
    </row>
    <row r="11" spans="1:9" ht="17.25" customHeight="1" x14ac:dyDescent="0.3">
      <c r="A11" s="6" t="s">
        <v>82</v>
      </c>
      <c r="B11" s="6" t="str">
        <f>'Figure 1'!B2</f>
        <v>Electricity prices for household consumers, second half 2024</v>
      </c>
    </row>
    <row r="12" spans="1:9" ht="17.25" customHeight="1" x14ac:dyDescent="0.3">
      <c r="A12" s="6" t="s">
        <v>83</v>
      </c>
      <c r="B12" s="6" t="str">
        <f>'Figure 2'!B2</f>
        <v>Development of electricity prices for household consumers, 2008-2024</v>
      </c>
    </row>
    <row r="13" spans="1:9" ht="17.25" customHeight="1" x14ac:dyDescent="0.3">
      <c r="A13" s="6" t="s">
        <v>84</v>
      </c>
      <c r="B13" s="6" t="str">
        <f>'Figure 3'!C2</f>
        <v>Share of taxes and levies paid by household consumers for electricity, second half 2024</v>
      </c>
    </row>
    <row r="14" spans="1:9" ht="17.25" customHeight="1" x14ac:dyDescent="0.3">
      <c r="A14" s="6" t="s">
        <v>85</v>
      </c>
      <c r="B14" s="6" t="str">
        <f>'Figure 4'!B2</f>
        <v>Change in electricity prices for household consumers compared with previous year, same semester, second  half 2024</v>
      </c>
    </row>
    <row r="15" spans="1:9" ht="17.25" customHeight="1" x14ac:dyDescent="0.3">
      <c r="A15" s="6" t="s">
        <v>139</v>
      </c>
      <c r="B15" s="6" t="str">
        <f>'Map 1'!B2</f>
        <v>Electricity prices for household consumers, second half 2024</v>
      </c>
    </row>
    <row r="16" spans="1:9" ht="17.25" customHeight="1" x14ac:dyDescent="0.3">
      <c r="A16" s="6" t="s">
        <v>86</v>
      </c>
      <c r="B16" s="6" t="str">
        <f>'Figure 5'!B2</f>
        <v>Share of transmission and distribution costs paid by household consumers for electricity, 2024</v>
      </c>
    </row>
    <row r="17" spans="1:9" ht="17.25" customHeight="1" x14ac:dyDescent="0.3">
      <c r="A17" s="6" t="s">
        <v>87</v>
      </c>
      <c r="B17" s="6" t="str">
        <f>'Figure 6'!B2</f>
        <v>Electricity prices for non-household consumers, second half 2024</v>
      </c>
    </row>
    <row r="18" spans="1:9" ht="17.25" customHeight="1" x14ac:dyDescent="0.3">
      <c r="A18" s="6" t="s">
        <v>88</v>
      </c>
      <c r="B18" s="6" t="str">
        <f>'Figure 7'!B2</f>
        <v>Development of electricity prices for non-household consumers, EU, 2008-2024</v>
      </c>
    </row>
    <row r="19" spans="1:9" ht="17.25" customHeight="1" x14ac:dyDescent="0.3">
      <c r="A19" s="6" t="s">
        <v>89</v>
      </c>
      <c r="B19" s="6" t="str">
        <f>'Figure 8'!B2</f>
        <v>Share of taxes and levies paid by non-household consumers for electricity, second half 2024</v>
      </c>
    </row>
    <row r="20" spans="1:9" ht="17.25" customHeight="1" x14ac:dyDescent="0.3">
      <c r="A20" s="6" t="s">
        <v>138</v>
      </c>
      <c r="B20" s="6" t="str">
        <f>'Figure 9'!B2</f>
        <v>Change in electricity prices for non-household consumers compared with previous year, same semester, second half 2024</v>
      </c>
    </row>
    <row r="21" spans="1:9" ht="17.25" customHeight="1" x14ac:dyDescent="0.3"/>
    <row r="22" spans="1:9" ht="17.25" customHeight="1" x14ac:dyDescent="0.3">
      <c r="A22" s="6" t="s">
        <v>67</v>
      </c>
      <c r="F22" s="15" t="s">
        <v>158</v>
      </c>
    </row>
    <row r="23" spans="1:9" ht="17.25" customHeight="1" x14ac:dyDescent="0.3">
      <c r="A23" s="6" t="s">
        <v>68</v>
      </c>
      <c r="F23" s="15" t="s">
        <v>159</v>
      </c>
    </row>
    <row r="24" spans="1:9" ht="17.25" customHeight="1" x14ac:dyDescent="0.3">
      <c r="A24" s="6" t="s">
        <v>161</v>
      </c>
      <c r="F24" s="15" t="s">
        <v>160</v>
      </c>
    </row>
    <row r="25" spans="1:9" ht="17.25" customHeight="1" x14ac:dyDescent="0.3">
      <c r="F25" s="15"/>
    </row>
    <row r="26" spans="1:9" ht="17.25" customHeight="1" x14ac:dyDescent="0.3">
      <c r="A26" s="115" t="s">
        <v>162</v>
      </c>
      <c r="B26" s="115"/>
      <c r="C26" s="115"/>
      <c r="D26" s="115"/>
      <c r="E26" s="115"/>
      <c r="F26" s="115"/>
      <c r="G26" s="115"/>
      <c r="H26" s="115"/>
      <c r="I26" s="115"/>
    </row>
    <row r="27" spans="1:9" ht="17.25" customHeight="1" x14ac:dyDescent="0.3">
      <c r="A27" s="115"/>
      <c r="B27" s="115"/>
      <c r="C27" s="115"/>
      <c r="D27" s="115"/>
      <c r="E27" s="115"/>
      <c r="F27" s="115"/>
      <c r="G27" s="115"/>
      <c r="H27" s="115"/>
      <c r="I27" s="115"/>
    </row>
    <row r="28" spans="1:9" ht="17.25" customHeight="1" x14ac:dyDescent="0.3">
      <c r="A28" s="115"/>
      <c r="B28" s="115"/>
      <c r="C28" s="115"/>
      <c r="D28" s="115"/>
      <c r="E28" s="115"/>
      <c r="F28" s="115"/>
      <c r="G28" s="115"/>
      <c r="H28" s="115"/>
      <c r="I28" s="115"/>
    </row>
    <row r="29" spans="1:9" ht="17.25" customHeight="1" x14ac:dyDescent="0.3"/>
    <row r="30" spans="1:9" ht="17.25" customHeight="1" x14ac:dyDescent="0.3">
      <c r="A30" s="13"/>
      <c r="B30" s="13"/>
      <c r="C30" s="14" t="s">
        <v>40</v>
      </c>
      <c r="D30" s="13" t="s">
        <v>192</v>
      </c>
      <c r="E30" s="13"/>
      <c r="F30" s="13"/>
      <c r="G30" s="13"/>
      <c r="H30" s="13"/>
    </row>
    <row r="31" spans="1:9" ht="25.5" customHeight="1" x14ac:dyDescent="0.3"/>
    <row r="32" spans="1:9" ht="25.5" customHeight="1" x14ac:dyDescent="0.3"/>
    <row r="33" s="6" customFormat="1" ht="25.5" customHeight="1" x14ac:dyDescent="0.3"/>
    <row r="34" s="6" customFormat="1" ht="25.5" customHeight="1" x14ac:dyDescent="0.3"/>
    <row r="35" s="6" customFormat="1" ht="25.5" customHeight="1" x14ac:dyDescent="0.3"/>
    <row r="36" s="6" customFormat="1" ht="25.5" customHeight="1" x14ac:dyDescent="0.3"/>
    <row r="37" s="6" customFormat="1" ht="25.5" customHeight="1" x14ac:dyDescent="0.3"/>
    <row r="38" s="6" customFormat="1" ht="25.5" customHeight="1" x14ac:dyDescent="0.3"/>
    <row r="39" s="6" customFormat="1" ht="25.5" customHeight="1" x14ac:dyDescent="0.3"/>
    <row r="40" s="6" customFormat="1" ht="25.5" customHeight="1" x14ac:dyDescent="0.3"/>
    <row r="41" s="6" customFormat="1" ht="17.25" customHeight="1" x14ac:dyDescent="0.3"/>
    <row r="42" s="6" customFormat="1" ht="17.25" customHeight="1" x14ac:dyDescent="0.3"/>
    <row r="43" s="6" customFormat="1" ht="17.25" customHeight="1" x14ac:dyDescent="0.3"/>
    <row r="44" s="6" customFormat="1" ht="17.25" customHeight="1" x14ac:dyDescent="0.3"/>
    <row r="45" s="6" customFormat="1" ht="17.25" customHeight="1" x14ac:dyDescent="0.3"/>
    <row r="46" s="6" customFormat="1" ht="17.25" customHeight="1" x14ac:dyDescent="0.3"/>
    <row r="47" s="6" customFormat="1" ht="17.25" customHeight="1" x14ac:dyDescent="0.3"/>
    <row r="48" s="6" customFormat="1" ht="17.25" customHeight="1" x14ac:dyDescent="0.3"/>
    <row r="49" s="6" customFormat="1" ht="17.25" customHeight="1" x14ac:dyDescent="0.3"/>
    <row r="50" s="6" customFormat="1" ht="17.25" customHeight="1" x14ac:dyDescent="0.3"/>
    <row r="51" s="6" customFormat="1" ht="17.25" customHeight="1" x14ac:dyDescent="0.3"/>
    <row r="52" s="6" customFormat="1" ht="17.25" customHeight="1" x14ac:dyDescent="0.3"/>
    <row r="53" s="6" customFormat="1" ht="17.25" customHeight="1" x14ac:dyDescent="0.3"/>
    <row r="54" s="6" customFormat="1" ht="17.25" customHeight="1" x14ac:dyDescent="0.3"/>
    <row r="55" s="6" customFormat="1" ht="17.25" customHeight="1" x14ac:dyDescent="0.3"/>
    <row r="56" s="6" customFormat="1" ht="17.25" customHeight="1" x14ac:dyDescent="0.3"/>
    <row r="57" s="6" customFormat="1" ht="17.25" customHeight="1" x14ac:dyDescent="0.3"/>
    <row r="58" s="6" customFormat="1" ht="17.25" customHeight="1" x14ac:dyDescent="0.3"/>
    <row r="59" s="6" customFormat="1" ht="17.25" customHeight="1" x14ac:dyDescent="0.3"/>
    <row r="60" s="6" customFormat="1" ht="17.25" customHeight="1" x14ac:dyDescent="0.3"/>
    <row r="61" s="6" customFormat="1" ht="17.25" customHeight="1" x14ac:dyDescent="0.3"/>
    <row r="62" s="6" customFormat="1" ht="17.25" customHeight="1" x14ac:dyDescent="0.3"/>
    <row r="63" s="6" customFormat="1" ht="17.25" customHeight="1" x14ac:dyDescent="0.3"/>
    <row r="64" s="6" customFormat="1" ht="17.25" customHeight="1" x14ac:dyDescent="0.3"/>
    <row r="65" s="6" customFormat="1" ht="17.25" customHeight="1" x14ac:dyDescent="0.3"/>
    <row r="66" s="6" customFormat="1" ht="17.25" customHeight="1" x14ac:dyDescent="0.3"/>
    <row r="67" s="6" customFormat="1" ht="17.25" customHeight="1" x14ac:dyDescent="0.3"/>
    <row r="68" s="6" customFormat="1" ht="17.25" customHeight="1" x14ac:dyDescent="0.3"/>
    <row r="69" s="6" customFormat="1" ht="17.25" customHeight="1" x14ac:dyDescent="0.3"/>
  </sheetData>
  <mergeCells count="1">
    <mergeCell ref="A26:I28"/>
  </mergeCells>
  <hyperlinks>
    <hyperlink ref="F22" r:id="rId1" xr:uid="{49A44DE8-F333-47FD-AC81-CFE2EE4D6D5A}"/>
    <hyperlink ref="F23" r:id="rId2" xr:uid="{CF09BAB0-124A-4224-A662-0E9F90621B0D}"/>
    <hyperlink ref="F24" r:id="rId3" xr:uid="{7DF9D24F-C559-4500-8169-CE14C25440C0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63"/>
  <sheetViews>
    <sheetView showGridLines="0" topLeftCell="B1" zoomScaleNormal="100" workbookViewId="0">
      <selection activeCell="D19" sqref="D19"/>
    </sheetView>
  </sheetViews>
  <sheetFormatPr defaultColWidth="9.21875" defaultRowHeight="12" customHeight="1" x14ac:dyDescent="0.25"/>
  <cols>
    <col min="1" max="1" width="9.21875" style="16"/>
    <col min="2" max="2" width="20.77734375" style="19" customWidth="1"/>
    <col min="3" max="4" width="17.21875" style="62" customWidth="1"/>
    <col min="5" max="5" width="16.44140625" style="62" customWidth="1"/>
    <col min="6" max="8" width="17.21875" style="19" customWidth="1"/>
    <col min="9" max="16384" width="9.21875" style="19"/>
  </cols>
  <sheetData>
    <row r="1" spans="1:8" s="17" customFormat="1" ht="12" customHeight="1" x14ac:dyDescent="0.25">
      <c r="A1" s="16" t="s">
        <v>90</v>
      </c>
      <c r="C1" s="62"/>
      <c r="D1" s="62"/>
      <c r="E1" s="62"/>
    </row>
    <row r="2" spans="1:8" ht="15" customHeight="1" x14ac:dyDescent="0.25">
      <c r="B2" s="18" t="s">
        <v>221</v>
      </c>
    </row>
    <row r="3" spans="1:8" ht="12" customHeight="1" x14ac:dyDescent="0.25">
      <c r="B3" s="1" t="s">
        <v>145</v>
      </c>
    </row>
    <row r="4" spans="1:8" ht="12" customHeight="1" x14ac:dyDescent="0.25">
      <c r="A4" s="20"/>
      <c r="B4" s="21"/>
      <c r="C4" s="123"/>
      <c r="D4" s="123"/>
      <c r="E4" s="123"/>
      <c r="F4" s="21"/>
      <c r="G4" s="21"/>
      <c r="H4" s="21"/>
    </row>
    <row r="5" spans="1:8" ht="12" customHeight="1" x14ac:dyDescent="0.25">
      <c r="A5" s="20"/>
      <c r="B5" s="22"/>
      <c r="C5" s="124" t="s">
        <v>73</v>
      </c>
      <c r="D5" s="124"/>
      <c r="E5" s="124"/>
      <c r="F5" s="117" t="s">
        <v>74</v>
      </c>
      <c r="G5" s="116"/>
      <c r="H5" s="116"/>
    </row>
    <row r="6" spans="1:8" ht="12" customHeight="1" x14ac:dyDescent="0.25">
      <c r="A6" s="20"/>
      <c r="B6" s="23"/>
      <c r="C6" s="110" t="s">
        <v>150</v>
      </c>
      <c r="D6" s="110" t="s">
        <v>169</v>
      </c>
      <c r="E6" s="110" t="s">
        <v>193</v>
      </c>
      <c r="F6" s="110" t="s">
        <v>150</v>
      </c>
      <c r="G6" s="110" t="s">
        <v>169</v>
      </c>
      <c r="H6" s="110" t="s">
        <v>193</v>
      </c>
    </row>
    <row r="7" spans="1:8" ht="12" customHeight="1" x14ac:dyDescent="0.25">
      <c r="A7" s="20">
        <v>1</v>
      </c>
      <c r="B7" s="24" t="s">
        <v>137</v>
      </c>
      <c r="C7" s="25">
        <v>0.28320000000000001</v>
      </c>
      <c r="D7" s="25">
        <v>0.28889999999999999</v>
      </c>
      <c r="E7" s="25">
        <v>0.28720000000000001</v>
      </c>
      <c r="F7" s="26">
        <v>0.20080000000000001</v>
      </c>
      <c r="G7" s="25">
        <v>0.1867</v>
      </c>
      <c r="H7" s="25">
        <v>0.18990000000000001</v>
      </c>
    </row>
    <row r="8" spans="1:8" ht="12" customHeight="1" x14ac:dyDescent="0.25">
      <c r="A8" s="20">
        <v>2</v>
      </c>
      <c r="B8" s="27" t="s">
        <v>38</v>
      </c>
      <c r="C8" s="28">
        <v>0.30020000000000002</v>
      </c>
      <c r="D8" s="28">
        <v>0.30580000000000002</v>
      </c>
      <c r="E8" s="28">
        <v>0.30209999999999998</v>
      </c>
      <c r="F8" s="29">
        <v>0.20880000000000001</v>
      </c>
      <c r="G8" s="28">
        <v>0.1925</v>
      </c>
      <c r="H8" s="28">
        <v>0.1956</v>
      </c>
    </row>
    <row r="9" spans="1:8" ht="12" customHeight="1" x14ac:dyDescent="0.25">
      <c r="A9" s="20">
        <v>3</v>
      </c>
      <c r="B9" s="30" t="s">
        <v>1</v>
      </c>
      <c r="C9" s="31">
        <v>0.37780000000000002</v>
      </c>
      <c r="D9" s="31">
        <v>0.33539999999999998</v>
      </c>
      <c r="E9" s="31">
        <v>0.33129999999999998</v>
      </c>
      <c r="F9" s="32">
        <v>0.21640000000000001</v>
      </c>
      <c r="G9" s="31">
        <v>0.17799999999999999</v>
      </c>
      <c r="H9" s="31">
        <v>0.18149999999999999</v>
      </c>
    </row>
    <row r="10" spans="1:8" ht="12" customHeight="1" x14ac:dyDescent="0.25">
      <c r="A10" s="20">
        <v>4</v>
      </c>
      <c r="B10" s="33" t="s">
        <v>2</v>
      </c>
      <c r="C10" s="34">
        <v>0.1192</v>
      </c>
      <c r="D10" s="34">
        <v>0.1187</v>
      </c>
      <c r="E10" s="34">
        <v>0.1217</v>
      </c>
      <c r="F10" s="35">
        <v>0.13619999999999999</v>
      </c>
      <c r="G10" s="34">
        <v>0.11360000000000001</v>
      </c>
      <c r="H10" s="34">
        <v>0.13220000000000001</v>
      </c>
    </row>
    <row r="11" spans="1:8" ht="12" customHeight="1" x14ac:dyDescent="0.25">
      <c r="A11" s="20">
        <v>5</v>
      </c>
      <c r="B11" s="33" t="s">
        <v>70</v>
      </c>
      <c r="C11" s="34">
        <v>0.31509999999999999</v>
      </c>
      <c r="D11" s="34">
        <v>0.33810000000000001</v>
      </c>
      <c r="E11" s="34">
        <v>0.33019999999999999</v>
      </c>
      <c r="F11" s="35">
        <v>0.17979999999999999</v>
      </c>
      <c r="G11" s="34">
        <v>0.185</v>
      </c>
      <c r="H11" s="34">
        <v>0.19389999999999999</v>
      </c>
    </row>
    <row r="12" spans="1:8" ht="12" customHeight="1" x14ac:dyDescent="0.25">
      <c r="A12" s="20">
        <v>6</v>
      </c>
      <c r="B12" s="33" t="s">
        <v>3</v>
      </c>
      <c r="C12" s="34">
        <v>0.35539999999999999</v>
      </c>
      <c r="D12" s="34">
        <v>0.37080000000000002</v>
      </c>
      <c r="E12" s="34">
        <v>0.37630000000000002</v>
      </c>
      <c r="F12" s="35">
        <v>0.11700000000000001</v>
      </c>
      <c r="G12" s="34">
        <v>0.1055</v>
      </c>
      <c r="H12" s="34">
        <v>0.12839999999999999</v>
      </c>
    </row>
    <row r="13" spans="1:8" ht="12" customHeight="1" x14ac:dyDescent="0.25">
      <c r="A13" s="20">
        <v>7</v>
      </c>
      <c r="B13" s="33" t="s">
        <v>64</v>
      </c>
      <c r="C13" s="34">
        <v>0.40200000000000002</v>
      </c>
      <c r="D13" s="34">
        <v>0.39510000000000001</v>
      </c>
      <c r="E13" s="34">
        <v>0.39429999999999998</v>
      </c>
      <c r="F13" s="35">
        <v>0.2175</v>
      </c>
      <c r="G13" s="34">
        <v>0.23280000000000001</v>
      </c>
      <c r="H13" s="34">
        <v>0.2359</v>
      </c>
    </row>
    <row r="14" spans="1:8" ht="12" customHeight="1" x14ac:dyDescent="0.25">
      <c r="A14" s="20">
        <v>8</v>
      </c>
      <c r="B14" s="33" t="s">
        <v>4</v>
      </c>
      <c r="C14" s="34">
        <v>0.2339</v>
      </c>
      <c r="D14" s="34">
        <v>0.23</v>
      </c>
      <c r="E14" s="34">
        <v>0.22140000000000001</v>
      </c>
      <c r="F14" s="35">
        <v>0.157</v>
      </c>
      <c r="G14" s="34">
        <v>0.1429</v>
      </c>
      <c r="H14" s="34">
        <v>0.1484</v>
      </c>
    </row>
    <row r="15" spans="1:8" ht="12" customHeight="1" x14ac:dyDescent="0.25">
      <c r="A15" s="20">
        <v>9</v>
      </c>
      <c r="B15" s="33" t="s">
        <v>5</v>
      </c>
      <c r="C15" s="34">
        <v>0.37940000000000002</v>
      </c>
      <c r="D15" s="34" t="s">
        <v>196</v>
      </c>
      <c r="E15" s="34" t="s">
        <v>197</v>
      </c>
      <c r="F15" s="35">
        <v>0.25790000000000002</v>
      </c>
      <c r="G15" s="34">
        <v>0.25600000000000001</v>
      </c>
      <c r="H15" s="34" t="s">
        <v>205</v>
      </c>
    </row>
    <row r="16" spans="1:8" ht="12" customHeight="1" x14ac:dyDescent="0.25">
      <c r="A16" s="20">
        <v>10</v>
      </c>
      <c r="B16" s="33" t="s">
        <v>6</v>
      </c>
      <c r="C16" s="34">
        <v>0.23089999999999999</v>
      </c>
      <c r="D16" s="34">
        <v>0.2218</v>
      </c>
      <c r="E16" s="34">
        <v>0.2311</v>
      </c>
      <c r="F16" s="35">
        <v>0.1832</v>
      </c>
      <c r="G16" s="34">
        <v>0.155</v>
      </c>
      <c r="H16" s="34">
        <v>0.20050000000000001</v>
      </c>
    </row>
    <row r="17" spans="1:8" ht="12" customHeight="1" x14ac:dyDescent="0.25">
      <c r="A17" s="20">
        <v>11</v>
      </c>
      <c r="B17" s="33" t="s">
        <v>7</v>
      </c>
      <c r="C17" s="34">
        <v>0.23469999999999999</v>
      </c>
      <c r="D17" s="34">
        <v>0.24360000000000001</v>
      </c>
      <c r="E17" s="34">
        <v>0.24079999999999999</v>
      </c>
      <c r="F17" s="35">
        <v>0.15359999999999999</v>
      </c>
      <c r="G17" s="34">
        <v>0.1371</v>
      </c>
      <c r="H17" s="34">
        <v>0.1426</v>
      </c>
    </row>
    <row r="18" spans="1:8" ht="12" customHeight="1" x14ac:dyDescent="0.25">
      <c r="A18" s="20">
        <v>12</v>
      </c>
      <c r="B18" s="33" t="s">
        <v>8</v>
      </c>
      <c r="C18" s="34">
        <v>0.2591</v>
      </c>
      <c r="D18" s="34">
        <v>0.28470000000000001</v>
      </c>
      <c r="E18" s="34">
        <v>0.29260000000000003</v>
      </c>
      <c r="F18" s="35">
        <v>0.21329999999999999</v>
      </c>
      <c r="G18" s="34">
        <v>0.1802</v>
      </c>
      <c r="H18" s="34">
        <v>0.17849999999999999</v>
      </c>
    </row>
    <row r="19" spans="1:8" ht="12" customHeight="1" x14ac:dyDescent="0.25">
      <c r="A19" s="20">
        <v>13</v>
      </c>
      <c r="B19" s="33" t="s">
        <v>9</v>
      </c>
      <c r="C19" s="34">
        <v>0.14799999999999999</v>
      </c>
      <c r="D19" s="34">
        <v>0.1472</v>
      </c>
      <c r="E19" s="34">
        <v>0.1484</v>
      </c>
      <c r="F19" s="35">
        <v>0.23319999999999999</v>
      </c>
      <c r="G19" s="34">
        <v>0.23139999999999999</v>
      </c>
      <c r="H19" s="34">
        <v>0.23</v>
      </c>
    </row>
    <row r="20" spans="1:8" ht="12" customHeight="1" x14ac:dyDescent="0.25">
      <c r="A20" s="20">
        <v>14</v>
      </c>
      <c r="B20" s="33" t="s">
        <v>10</v>
      </c>
      <c r="C20" s="34">
        <v>0.3347</v>
      </c>
      <c r="D20" s="34">
        <v>0.32740000000000002</v>
      </c>
      <c r="E20" s="34">
        <v>0.31109999999999999</v>
      </c>
      <c r="F20" s="35">
        <v>0.22839999999999999</v>
      </c>
      <c r="G20" s="34">
        <v>0.20899999999999999</v>
      </c>
      <c r="H20" s="34">
        <v>0.22739999999999999</v>
      </c>
    </row>
    <row r="21" spans="1:8" ht="12" customHeight="1" x14ac:dyDescent="0.25">
      <c r="A21" s="20">
        <v>15</v>
      </c>
      <c r="B21" s="33" t="s">
        <v>11</v>
      </c>
      <c r="C21" s="34">
        <v>0.34520000000000001</v>
      </c>
      <c r="D21" s="34">
        <v>0.3241</v>
      </c>
      <c r="E21" s="34">
        <v>0.3251</v>
      </c>
      <c r="F21" s="35">
        <v>0.27589999999999998</v>
      </c>
      <c r="G21" s="34">
        <v>0.24529999999999999</v>
      </c>
      <c r="H21" s="34">
        <v>0.25779999999999997</v>
      </c>
    </row>
    <row r="22" spans="1:8" ht="12" customHeight="1" x14ac:dyDescent="0.25">
      <c r="A22" s="20">
        <v>16</v>
      </c>
      <c r="B22" s="33" t="s">
        <v>12</v>
      </c>
      <c r="C22" s="34">
        <v>0.27739999999999998</v>
      </c>
      <c r="D22" s="34">
        <v>0.25459999999999999</v>
      </c>
      <c r="E22" s="34">
        <v>0.22789999999999999</v>
      </c>
      <c r="F22" s="35">
        <v>0.15079999999999999</v>
      </c>
      <c r="G22" s="34">
        <v>0.1469</v>
      </c>
      <c r="H22" s="34">
        <v>0.14599999999999999</v>
      </c>
    </row>
    <row r="23" spans="1:8" ht="12" customHeight="1" x14ac:dyDescent="0.25">
      <c r="A23" s="20">
        <v>17</v>
      </c>
      <c r="B23" s="33" t="s">
        <v>13</v>
      </c>
      <c r="C23" s="34">
        <v>0.2223</v>
      </c>
      <c r="D23" s="34">
        <v>0.23150000000000001</v>
      </c>
      <c r="E23" s="34">
        <v>0.21440000000000001</v>
      </c>
      <c r="F23" s="35">
        <v>0.16189999999999999</v>
      </c>
      <c r="G23" s="34">
        <v>0.16880000000000001</v>
      </c>
      <c r="H23" s="34">
        <v>0.16400000000000001</v>
      </c>
    </row>
    <row r="24" spans="1:8" ht="12" customHeight="1" x14ac:dyDescent="0.25">
      <c r="A24" s="20">
        <v>18</v>
      </c>
      <c r="B24" s="33" t="s">
        <v>14</v>
      </c>
      <c r="C24" s="34">
        <v>0.20150000000000001</v>
      </c>
      <c r="D24" s="34">
        <v>0.2029</v>
      </c>
      <c r="E24" s="34">
        <v>0.2024</v>
      </c>
      <c r="F24" s="35">
        <v>0.23419999999999999</v>
      </c>
      <c r="G24" s="34">
        <v>0.20480000000000001</v>
      </c>
      <c r="H24" s="34">
        <v>0.20399999999999999</v>
      </c>
    </row>
    <row r="25" spans="1:8" ht="12" customHeight="1" x14ac:dyDescent="0.25">
      <c r="A25" s="20">
        <v>19</v>
      </c>
      <c r="B25" s="33" t="s">
        <v>15</v>
      </c>
      <c r="C25" s="34">
        <v>0.1132</v>
      </c>
      <c r="D25" s="34">
        <v>0.1094</v>
      </c>
      <c r="E25" s="34">
        <v>0.1032</v>
      </c>
      <c r="F25" s="35">
        <v>0.26950000000000002</v>
      </c>
      <c r="G25" s="34">
        <v>0.2281</v>
      </c>
      <c r="H25" s="34">
        <v>0.2281</v>
      </c>
    </row>
    <row r="26" spans="1:8" ht="12" customHeight="1" x14ac:dyDescent="0.25">
      <c r="A26" s="20">
        <v>20</v>
      </c>
      <c r="B26" s="33" t="s">
        <v>16</v>
      </c>
      <c r="C26" s="34">
        <v>0.12790000000000001</v>
      </c>
      <c r="D26" s="34">
        <v>0.12720000000000001</v>
      </c>
      <c r="E26" s="34" t="s">
        <v>198</v>
      </c>
      <c r="F26" s="35">
        <v>0.1411</v>
      </c>
      <c r="G26" s="34">
        <v>0.1409</v>
      </c>
      <c r="H26" s="34" t="s">
        <v>206</v>
      </c>
    </row>
    <row r="27" spans="1:8" ht="12" customHeight="1" x14ac:dyDescent="0.25">
      <c r="A27" s="20">
        <v>21</v>
      </c>
      <c r="B27" s="33" t="s">
        <v>17</v>
      </c>
      <c r="C27" s="34">
        <v>0.2515</v>
      </c>
      <c r="D27" s="34">
        <v>0.26950000000000002</v>
      </c>
      <c r="E27" s="34">
        <v>0.2155</v>
      </c>
      <c r="F27" s="35">
        <v>0.20749999999999999</v>
      </c>
      <c r="G27" s="34">
        <v>0.19700000000000001</v>
      </c>
      <c r="H27" s="34">
        <v>0.1983</v>
      </c>
    </row>
    <row r="28" spans="1:8" ht="12" customHeight="1" x14ac:dyDescent="0.25">
      <c r="A28" s="20">
        <v>22</v>
      </c>
      <c r="B28" s="33" t="s">
        <v>18</v>
      </c>
      <c r="C28" s="34" t="s">
        <v>199</v>
      </c>
      <c r="D28" s="34" t="s">
        <v>200</v>
      </c>
      <c r="E28" s="34" t="s">
        <v>201</v>
      </c>
      <c r="F28" s="35" t="s">
        <v>208</v>
      </c>
      <c r="G28" s="34" t="s">
        <v>173</v>
      </c>
      <c r="H28" s="34" t="s">
        <v>207</v>
      </c>
    </row>
    <row r="29" spans="1:8" ht="12" customHeight="1" x14ac:dyDescent="0.25">
      <c r="A29" s="20">
        <v>23</v>
      </c>
      <c r="B29" s="33" t="s">
        <v>19</v>
      </c>
      <c r="C29" s="34">
        <v>0.2162</v>
      </c>
      <c r="D29" s="34">
        <v>0.20899999999999999</v>
      </c>
      <c r="E29" s="34">
        <v>0.2477</v>
      </c>
      <c r="F29" s="35">
        <v>0.21190000000000001</v>
      </c>
      <c r="G29" s="34">
        <v>0.20830000000000001</v>
      </c>
      <c r="H29" s="34">
        <v>0.21</v>
      </c>
    </row>
    <row r="30" spans="1:8" ht="12" customHeight="1" x14ac:dyDescent="0.25">
      <c r="A30" s="20">
        <v>24</v>
      </c>
      <c r="B30" s="33" t="s">
        <v>20</v>
      </c>
      <c r="C30" s="34">
        <v>0.22989999999999999</v>
      </c>
      <c r="D30" s="34">
        <v>0.24260000000000001</v>
      </c>
      <c r="E30" s="34">
        <v>0.2626</v>
      </c>
      <c r="F30" s="35">
        <v>0.11609999999999999</v>
      </c>
      <c r="G30" s="34">
        <v>0.1149</v>
      </c>
      <c r="H30" s="34">
        <v>0.13320000000000001</v>
      </c>
    </row>
    <row r="31" spans="1:8" ht="12" customHeight="1" x14ac:dyDescent="0.25">
      <c r="A31" s="20">
        <v>25</v>
      </c>
      <c r="B31" s="33" t="s">
        <v>21</v>
      </c>
      <c r="C31" s="34">
        <v>0.191</v>
      </c>
      <c r="D31" s="34">
        <v>0.1883</v>
      </c>
      <c r="E31" s="34">
        <v>0.18629999999999999</v>
      </c>
      <c r="F31" s="35">
        <v>0.17180000000000001</v>
      </c>
      <c r="G31" s="34">
        <v>0.15989999999999999</v>
      </c>
      <c r="H31" s="34">
        <v>0.16689999999999999</v>
      </c>
    </row>
    <row r="32" spans="1:8" ht="12" customHeight="1" x14ac:dyDescent="0.25">
      <c r="A32" s="20">
        <v>26</v>
      </c>
      <c r="B32" s="33" t="s">
        <v>22</v>
      </c>
      <c r="C32" s="34">
        <v>0.21129999999999999</v>
      </c>
      <c r="D32" s="34">
        <v>0.2084</v>
      </c>
      <c r="E32" s="34">
        <v>0.2006</v>
      </c>
      <c r="F32" s="35">
        <v>0.20469999999999999</v>
      </c>
      <c r="G32" s="34">
        <v>0.17249999999999999</v>
      </c>
      <c r="H32" s="34">
        <v>0.1802</v>
      </c>
    </row>
    <row r="33" spans="1:8" ht="12" customHeight="1" x14ac:dyDescent="0.25">
      <c r="A33" s="20">
        <v>27</v>
      </c>
      <c r="B33" s="33" t="s">
        <v>23</v>
      </c>
      <c r="C33" s="34">
        <v>0.1943</v>
      </c>
      <c r="D33" s="34">
        <v>0.18060000000000001</v>
      </c>
      <c r="E33" s="34">
        <v>0.17699999999999999</v>
      </c>
      <c r="F33" s="35">
        <v>0.23300000000000001</v>
      </c>
      <c r="G33" s="34">
        <v>0.1883</v>
      </c>
      <c r="H33" s="34">
        <v>0.20610000000000001</v>
      </c>
    </row>
    <row r="34" spans="1:8" ht="12" customHeight="1" x14ac:dyDescent="0.25">
      <c r="A34" s="20">
        <v>28</v>
      </c>
      <c r="B34" s="33" t="s">
        <v>24</v>
      </c>
      <c r="C34" s="34">
        <v>0.24030000000000001</v>
      </c>
      <c r="D34" s="34">
        <v>0.2918</v>
      </c>
      <c r="E34" s="34">
        <v>0.27289999999999998</v>
      </c>
      <c r="F34" s="35">
        <v>8.8499999999999995E-2</v>
      </c>
      <c r="G34" s="34">
        <v>8.72E-2</v>
      </c>
      <c r="H34" s="34">
        <v>7.6700000000000004E-2</v>
      </c>
    </row>
    <row r="35" spans="1:8" ht="12" customHeight="1" x14ac:dyDescent="0.25">
      <c r="A35" s="20">
        <v>29</v>
      </c>
      <c r="B35" s="36" t="s">
        <v>25</v>
      </c>
      <c r="C35" s="37">
        <v>0.21809999999999999</v>
      </c>
      <c r="D35" s="37">
        <v>0.24340000000000001</v>
      </c>
      <c r="E35" s="37">
        <v>0.2351</v>
      </c>
      <c r="F35" s="38">
        <v>9.01E-2</v>
      </c>
      <c r="G35" s="37">
        <v>9.4200000000000006E-2</v>
      </c>
      <c r="H35" s="37">
        <v>8.5300000000000001E-2</v>
      </c>
    </row>
    <row r="36" spans="1:8" ht="12" customHeight="1" x14ac:dyDescent="0.25">
      <c r="A36" s="20">
        <v>30</v>
      </c>
      <c r="B36" s="39" t="s">
        <v>26</v>
      </c>
      <c r="C36" s="40">
        <v>0.16139999999999999</v>
      </c>
      <c r="D36" s="40">
        <v>0.17019999999999999</v>
      </c>
      <c r="E36" s="40">
        <v>0.18140000000000001</v>
      </c>
      <c r="F36" s="41" t="s">
        <v>210</v>
      </c>
      <c r="G36" s="40" t="s">
        <v>209</v>
      </c>
      <c r="H36" s="40" t="s">
        <v>170</v>
      </c>
    </row>
    <row r="37" spans="1:8" ht="12" customHeight="1" x14ac:dyDescent="0.25">
      <c r="A37" s="20">
        <v>31</v>
      </c>
      <c r="B37" s="42" t="s">
        <v>27</v>
      </c>
      <c r="C37" s="43">
        <v>0.35870000000000002</v>
      </c>
      <c r="D37" s="43">
        <v>0.32069999999999999</v>
      </c>
      <c r="E37" s="43">
        <v>0.30880000000000002</v>
      </c>
      <c r="F37" s="44">
        <v>0.254</v>
      </c>
      <c r="G37" s="43">
        <v>0.20449999999999999</v>
      </c>
      <c r="H37" s="43">
        <v>0.18959999999999999</v>
      </c>
    </row>
    <row r="38" spans="1:8" ht="12" customHeight="1" x14ac:dyDescent="0.25">
      <c r="A38" s="20">
        <v>32</v>
      </c>
      <c r="B38" s="45" t="s">
        <v>28</v>
      </c>
      <c r="C38" s="46">
        <v>0.18659999999999999</v>
      </c>
      <c r="D38" s="46">
        <v>0.1993</v>
      </c>
      <c r="E38" s="46">
        <v>0.19020000000000001</v>
      </c>
      <c r="F38" s="47">
        <v>8.2199999999999995E-2</v>
      </c>
      <c r="G38" s="46">
        <v>8.7599999999999997E-2</v>
      </c>
      <c r="H38" s="46">
        <v>6.8400000000000002E-2</v>
      </c>
    </row>
    <row r="39" spans="1:8" ht="12" customHeight="1" x14ac:dyDescent="0.25">
      <c r="A39" s="20">
        <v>34</v>
      </c>
      <c r="B39" s="39" t="s">
        <v>32</v>
      </c>
      <c r="C39" s="40">
        <v>8.4500000000000006E-2</v>
      </c>
      <c r="D39" s="40">
        <v>8.5300000000000001E-2</v>
      </c>
      <c r="E39" s="40">
        <v>9.0499999999999997E-2</v>
      </c>
      <c r="F39" s="41">
        <v>9.0300000000000005E-2</v>
      </c>
      <c r="G39" s="40">
        <v>9.5600000000000004E-2</v>
      </c>
      <c r="H39" s="40">
        <v>9.5200000000000007E-2</v>
      </c>
    </row>
    <row r="40" spans="1:8" ht="12" customHeight="1" x14ac:dyDescent="0.25">
      <c r="A40" s="20">
        <v>35</v>
      </c>
      <c r="B40" s="48" t="s">
        <v>29</v>
      </c>
      <c r="C40" s="49">
        <v>9.7000000000000003E-2</v>
      </c>
      <c r="D40" s="49">
        <v>9.7100000000000006E-2</v>
      </c>
      <c r="E40" s="49">
        <v>0.1004</v>
      </c>
      <c r="F40" s="50">
        <v>8.1600000000000006E-2</v>
      </c>
      <c r="G40" s="49">
        <v>8.5099999999999995E-2</v>
      </c>
      <c r="H40" s="49">
        <v>8.48E-2</v>
      </c>
    </row>
    <row r="41" spans="1:8" ht="12" customHeight="1" x14ac:dyDescent="0.25">
      <c r="A41" s="20">
        <v>36</v>
      </c>
      <c r="B41" s="33" t="s">
        <v>33</v>
      </c>
      <c r="C41" s="34">
        <v>0.1469</v>
      </c>
      <c r="D41" s="34">
        <v>0.13589999999999999</v>
      </c>
      <c r="E41" s="34">
        <v>0.1358</v>
      </c>
      <c r="F41" s="35">
        <v>0.10979999999999999</v>
      </c>
      <c r="G41" s="34">
        <v>9.8900000000000002E-2</v>
      </c>
      <c r="H41" s="34">
        <v>9.7500000000000003E-2</v>
      </c>
    </row>
    <row r="42" spans="1:8" ht="12" customHeight="1" x14ac:dyDescent="0.25">
      <c r="A42" s="20">
        <v>37</v>
      </c>
      <c r="B42" s="42" t="s">
        <v>75</v>
      </c>
      <c r="C42" s="43">
        <v>0.1159</v>
      </c>
      <c r="D42" s="43">
        <v>0.1038</v>
      </c>
      <c r="E42" s="43" t="s">
        <v>170</v>
      </c>
      <c r="F42" s="44">
        <v>0.1168</v>
      </c>
      <c r="G42" s="43">
        <v>0.10059999999999999</v>
      </c>
      <c r="H42" s="43" t="s">
        <v>170</v>
      </c>
    </row>
    <row r="43" spans="1:8" ht="12" customHeight="1" x14ac:dyDescent="0.25">
      <c r="A43" s="20"/>
      <c r="B43" s="42" t="s">
        <v>71</v>
      </c>
      <c r="C43" s="43">
        <v>8.6599999999999996E-2</v>
      </c>
      <c r="D43" s="43">
        <v>7.0999999999999994E-2</v>
      </c>
      <c r="E43" s="43">
        <v>7.0300000000000001E-2</v>
      </c>
      <c r="F43" s="44">
        <v>8.9700000000000002E-2</v>
      </c>
      <c r="G43" s="43">
        <v>8.14E-2</v>
      </c>
      <c r="H43" s="43">
        <v>8.0500000000000002E-2</v>
      </c>
    </row>
    <row r="44" spans="1:8" ht="12" customHeight="1" x14ac:dyDescent="0.25">
      <c r="A44" s="20">
        <v>38</v>
      </c>
      <c r="B44" s="33" t="s">
        <v>30</v>
      </c>
      <c r="C44" s="34" t="s">
        <v>202</v>
      </c>
      <c r="D44" s="34">
        <v>0.1114</v>
      </c>
      <c r="E44" s="34" t="s">
        <v>203</v>
      </c>
      <c r="F44" s="35" t="s">
        <v>212</v>
      </c>
      <c r="G44" s="34">
        <v>0.12520000000000001</v>
      </c>
      <c r="H44" s="34" t="s">
        <v>211</v>
      </c>
    </row>
    <row r="45" spans="1:8" ht="12" customHeight="1" x14ac:dyDescent="0.25">
      <c r="A45" s="20">
        <v>39</v>
      </c>
      <c r="B45" s="33" t="s">
        <v>31</v>
      </c>
      <c r="C45" s="34">
        <v>0.1046</v>
      </c>
      <c r="D45" s="34">
        <v>0.1082</v>
      </c>
      <c r="E45" s="34">
        <v>0.1108</v>
      </c>
      <c r="F45" s="35">
        <v>0.1492</v>
      </c>
      <c r="G45" s="34">
        <v>0.15329999999999999</v>
      </c>
      <c r="H45" s="34">
        <v>0.1333</v>
      </c>
    </row>
    <row r="46" spans="1:8" ht="12" customHeight="1" x14ac:dyDescent="0.25">
      <c r="A46" s="20">
        <v>40</v>
      </c>
      <c r="B46" s="36" t="s">
        <v>143</v>
      </c>
      <c r="C46" s="46">
        <v>5.62E-2</v>
      </c>
      <c r="D46" s="46">
        <v>4.8800000000000003E-2</v>
      </c>
      <c r="E46" s="46">
        <v>6.2E-2</v>
      </c>
      <c r="F46" s="47">
        <v>9.9400000000000002E-2</v>
      </c>
      <c r="G46" s="46">
        <v>9.0499999999999997E-2</v>
      </c>
      <c r="H46" s="46">
        <v>9.7199999999999995E-2</v>
      </c>
    </row>
    <row r="47" spans="1:8" ht="12" customHeight="1" x14ac:dyDescent="0.25">
      <c r="A47" s="20">
        <v>42</v>
      </c>
      <c r="B47" s="36" t="s">
        <v>153</v>
      </c>
      <c r="C47" s="46">
        <v>7.4899999999999994E-2</v>
      </c>
      <c r="D47" s="46">
        <v>7.3599999999999999E-2</v>
      </c>
      <c r="E47" s="46">
        <v>7.46E-2</v>
      </c>
      <c r="F47" s="47">
        <v>7.85E-2</v>
      </c>
      <c r="G47" s="46">
        <v>7.7200000000000005E-2</v>
      </c>
      <c r="H47" s="46">
        <v>7.5899999999999995E-2</v>
      </c>
    </row>
    <row r="48" spans="1:8" ht="12" customHeight="1" x14ac:dyDescent="0.25">
      <c r="B48" s="118"/>
      <c r="C48" s="118"/>
      <c r="D48" s="118"/>
      <c r="E48" s="118"/>
      <c r="F48" s="118"/>
      <c r="G48" s="118"/>
      <c r="H48" s="118"/>
    </row>
    <row r="49" spans="1:8" ht="12" customHeight="1" x14ac:dyDescent="0.25">
      <c r="B49" s="19" t="s">
        <v>190</v>
      </c>
    </row>
    <row r="50" spans="1:8" ht="12" customHeight="1" x14ac:dyDescent="0.25">
      <c r="B50" s="19" t="s">
        <v>172</v>
      </c>
    </row>
    <row r="51" spans="1:8" ht="12" customHeight="1" x14ac:dyDescent="0.25">
      <c r="B51" s="19" t="s">
        <v>189</v>
      </c>
    </row>
    <row r="52" spans="1:8" ht="12" customHeight="1" x14ac:dyDescent="0.25">
      <c r="B52" s="19" t="s">
        <v>171</v>
      </c>
    </row>
    <row r="53" spans="1:8" ht="12" customHeight="1" x14ac:dyDescent="0.25">
      <c r="B53" s="51" t="s">
        <v>194</v>
      </c>
      <c r="C53" s="52"/>
      <c r="D53" s="52"/>
      <c r="E53" s="52"/>
      <c r="F53" s="52"/>
      <c r="G53" s="52"/>
      <c r="H53" s="52"/>
    </row>
    <row r="54" spans="1:8" ht="12" customHeight="1" x14ac:dyDescent="0.25">
      <c r="A54" s="20"/>
      <c r="B54" s="53" t="s">
        <v>195</v>
      </c>
      <c r="C54" s="52"/>
      <c r="D54" s="52"/>
      <c r="E54" s="52"/>
      <c r="F54" s="53"/>
      <c r="G54" s="52"/>
      <c r="H54" s="52"/>
    </row>
    <row r="55" spans="1:8" ht="23.4" customHeight="1" x14ac:dyDescent="0.25">
      <c r="A55" s="20"/>
      <c r="B55" s="119" t="s">
        <v>152</v>
      </c>
      <c r="C55" s="119"/>
      <c r="D55" s="119"/>
      <c r="E55" s="119"/>
      <c r="F55" s="119"/>
      <c r="G55" s="119"/>
      <c r="H55" s="119"/>
    </row>
    <row r="56" spans="1:8" ht="12" customHeight="1" x14ac:dyDescent="0.25">
      <c r="A56" s="20"/>
      <c r="B56" s="54" t="s">
        <v>163</v>
      </c>
      <c r="C56" s="125"/>
      <c r="D56" s="125"/>
      <c r="E56" s="125"/>
      <c r="F56" s="55"/>
      <c r="G56" s="55"/>
      <c r="H56" s="55"/>
    </row>
    <row r="59" spans="1:8" ht="12" customHeight="1" x14ac:dyDescent="0.25">
      <c r="B59" s="48"/>
      <c r="C59" s="49"/>
      <c r="D59" s="49"/>
      <c r="E59" s="49"/>
      <c r="F59" s="50"/>
      <c r="G59" s="49"/>
      <c r="H59" s="49"/>
    </row>
    <row r="62" spans="1:8" ht="12" customHeight="1" x14ac:dyDescent="0.25">
      <c r="B62" s="48"/>
      <c r="C62" s="49"/>
      <c r="D62" s="49"/>
      <c r="E62" s="49"/>
      <c r="F62" s="49"/>
      <c r="G62" s="49"/>
      <c r="H62" s="49"/>
    </row>
    <row r="63" spans="1:8" ht="12" customHeight="1" x14ac:dyDescent="0.25">
      <c r="B63" s="48"/>
      <c r="C63" s="49"/>
      <c r="D63" s="49"/>
      <c r="E63" s="49"/>
      <c r="F63" s="49"/>
      <c r="G63" s="49"/>
      <c r="H63" s="49"/>
    </row>
  </sheetData>
  <mergeCells count="4">
    <mergeCell ref="C5:E5"/>
    <mergeCell ref="F5:H5"/>
    <mergeCell ref="B48:H48"/>
    <mergeCell ref="B55:H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zoomScaleNormal="100" workbookViewId="0">
      <selection activeCell="C26" sqref="C26"/>
    </sheetView>
  </sheetViews>
  <sheetFormatPr defaultColWidth="9.21875" defaultRowHeight="12" customHeight="1" x14ac:dyDescent="0.25"/>
  <cols>
    <col min="1" max="1" width="9.21875" style="17"/>
    <col min="2" max="2" width="13" style="19" customWidth="1"/>
    <col min="3" max="5" width="12" style="19" customWidth="1"/>
    <col min="6" max="16384" width="9.21875" style="19"/>
  </cols>
  <sheetData>
    <row r="1" spans="1:7" s="17" customFormat="1" ht="12" customHeight="1" x14ac:dyDescent="0.25">
      <c r="A1" s="16" t="s">
        <v>76</v>
      </c>
      <c r="B1" s="16"/>
      <c r="C1" s="17">
        <v>57</v>
      </c>
    </row>
    <row r="2" spans="1:7" ht="12" customHeight="1" x14ac:dyDescent="0.25">
      <c r="A2" s="16"/>
      <c r="B2" s="56" t="s">
        <v>222</v>
      </c>
    </row>
    <row r="3" spans="1:7" ht="12" customHeight="1" x14ac:dyDescent="0.25">
      <c r="A3" s="16"/>
      <c r="B3" s="2" t="s">
        <v>145</v>
      </c>
    </row>
    <row r="5" spans="1:7" ht="12" customHeight="1" x14ac:dyDescent="0.25">
      <c r="B5" s="87" t="s">
        <v>0</v>
      </c>
      <c r="C5" s="66" t="s">
        <v>59</v>
      </c>
      <c r="D5" s="66" t="s">
        <v>60</v>
      </c>
      <c r="E5" s="66" t="s">
        <v>63</v>
      </c>
      <c r="F5" s="68" t="s">
        <v>61</v>
      </c>
      <c r="G5" s="68" t="s">
        <v>62</v>
      </c>
    </row>
    <row r="6" spans="1:7" ht="12" customHeight="1" x14ac:dyDescent="0.25">
      <c r="A6" s="20">
        <v>1</v>
      </c>
      <c r="B6" s="87" t="s">
        <v>137</v>
      </c>
      <c r="C6" s="75">
        <v>0.28720000000000001</v>
      </c>
      <c r="D6" s="75">
        <v>0.24590000000000001</v>
      </c>
      <c r="E6" s="75">
        <v>0.21510000000000001</v>
      </c>
      <c r="F6" s="70">
        <v>3.0799999999999994E-2</v>
      </c>
      <c r="G6" s="70">
        <v>4.1300000000000003E-2</v>
      </c>
    </row>
    <row r="7" spans="1:7" ht="12" customHeight="1" x14ac:dyDescent="0.25">
      <c r="A7" s="20">
        <v>2</v>
      </c>
      <c r="B7" s="87" t="s">
        <v>38</v>
      </c>
      <c r="C7" s="75">
        <v>0.30209999999999998</v>
      </c>
      <c r="D7" s="75">
        <v>0.26100000000000001</v>
      </c>
      <c r="E7" s="75">
        <v>0.23150000000000001</v>
      </c>
      <c r="F7" s="70">
        <v>2.9499999999999998E-2</v>
      </c>
      <c r="G7" s="70">
        <v>4.109999999999997E-2</v>
      </c>
    </row>
    <row r="8" spans="1:7" ht="12" customHeight="1" x14ac:dyDescent="0.25">
      <c r="A8" s="20"/>
      <c r="B8" s="87"/>
      <c r="C8" s="75"/>
      <c r="D8" s="75"/>
      <c r="E8" s="75"/>
      <c r="F8" s="70"/>
      <c r="G8" s="70"/>
    </row>
    <row r="9" spans="1:7" ht="12" customHeight="1" x14ac:dyDescent="0.25">
      <c r="A9" s="20">
        <v>14</v>
      </c>
      <c r="B9" s="87" t="s">
        <v>64</v>
      </c>
      <c r="C9" s="75">
        <v>0.39429999999999998</v>
      </c>
      <c r="D9" s="75">
        <v>0.33139999999999997</v>
      </c>
      <c r="E9" s="75">
        <v>0.2797</v>
      </c>
      <c r="F9" s="70">
        <v>5.1699999999999968E-2</v>
      </c>
      <c r="G9" s="70">
        <v>6.2900000000000011E-2</v>
      </c>
    </row>
    <row r="10" spans="1:7" ht="12" customHeight="1" x14ac:dyDescent="0.25">
      <c r="A10" s="20">
        <v>6</v>
      </c>
      <c r="B10" s="87" t="s">
        <v>3</v>
      </c>
      <c r="C10" s="75">
        <v>0.37630000000000002</v>
      </c>
      <c r="D10" s="75">
        <v>0.30109999999999998</v>
      </c>
      <c r="E10" s="75">
        <v>0.1928</v>
      </c>
      <c r="F10" s="70">
        <v>0.10829999999999998</v>
      </c>
      <c r="G10" s="70">
        <v>7.5200000000000045E-2</v>
      </c>
    </row>
    <row r="11" spans="1:7" ht="12" customHeight="1" x14ac:dyDescent="0.25">
      <c r="A11" s="20">
        <v>9</v>
      </c>
      <c r="B11" s="87" t="s">
        <v>5</v>
      </c>
      <c r="C11" s="75">
        <v>0.36990000000000001</v>
      </c>
      <c r="D11" s="75">
        <v>0.33939999999999998</v>
      </c>
      <c r="E11" s="75">
        <v>0.37069999999999997</v>
      </c>
      <c r="F11" s="70">
        <v>-3.1299999999999994E-2</v>
      </c>
      <c r="G11" s="70">
        <v>3.0500000000000027E-2</v>
      </c>
    </row>
    <row r="12" spans="1:7" ht="12" customHeight="1" x14ac:dyDescent="0.25">
      <c r="A12" s="20">
        <v>7</v>
      </c>
      <c r="B12" s="87" t="s">
        <v>1</v>
      </c>
      <c r="C12" s="75">
        <v>0.33129999999999998</v>
      </c>
      <c r="D12" s="75">
        <v>0.31259999999999999</v>
      </c>
      <c r="E12" s="75">
        <v>0.2465</v>
      </c>
      <c r="F12" s="70">
        <v>6.6099999999999992E-2</v>
      </c>
      <c r="G12" s="70">
        <v>1.8699999999999994E-2</v>
      </c>
    </row>
    <row r="13" spans="1:7" ht="12" customHeight="1" x14ac:dyDescent="0.25">
      <c r="A13" s="20">
        <v>22</v>
      </c>
      <c r="B13" s="87" t="s">
        <v>70</v>
      </c>
      <c r="C13" s="75">
        <v>0.33019999999999999</v>
      </c>
      <c r="D13" s="75">
        <v>0.27289999999999998</v>
      </c>
      <c r="E13" s="75">
        <v>0.25109999999999999</v>
      </c>
      <c r="F13" s="70">
        <v>2.1799999999999986E-2</v>
      </c>
      <c r="G13" s="70">
        <v>5.7300000000000018E-2</v>
      </c>
    </row>
    <row r="14" spans="1:7" ht="12" customHeight="1" x14ac:dyDescent="0.25">
      <c r="A14" s="20">
        <v>13</v>
      </c>
      <c r="B14" s="87" t="s">
        <v>11</v>
      </c>
      <c r="C14" s="75">
        <v>0.3251</v>
      </c>
      <c r="D14" s="75">
        <v>0.27400000000000002</v>
      </c>
      <c r="E14" s="75">
        <v>0.2084</v>
      </c>
      <c r="F14" s="70">
        <v>6.5600000000000019E-2</v>
      </c>
      <c r="G14" s="70">
        <v>5.1099999999999979E-2</v>
      </c>
    </row>
    <row r="15" spans="1:7" ht="12" customHeight="1" x14ac:dyDescent="0.25">
      <c r="A15" s="20">
        <v>11</v>
      </c>
      <c r="B15" s="87" t="s">
        <v>10</v>
      </c>
      <c r="C15" s="75">
        <v>0.31109999999999999</v>
      </c>
      <c r="D15" s="75">
        <v>0.28089999999999998</v>
      </c>
      <c r="E15" s="75">
        <v>0.22320000000000001</v>
      </c>
      <c r="F15" s="70">
        <v>5.7699999999999974E-2</v>
      </c>
      <c r="G15" s="70">
        <v>3.0200000000000005E-2</v>
      </c>
    </row>
    <row r="16" spans="1:7" ht="12" customHeight="1" x14ac:dyDescent="0.25">
      <c r="A16" s="20">
        <v>29</v>
      </c>
      <c r="B16" s="87" t="s">
        <v>8</v>
      </c>
      <c r="C16" s="75">
        <v>0.29260000000000003</v>
      </c>
      <c r="D16" s="75">
        <v>0.25040000000000001</v>
      </c>
      <c r="E16" s="75">
        <v>0.2223</v>
      </c>
      <c r="F16" s="70">
        <v>2.8100000000000014E-2</v>
      </c>
      <c r="G16" s="70">
        <v>4.2200000000000015E-2</v>
      </c>
    </row>
    <row r="17" spans="1:7" ht="12" customHeight="1" x14ac:dyDescent="0.25">
      <c r="A17" s="20">
        <v>16</v>
      </c>
      <c r="B17" s="87" t="s">
        <v>24</v>
      </c>
      <c r="C17" s="75">
        <v>0.27289999999999998</v>
      </c>
      <c r="D17" s="75">
        <v>0.21820000000000001</v>
      </c>
      <c r="E17" s="75">
        <v>0.19570000000000001</v>
      </c>
      <c r="F17" s="70">
        <v>2.2499999999999992E-2</v>
      </c>
      <c r="G17" s="70">
        <v>5.4699999999999971E-2</v>
      </c>
    </row>
    <row r="18" spans="1:7" ht="12" customHeight="1" x14ac:dyDescent="0.25">
      <c r="A18" s="20">
        <v>12</v>
      </c>
      <c r="B18" s="87" t="s">
        <v>20</v>
      </c>
      <c r="C18" s="75">
        <v>0.2626</v>
      </c>
      <c r="D18" s="75">
        <v>0.2225</v>
      </c>
      <c r="E18" s="75">
        <v>0.16930000000000001</v>
      </c>
      <c r="F18" s="70">
        <v>5.3199999999999997E-2</v>
      </c>
      <c r="G18" s="70">
        <v>4.0099999999999997E-2</v>
      </c>
    </row>
    <row r="19" spans="1:7" ht="12" customHeight="1" x14ac:dyDescent="0.25">
      <c r="A19" s="20">
        <v>21</v>
      </c>
      <c r="B19" s="87" t="s">
        <v>19</v>
      </c>
      <c r="C19" s="75">
        <v>0.2477</v>
      </c>
      <c r="D19" s="75">
        <v>0.2014</v>
      </c>
      <c r="E19" s="75">
        <v>0.1399</v>
      </c>
      <c r="F19" s="70">
        <v>6.1499999999999999E-2</v>
      </c>
      <c r="G19" s="70">
        <v>4.6300000000000008E-2</v>
      </c>
    </row>
    <row r="20" spans="1:7" ht="12" customHeight="1" x14ac:dyDescent="0.25">
      <c r="A20" s="20">
        <v>5</v>
      </c>
      <c r="B20" s="102" t="s">
        <v>18</v>
      </c>
      <c r="C20" s="75">
        <v>0.2437</v>
      </c>
      <c r="D20" s="75">
        <v>0.2031</v>
      </c>
      <c r="E20" s="75">
        <v>0.26779999999999998</v>
      </c>
      <c r="F20" s="70">
        <v>-6.469999999999998E-2</v>
      </c>
      <c r="G20" s="70">
        <v>4.0599999999999997E-2</v>
      </c>
    </row>
    <row r="21" spans="1:7" ht="12" customHeight="1" x14ac:dyDescent="0.25">
      <c r="A21" s="20">
        <v>15</v>
      </c>
      <c r="B21" s="87" t="s">
        <v>7</v>
      </c>
      <c r="C21" s="75">
        <v>0.24079999999999999</v>
      </c>
      <c r="D21" s="75">
        <v>0.21959999999999999</v>
      </c>
      <c r="E21" s="75">
        <v>0.18820000000000001</v>
      </c>
      <c r="F21" s="70">
        <v>3.1399999999999983E-2</v>
      </c>
      <c r="G21" s="70">
        <v>2.1199999999999997E-2</v>
      </c>
    </row>
    <row r="22" spans="1:7" ht="12" customHeight="1" x14ac:dyDescent="0.25">
      <c r="A22" s="20">
        <v>24</v>
      </c>
      <c r="B22" s="87" t="s">
        <v>25</v>
      </c>
      <c r="C22" s="75">
        <v>0.2351</v>
      </c>
      <c r="D22" s="75">
        <v>0.188</v>
      </c>
      <c r="E22" s="75">
        <v>0.1507</v>
      </c>
      <c r="F22" s="70">
        <v>3.73E-2</v>
      </c>
      <c r="G22" s="70">
        <v>4.7100000000000003E-2</v>
      </c>
    </row>
    <row r="23" spans="1:7" ht="12" customHeight="1" x14ac:dyDescent="0.25">
      <c r="A23" s="20">
        <v>17</v>
      </c>
      <c r="B23" s="87" t="s">
        <v>6</v>
      </c>
      <c r="C23" s="75">
        <v>0.2311</v>
      </c>
      <c r="D23" s="75">
        <v>0.21809999999999999</v>
      </c>
      <c r="E23" s="75">
        <v>0.193</v>
      </c>
      <c r="F23" s="70">
        <v>2.5099999999999983E-2</v>
      </c>
      <c r="G23" s="70">
        <v>1.3000000000000012E-2</v>
      </c>
    </row>
    <row r="24" spans="1:7" ht="12" customHeight="1" x14ac:dyDescent="0.25">
      <c r="A24" s="20">
        <v>19</v>
      </c>
      <c r="B24" s="87" t="s">
        <v>12</v>
      </c>
      <c r="C24" s="75">
        <v>0.22789999999999999</v>
      </c>
      <c r="D24" s="75">
        <v>0.18840000000000001</v>
      </c>
      <c r="E24" s="75">
        <v>0.18759999999999999</v>
      </c>
      <c r="F24" s="70">
        <v>8.0000000000002292E-4</v>
      </c>
      <c r="G24" s="70">
        <v>3.949999999999998E-2</v>
      </c>
    </row>
    <row r="25" spans="1:7" ht="12" customHeight="1" x14ac:dyDescent="0.25">
      <c r="A25" s="20"/>
      <c r="B25" s="87" t="s">
        <v>4</v>
      </c>
      <c r="C25" s="75">
        <v>0.22140000000000001</v>
      </c>
      <c r="D25" s="75">
        <v>0.18149999999999999</v>
      </c>
      <c r="E25" s="75">
        <v>0.1696</v>
      </c>
      <c r="F25" s="70">
        <v>1.1899999999999994E-2</v>
      </c>
      <c r="G25" s="70">
        <v>3.9900000000000019E-2</v>
      </c>
    </row>
    <row r="26" spans="1:7" ht="12" customHeight="1" x14ac:dyDescent="0.25">
      <c r="A26" s="20">
        <v>25</v>
      </c>
      <c r="B26" s="87" t="s">
        <v>17</v>
      </c>
      <c r="C26" s="75">
        <v>0.2155</v>
      </c>
      <c r="D26" s="75">
        <v>0.17810000000000001</v>
      </c>
      <c r="E26" s="75">
        <v>0.25530000000000003</v>
      </c>
      <c r="F26" s="70">
        <v>-7.7200000000000019E-2</v>
      </c>
      <c r="G26" s="70">
        <v>3.7399999999999989E-2</v>
      </c>
    </row>
    <row r="27" spans="1:7" ht="12" customHeight="1" x14ac:dyDescent="0.25">
      <c r="A27" s="20">
        <v>8</v>
      </c>
      <c r="B27" s="87" t="s">
        <v>13</v>
      </c>
      <c r="C27" s="75">
        <v>0.21440000000000001</v>
      </c>
      <c r="D27" s="75">
        <v>0.17710000000000001</v>
      </c>
      <c r="E27" s="75">
        <v>0.17710000000000001</v>
      </c>
      <c r="F27" s="70">
        <v>0</v>
      </c>
      <c r="G27" s="70">
        <v>3.73E-2</v>
      </c>
    </row>
    <row r="28" spans="1:7" ht="12" customHeight="1" x14ac:dyDescent="0.25">
      <c r="A28" s="20">
        <v>20</v>
      </c>
      <c r="B28" s="87" t="s">
        <v>14</v>
      </c>
      <c r="C28" s="75">
        <v>0.2024</v>
      </c>
      <c r="D28" s="75">
        <v>0.18740000000000001</v>
      </c>
      <c r="E28" s="75">
        <v>0.3019</v>
      </c>
      <c r="F28" s="70">
        <v>-0.11449999999999999</v>
      </c>
      <c r="G28" s="70">
        <v>1.4999999999999986E-2</v>
      </c>
    </row>
    <row r="29" spans="1:7" ht="12" customHeight="1" x14ac:dyDescent="0.25">
      <c r="A29" s="20">
        <v>4</v>
      </c>
      <c r="B29" s="87" t="s">
        <v>22</v>
      </c>
      <c r="C29" s="75">
        <v>0.2006</v>
      </c>
      <c r="D29" s="75">
        <v>0.16439999999999999</v>
      </c>
      <c r="E29" s="75">
        <v>0.16200000000000001</v>
      </c>
      <c r="F29" s="70">
        <v>2.3999999999999855E-3</v>
      </c>
      <c r="G29" s="70">
        <v>3.620000000000001E-2</v>
      </c>
    </row>
    <row r="30" spans="1:7" ht="12" customHeight="1" x14ac:dyDescent="0.25">
      <c r="A30" s="20">
        <v>23</v>
      </c>
      <c r="B30" s="87" t="s">
        <v>21</v>
      </c>
      <c r="C30" s="75">
        <v>0.18629999999999999</v>
      </c>
      <c r="D30" s="75">
        <v>0.1565</v>
      </c>
      <c r="E30" s="75">
        <v>0.1391</v>
      </c>
      <c r="F30" s="70">
        <v>1.7399999999999999E-2</v>
      </c>
      <c r="G30" s="70">
        <v>2.9799999999999993E-2</v>
      </c>
    </row>
    <row r="31" spans="1:7" ht="12" customHeight="1" x14ac:dyDescent="0.25">
      <c r="A31" s="20">
        <v>10</v>
      </c>
      <c r="B31" s="87" t="s">
        <v>23</v>
      </c>
      <c r="C31" s="75">
        <v>0.17699999999999999</v>
      </c>
      <c r="D31" s="75">
        <v>0.14749999999999999</v>
      </c>
      <c r="E31" s="75">
        <v>0.122</v>
      </c>
      <c r="F31" s="70">
        <v>2.5499999999999995E-2</v>
      </c>
      <c r="G31" s="70">
        <v>2.9499999999999998E-2</v>
      </c>
    </row>
    <row r="32" spans="1:7" ht="12" customHeight="1" x14ac:dyDescent="0.25">
      <c r="A32" s="20">
        <v>27</v>
      </c>
      <c r="B32" s="87" t="s">
        <v>9</v>
      </c>
      <c r="C32" s="75">
        <v>0.1484</v>
      </c>
      <c r="D32" s="75">
        <v>0.13139999999999999</v>
      </c>
      <c r="E32" s="75">
        <v>0.1181</v>
      </c>
      <c r="F32" s="70">
        <v>1.3299999999999992E-2</v>
      </c>
      <c r="G32" s="70">
        <v>1.7000000000000015E-2</v>
      </c>
    </row>
    <row r="33" spans="1:25" ht="12" customHeight="1" x14ac:dyDescent="0.25">
      <c r="A33" s="20">
        <v>28</v>
      </c>
      <c r="B33" s="87" t="s">
        <v>16</v>
      </c>
      <c r="C33" s="75">
        <v>0.13009999999999999</v>
      </c>
      <c r="D33" s="75">
        <v>0.1239</v>
      </c>
      <c r="E33" s="75">
        <v>0.12239999999999999</v>
      </c>
      <c r="F33" s="70">
        <v>1.5000000000000013E-3</v>
      </c>
      <c r="G33" s="70">
        <v>6.1999999999999972E-3</v>
      </c>
    </row>
    <row r="34" spans="1:25" ht="12" customHeight="1" x14ac:dyDescent="0.25">
      <c r="A34" s="20">
        <v>3</v>
      </c>
      <c r="B34" s="87" t="s">
        <v>2</v>
      </c>
      <c r="C34" s="75">
        <v>0.1217</v>
      </c>
      <c r="D34" s="75">
        <v>0.1014</v>
      </c>
      <c r="E34" s="75">
        <v>0.1014</v>
      </c>
      <c r="F34" s="70">
        <v>0</v>
      </c>
      <c r="G34" s="70">
        <v>2.0299999999999999E-2</v>
      </c>
    </row>
    <row r="35" spans="1:25" ht="12" customHeight="1" x14ac:dyDescent="0.25">
      <c r="A35" s="20">
        <v>18</v>
      </c>
      <c r="B35" s="87" t="s">
        <v>15</v>
      </c>
      <c r="C35" s="75">
        <v>0.1032</v>
      </c>
      <c r="D35" s="75">
        <v>8.1199999999999994E-2</v>
      </c>
      <c r="E35" s="75">
        <v>8.1199999999999994E-2</v>
      </c>
      <c r="F35" s="70">
        <v>0</v>
      </c>
      <c r="G35" s="70">
        <v>2.2000000000000006E-2</v>
      </c>
      <c r="V35" s="61"/>
      <c r="W35" s="61"/>
      <c r="X35" s="61"/>
      <c r="Y35" s="61"/>
    </row>
    <row r="36" spans="1:25" ht="12" customHeight="1" x14ac:dyDescent="0.25">
      <c r="A36" s="20"/>
      <c r="B36" s="87"/>
      <c r="C36" s="75"/>
      <c r="D36" s="75"/>
      <c r="E36" s="75"/>
      <c r="F36" s="70"/>
      <c r="G36" s="70"/>
      <c r="V36" s="61"/>
      <c r="W36" s="61"/>
      <c r="X36" s="61"/>
      <c r="Y36" s="61"/>
    </row>
    <row r="37" spans="1:25" ht="12" customHeight="1" x14ac:dyDescent="0.25">
      <c r="A37" s="20">
        <v>32</v>
      </c>
      <c r="B37" s="87" t="s">
        <v>27</v>
      </c>
      <c r="C37" s="75">
        <v>0.30880000000000002</v>
      </c>
      <c r="D37" s="75">
        <v>0.28560000000000002</v>
      </c>
      <c r="E37" s="75">
        <v>0.26979999999999998</v>
      </c>
      <c r="F37" s="70">
        <v>1.5800000000000036E-2</v>
      </c>
      <c r="G37" s="70">
        <v>2.3199999999999998E-2</v>
      </c>
    </row>
    <row r="38" spans="1:25" ht="12" customHeight="1" x14ac:dyDescent="0.25">
      <c r="A38" s="20">
        <v>30</v>
      </c>
      <c r="B38" s="87" t="s">
        <v>28</v>
      </c>
      <c r="C38" s="75">
        <v>0.19020000000000001</v>
      </c>
      <c r="D38" s="75">
        <v>0.15590000000000001</v>
      </c>
      <c r="E38" s="75">
        <v>0.1462</v>
      </c>
      <c r="F38" s="70">
        <v>9.7000000000000142E-3</v>
      </c>
      <c r="G38" s="70">
        <v>3.4299999999999997E-2</v>
      </c>
      <c r="J38" s="62"/>
    </row>
    <row r="39" spans="1:25" ht="12" customHeight="1" x14ac:dyDescent="0.25">
      <c r="A39" s="20"/>
      <c r="B39" s="87" t="s">
        <v>26</v>
      </c>
      <c r="C39" s="75">
        <v>0.18140000000000001</v>
      </c>
      <c r="D39" s="75">
        <v>0.14630000000000001</v>
      </c>
      <c r="E39" s="75">
        <v>0.14360000000000001</v>
      </c>
      <c r="F39" s="70">
        <v>2.7000000000000079E-3</v>
      </c>
      <c r="G39" s="70">
        <v>3.5099999999999992E-2</v>
      </c>
      <c r="J39" s="62"/>
    </row>
    <row r="40" spans="1:25" ht="12" customHeight="1" x14ac:dyDescent="0.25">
      <c r="A40" s="20">
        <v>35</v>
      </c>
      <c r="B40" s="87"/>
      <c r="C40" s="75"/>
      <c r="D40" s="75"/>
      <c r="E40" s="75"/>
      <c r="F40" s="70"/>
      <c r="G40" s="70"/>
    </row>
    <row r="41" spans="1:25" ht="12" customHeight="1" x14ac:dyDescent="0.25">
      <c r="A41" s="20">
        <v>34</v>
      </c>
      <c r="B41" s="87" t="s">
        <v>33</v>
      </c>
      <c r="C41" s="75">
        <v>0.1358</v>
      </c>
      <c r="D41" s="75">
        <v>0.1358</v>
      </c>
      <c r="E41" s="75">
        <v>0.1358</v>
      </c>
      <c r="F41" s="70">
        <v>0</v>
      </c>
      <c r="G41" s="70">
        <v>0</v>
      </c>
    </row>
    <row r="42" spans="1:25" ht="12" customHeight="1" x14ac:dyDescent="0.25">
      <c r="A42" s="20"/>
      <c r="B42" s="87" t="s">
        <v>30</v>
      </c>
      <c r="C42" s="75">
        <v>0.115</v>
      </c>
      <c r="D42" s="75">
        <v>9.5799999999999996E-2</v>
      </c>
      <c r="E42" s="75">
        <v>9.5799999999999996E-2</v>
      </c>
      <c r="F42" s="70">
        <v>0</v>
      </c>
      <c r="G42" s="70">
        <v>1.9200000000000009E-2</v>
      </c>
    </row>
    <row r="43" spans="1:25" ht="12" customHeight="1" x14ac:dyDescent="0.25">
      <c r="A43" s="20">
        <v>41</v>
      </c>
      <c r="B43" s="87" t="s">
        <v>31</v>
      </c>
      <c r="C43" s="75">
        <v>0.1108</v>
      </c>
      <c r="D43" s="75">
        <v>9.2499999999999999E-2</v>
      </c>
      <c r="E43" s="75">
        <v>7.9200000000000007E-2</v>
      </c>
      <c r="F43" s="70">
        <v>1.3299999999999992E-2</v>
      </c>
      <c r="G43" s="70">
        <v>1.8299999999999997E-2</v>
      </c>
    </row>
    <row r="44" spans="1:25" ht="12" customHeight="1" x14ac:dyDescent="0.25">
      <c r="B44" s="87" t="s">
        <v>29</v>
      </c>
      <c r="C44" s="68">
        <v>0.1004</v>
      </c>
      <c r="D44" s="68">
        <v>8.2699999999999996E-2</v>
      </c>
      <c r="E44" s="68">
        <v>8.9499999999999996E-2</v>
      </c>
      <c r="F44" s="70">
        <v>-6.8000000000000005E-3</v>
      </c>
      <c r="G44" s="70">
        <v>1.7700000000000007E-2</v>
      </c>
    </row>
    <row r="45" spans="1:25" ht="12" customHeight="1" x14ac:dyDescent="0.25">
      <c r="B45" s="87" t="s">
        <v>32</v>
      </c>
      <c r="C45" s="68">
        <v>9.0499999999999997E-2</v>
      </c>
      <c r="D45" s="68">
        <v>7.7299999999999994E-2</v>
      </c>
      <c r="E45" s="68">
        <v>7.6799999999999993E-2</v>
      </c>
      <c r="F45" s="70">
        <v>5.0000000000000044E-4</v>
      </c>
      <c r="G45" s="70">
        <v>1.3200000000000003E-2</v>
      </c>
    </row>
    <row r="46" spans="1:25" ht="12" customHeight="1" x14ac:dyDescent="0.25">
      <c r="B46" s="87" t="s">
        <v>71</v>
      </c>
      <c r="C46" s="68">
        <v>7.0300000000000001E-2</v>
      </c>
      <c r="D46" s="68">
        <v>5.96E-2</v>
      </c>
      <c r="E46" s="68">
        <v>5.96E-2</v>
      </c>
      <c r="F46" s="70">
        <v>0</v>
      </c>
      <c r="G46" s="70">
        <v>1.0700000000000001E-2</v>
      </c>
    </row>
    <row r="47" spans="1:25" ht="16.2" customHeight="1" x14ac:dyDescent="0.25">
      <c r="B47" s="87" t="s">
        <v>143</v>
      </c>
      <c r="C47" s="70">
        <v>6.2E-2</v>
      </c>
      <c r="D47" s="68">
        <v>5.6300000000000003E-2</v>
      </c>
      <c r="E47" s="68">
        <v>5.5399999999999998E-2</v>
      </c>
      <c r="F47" s="70">
        <v>9.0000000000000496E-4</v>
      </c>
      <c r="G47" s="70">
        <v>5.6999999999999967E-3</v>
      </c>
      <c r="J47" s="120" t="s">
        <v>72</v>
      </c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</row>
    <row r="48" spans="1:25" ht="12" customHeight="1" x14ac:dyDescent="0.25">
      <c r="B48" s="87" t="s">
        <v>75</v>
      </c>
      <c r="C48" s="68"/>
      <c r="D48" s="68"/>
      <c r="E48" s="68"/>
      <c r="F48" s="70"/>
      <c r="G48" s="7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</row>
    <row r="49" spans="2:10" ht="16.2" customHeight="1" x14ac:dyDescent="0.25">
      <c r="B49" s="87"/>
      <c r="C49" s="68"/>
      <c r="D49" s="68"/>
      <c r="E49" s="68"/>
      <c r="F49" s="70"/>
      <c r="G49" s="70"/>
      <c r="J49" s="65" t="s">
        <v>233</v>
      </c>
    </row>
    <row r="50" spans="2:10" ht="12" customHeight="1" x14ac:dyDescent="0.25">
      <c r="B50" s="87" t="s">
        <v>154</v>
      </c>
      <c r="C50" s="68">
        <v>7.46E-2</v>
      </c>
      <c r="D50" s="68">
        <v>6.9099999999999995E-2</v>
      </c>
      <c r="E50" s="68">
        <v>6.6000000000000003E-2</v>
      </c>
      <c r="F50" s="70">
        <v>3.0999999999999917E-3</v>
      </c>
      <c r="G50" s="70">
        <v>5.5000000000000049E-3</v>
      </c>
    </row>
  </sheetData>
  <sortState xmlns:xlrd2="http://schemas.microsoft.com/office/spreadsheetml/2017/richdata2" ref="B9:G35">
    <sortCondition descending="1" ref="C9:C35"/>
  </sortState>
  <mergeCells count="1">
    <mergeCell ref="J47:U4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56"/>
  <sheetViews>
    <sheetView zoomScaleNormal="100" workbookViewId="0">
      <selection activeCell="C15" sqref="C15"/>
    </sheetView>
  </sheetViews>
  <sheetFormatPr defaultColWidth="9.21875" defaultRowHeight="12" customHeight="1" x14ac:dyDescent="0.25"/>
  <cols>
    <col min="1" max="1" width="2.33203125" style="17" customWidth="1"/>
    <col min="2" max="2" width="7.44140625" style="19" customWidth="1"/>
    <col min="3" max="4" width="12.6640625" style="19" customWidth="1"/>
    <col min="5" max="5" width="9.21875" style="17"/>
    <col min="6" max="6" width="10.44140625" style="19" customWidth="1"/>
    <col min="7" max="7" width="9.21875" style="19"/>
    <col min="8" max="8" width="9.5546875" style="19" bestFit="1" customWidth="1"/>
    <col min="9" max="16384" width="9.21875" style="19"/>
  </cols>
  <sheetData>
    <row r="1" spans="1:9" s="17" customFormat="1" ht="12" customHeight="1" x14ac:dyDescent="0.25">
      <c r="A1" s="16" t="s">
        <v>78</v>
      </c>
    </row>
    <row r="2" spans="1:9" ht="12" customHeight="1" x14ac:dyDescent="0.25">
      <c r="B2" s="18" t="s">
        <v>174</v>
      </c>
    </row>
    <row r="3" spans="1:9" ht="12" customHeight="1" x14ac:dyDescent="0.25">
      <c r="B3" s="1" t="s">
        <v>145</v>
      </c>
    </row>
    <row r="4" spans="1:9" ht="12" customHeight="1" x14ac:dyDescent="0.25">
      <c r="B4" s="68"/>
      <c r="C4" s="68" t="s">
        <v>137</v>
      </c>
      <c r="D4" s="68" t="s">
        <v>137</v>
      </c>
      <c r="E4" s="97"/>
      <c r="F4" s="68"/>
    </row>
    <row r="5" spans="1:9" ht="39.6" customHeight="1" x14ac:dyDescent="0.25">
      <c r="B5" s="66" t="s">
        <v>176</v>
      </c>
      <c r="C5" s="76" t="s">
        <v>184</v>
      </c>
      <c r="D5" s="76" t="s">
        <v>185</v>
      </c>
      <c r="E5" s="99" t="s">
        <v>188</v>
      </c>
      <c r="F5" s="98" t="s">
        <v>175</v>
      </c>
    </row>
    <row r="6" spans="1:9" ht="12" customHeight="1" x14ac:dyDescent="0.25">
      <c r="A6" s="17">
        <v>1</v>
      </c>
      <c r="B6" s="66" t="s">
        <v>42</v>
      </c>
      <c r="C6" s="67">
        <v>0.16039999999999999</v>
      </c>
      <c r="D6" s="70">
        <v>0.1103</v>
      </c>
      <c r="E6" s="100">
        <v>5.0099999999999992E-2</v>
      </c>
      <c r="F6" s="101">
        <v>0.31234413965087277</v>
      </c>
      <c r="G6" s="112"/>
      <c r="H6" s="59"/>
      <c r="I6" s="59"/>
    </row>
    <row r="7" spans="1:9" ht="12" customHeight="1" x14ac:dyDescent="0.25">
      <c r="A7" s="17">
        <v>3</v>
      </c>
      <c r="B7" s="66" t="s">
        <v>43</v>
      </c>
      <c r="C7" s="67">
        <v>0.1676</v>
      </c>
      <c r="D7" s="70">
        <v>0.1152</v>
      </c>
      <c r="E7" s="100">
        <v>5.2400000000000002E-2</v>
      </c>
      <c r="F7" s="101">
        <v>0.31264916467780429</v>
      </c>
      <c r="G7" s="112"/>
      <c r="H7" s="59"/>
      <c r="I7" s="59"/>
    </row>
    <row r="8" spans="1:9" ht="12" customHeight="1" x14ac:dyDescent="0.25">
      <c r="A8" s="17">
        <v>5</v>
      </c>
      <c r="B8" s="66" t="s">
        <v>44</v>
      </c>
      <c r="C8" s="67">
        <v>0.16700000000000001</v>
      </c>
      <c r="D8" s="70">
        <v>0.11600000000000001</v>
      </c>
      <c r="E8" s="100">
        <v>5.1000000000000004E-2</v>
      </c>
      <c r="F8" s="101">
        <v>0.30538922155688625</v>
      </c>
      <c r="G8" s="112"/>
      <c r="H8" s="59"/>
      <c r="I8" s="59"/>
    </row>
    <row r="9" spans="1:9" ht="12" customHeight="1" x14ac:dyDescent="0.25">
      <c r="A9" s="17">
        <v>7</v>
      </c>
      <c r="B9" s="66" t="s">
        <v>45</v>
      </c>
      <c r="C9" s="67">
        <v>0.16769999999999999</v>
      </c>
      <c r="D9" s="70">
        <v>0.1163</v>
      </c>
      <c r="E9" s="100">
        <v>5.1399999999999987E-2</v>
      </c>
      <c r="F9" s="101">
        <v>0.30649970184853903</v>
      </c>
      <c r="G9" s="112"/>
      <c r="H9" s="59"/>
      <c r="I9" s="59"/>
    </row>
    <row r="10" spans="1:9" ht="12" customHeight="1" x14ac:dyDescent="0.25">
      <c r="A10" s="17">
        <v>9</v>
      </c>
      <c r="B10" s="66" t="s">
        <v>46</v>
      </c>
      <c r="C10" s="67">
        <v>0.17249999999999999</v>
      </c>
      <c r="D10" s="70">
        <v>0.1181</v>
      </c>
      <c r="E10" s="100">
        <v>5.439999999999999E-2</v>
      </c>
      <c r="F10" s="101">
        <v>0.31536231884057969</v>
      </c>
      <c r="G10" s="112"/>
      <c r="H10" s="59"/>
      <c r="I10" s="59"/>
    </row>
    <row r="11" spans="1:9" ht="12" customHeight="1" x14ac:dyDescent="0.25">
      <c r="A11" s="17">
        <v>11</v>
      </c>
      <c r="B11" s="66" t="s">
        <v>47</v>
      </c>
      <c r="C11" s="67">
        <v>0.1777</v>
      </c>
      <c r="D11" s="70">
        <v>0.1226</v>
      </c>
      <c r="E11" s="100">
        <v>5.5099999999999996E-2</v>
      </c>
      <c r="F11" s="101">
        <v>0.3100731570061902</v>
      </c>
      <c r="G11" s="112"/>
      <c r="H11" s="59"/>
      <c r="I11" s="59"/>
    </row>
    <row r="12" spans="1:9" ht="12" customHeight="1" x14ac:dyDescent="0.25">
      <c r="A12" s="17">
        <v>13</v>
      </c>
      <c r="B12" s="66" t="s">
        <v>48</v>
      </c>
      <c r="C12" s="67">
        <v>0.18579999999999999</v>
      </c>
      <c r="D12" s="70">
        <v>0.12690000000000001</v>
      </c>
      <c r="E12" s="100">
        <v>5.889999999999998E-2</v>
      </c>
      <c r="F12" s="101">
        <v>0.31700753498385353</v>
      </c>
      <c r="G12" s="112"/>
      <c r="H12" s="59"/>
      <c r="I12" s="59"/>
    </row>
    <row r="13" spans="1:9" ht="12" customHeight="1" x14ac:dyDescent="0.25">
      <c r="A13" s="17">
        <v>15</v>
      </c>
      <c r="B13" s="66" t="s">
        <v>49</v>
      </c>
      <c r="C13" s="67">
        <v>0.18859999999999999</v>
      </c>
      <c r="D13" s="70">
        <v>0.12809999999999999</v>
      </c>
      <c r="E13" s="100">
        <v>6.0499999999999998E-2</v>
      </c>
      <c r="F13" s="101">
        <v>0.32078472958642629</v>
      </c>
      <c r="G13" s="112"/>
      <c r="H13" s="59"/>
      <c r="I13" s="59"/>
    </row>
    <row r="14" spans="1:9" ht="12" customHeight="1" x14ac:dyDescent="0.25">
      <c r="A14" s="17">
        <v>17</v>
      </c>
      <c r="B14" s="66" t="s">
        <v>50</v>
      </c>
      <c r="C14" s="67">
        <v>0.19159999999999999</v>
      </c>
      <c r="D14" s="70">
        <v>0.1293</v>
      </c>
      <c r="E14" s="100">
        <v>6.2299999999999994E-2</v>
      </c>
      <c r="F14" s="101">
        <v>0.32515657620041755</v>
      </c>
      <c r="G14" s="112"/>
      <c r="H14" s="59"/>
      <c r="I14" s="59"/>
    </row>
    <row r="15" spans="1:9" ht="12" customHeight="1" x14ac:dyDescent="0.25">
      <c r="A15" s="17">
        <v>19</v>
      </c>
      <c r="B15" s="66" t="s">
        <v>51</v>
      </c>
      <c r="C15" s="67">
        <v>0.1996</v>
      </c>
      <c r="D15" s="70">
        <v>0.1333</v>
      </c>
      <c r="E15" s="100">
        <v>6.6299999999999998E-2</v>
      </c>
      <c r="F15" s="101">
        <v>0.3321643286573146</v>
      </c>
      <c r="G15" s="112"/>
      <c r="H15" s="59"/>
      <c r="I15" s="59"/>
    </row>
    <row r="16" spans="1:9" ht="12" customHeight="1" x14ac:dyDescent="0.25">
      <c r="A16" s="17">
        <v>21</v>
      </c>
      <c r="B16" s="66" t="s">
        <v>52</v>
      </c>
      <c r="C16" s="67">
        <v>0.20419999999999999</v>
      </c>
      <c r="D16" s="70">
        <v>0.1326</v>
      </c>
      <c r="E16" s="100">
        <v>7.1599999999999997E-2</v>
      </c>
      <c r="F16" s="101">
        <v>0.35063663075416257</v>
      </c>
      <c r="G16" s="112"/>
      <c r="H16" s="59"/>
      <c r="I16" s="59"/>
    </row>
    <row r="17" spans="1:9" ht="12" customHeight="1" x14ac:dyDescent="0.25">
      <c r="A17" s="17">
        <v>23</v>
      </c>
      <c r="B17" s="66" t="s">
        <v>53</v>
      </c>
      <c r="C17" s="67">
        <v>0.20619999999999999</v>
      </c>
      <c r="D17" s="70">
        <v>0.1338</v>
      </c>
      <c r="E17" s="100">
        <v>7.2399999999999992E-2</v>
      </c>
      <c r="F17" s="101">
        <v>0.35111542192046552</v>
      </c>
      <c r="G17" s="112"/>
      <c r="H17" s="59"/>
      <c r="I17" s="59"/>
    </row>
    <row r="18" spans="1:9" ht="12" customHeight="1" x14ac:dyDescent="0.25">
      <c r="A18" s="17">
        <v>25</v>
      </c>
      <c r="B18" s="66" t="s">
        <v>54</v>
      </c>
      <c r="C18" s="67">
        <v>0.20580000000000001</v>
      </c>
      <c r="D18" s="70">
        <v>0.1303</v>
      </c>
      <c r="E18" s="100">
        <v>7.5500000000000012E-2</v>
      </c>
      <c r="F18" s="101">
        <v>0.36686103012633631</v>
      </c>
      <c r="G18" s="112"/>
      <c r="H18" s="59"/>
      <c r="I18" s="59"/>
    </row>
    <row r="19" spans="1:9" ht="12" customHeight="1" x14ac:dyDescent="0.25">
      <c r="A19" s="17">
        <v>27</v>
      </c>
      <c r="B19" s="66" t="s">
        <v>55</v>
      </c>
      <c r="C19" s="67">
        <v>0.2084</v>
      </c>
      <c r="D19" s="70">
        <v>0.1331</v>
      </c>
      <c r="E19" s="100">
        <v>7.5300000000000006E-2</v>
      </c>
      <c r="F19" s="101">
        <v>0.36132437619961616</v>
      </c>
      <c r="G19" s="112"/>
      <c r="H19" s="59"/>
      <c r="I19" s="59"/>
    </row>
    <row r="20" spans="1:9" ht="12" customHeight="1" x14ac:dyDescent="0.25">
      <c r="A20" s="17">
        <v>29</v>
      </c>
      <c r="B20" s="66" t="s">
        <v>56</v>
      </c>
      <c r="C20" s="67">
        <v>0.20830000000000001</v>
      </c>
      <c r="D20" s="70">
        <v>0.13100000000000001</v>
      </c>
      <c r="E20" s="100">
        <v>7.7300000000000008E-2</v>
      </c>
      <c r="F20" s="101">
        <v>0.37109937590014402</v>
      </c>
      <c r="G20" s="112"/>
      <c r="H20" s="59"/>
      <c r="I20" s="59"/>
    </row>
    <row r="21" spans="1:9" ht="12" customHeight="1" x14ac:dyDescent="0.25">
      <c r="A21" s="17">
        <v>31</v>
      </c>
      <c r="B21" s="66" t="s">
        <v>57</v>
      </c>
      <c r="C21" s="67">
        <v>0.2089</v>
      </c>
      <c r="D21" s="70">
        <v>0.13120000000000001</v>
      </c>
      <c r="E21" s="100">
        <v>7.7699999999999991E-2</v>
      </c>
      <c r="F21" s="101">
        <v>0.37194830062230727</v>
      </c>
      <c r="G21" s="112"/>
      <c r="H21" s="59"/>
      <c r="I21" s="59"/>
    </row>
    <row r="22" spans="1:9" ht="12" customHeight="1" x14ac:dyDescent="0.25">
      <c r="A22" s="17">
        <v>33</v>
      </c>
      <c r="B22" s="66" t="s">
        <v>58</v>
      </c>
      <c r="C22" s="67">
        <v>0.2051</v>
      </c>
      <c r="D22" s="70">
        <v>0.12570000000000001</v>
      </c>
      <c r="E22" s="100">
        <v>7.9399999999999998E-2</v>
      </c>
      <c r="F22" s="101">
        <v>0.3871282301316431</v>
      </c>
      <c r="G22" s="112"/>
      <c r="H22" s="59"/>
      <c r="I22" s="59"/>
    </row>
    <row r="23" spans="1:9" ht="12" customHeight="1" x14ac:dyDescent="0.25">
      <c r="A23" s="17">
        <v>35</v>
      </c>
      <c r="B23" s="66" t="s">
        <v>34</v>
      </c>
      <c r="C23" s="67">
        <v>0.2069</v>
      </c>
      <c r="D23" s="70">
        <v>0.12759999999999999</v>
      </c>
      <c r="E23" s="100">
        <v>7.9300000000000009E-2</v>
      </c>
      <c r="F23" s="101">
        <v>0.38327694538424362</v>
      </c>
      <c r="G23" s="112"/>
      <c r="H23" s="59"/>
      <c r="I23" s="59"/>
    </row>
    <row r="24" spans="1:9" ht="12" customHeight="1" x14ac:dyDescent="0.25">
      <c r="A24" s="17">
        <v>37</v>
      </c>
      <c r="B24" s="66" t="s">
        <v>35</v>
      </c>
      <c r="C24" s="67">
        <v>0.20860000000000001</v>
      </c>
      <c r="D24" s="70">
        <v>0.12709999999999999</v>
      </c>
      <c r="E24" s="100">
        <v>8.1500000000000017E-2</v>
      </c>
      <c r="F24" s="101">
        <v>0.39069990412272299</v>
      </c>
      <c r="G24" s="112"/>
      <c r="H24" s="59"/>
      <c r="I24" s="59"/>
    </row>
    <row r="25" spans="1:9" ht="12" customHeight="1" x14ac:dyDescent="0.25">
      <c r="A25" s="17">
        <v>39</v>
      </c>
      <c r="B25" s="66" t="s">
        <v>36</v>
      </c>
      <c r="C25" s="67">
        <v>0.2087</v>
      </c>
      <c r="D25" s="70">
        <v>0.127</v>
      </c>
      <c r="E25" s="100">
        <v>8.1699999999999995E-2</v>
      </c>
      <c r="F25" s="101">
        <v>0.39147101102060372</v>
      </c>
      <c r="G25" s="112"/>
      <c r="H25" s="59"/>
      <c r="I25" s="59"/>
    </row>
    <row r="26" spans="1:9" ht="12" customHeight="1" x14ac:dyDescent="0.25">
      <c r="A26" s="17">
        <v>41</v>
      </c>
      <c r="B26" s="66" t="s">
        <v>69</v>
      </c>
      <c r="C26" s="67">
        <v>0.21</v>
      </c>
      <c r="D26" s="70">
        <v>0.12859999999999999</v>
      </c>
      <c r="E26" s="100">
        <v>8.14E-2</v>
      </c>
      <c r="F26" s="101">
        <v>0.38761904761904764</v>
      </c>
      <c r="G26" s="112"/>
      <c r="H26" s="59"/>
      <c r="I26" s="59"/>
    </row>
    <row r="27" spans="1:9" ht="12" customHeight="1" x14ac:dyDescent="0.25">
      <c r="A27" s="17">
        <v>43</v>
      </c>
      <c r="B27" s="66" t="s">
        <v>77</v>
      </c>
      <c r="C27" s="67">
        <v>0.21490000000000001</v>
      </c>
      <c r="D27" s="70">
        <v>0.13289999999999999</v>
      </c>
      <c r="E27" s="100">
        <v>8.2000000000000017E-2</v>
      </c>
      <c r="F27" s="101">
        <v>0.38157282456956731</v>
      </c>
      <c r="G27" s="112"/>
      <c r="H27" s="59"/>
      <c r="I27" s="59"/>
    </row>
    <row r="28" spans="1:9" ht="12" customHeight="1" x14ac:dyDescent="0.25">
      <c r="A28" s="17">
        <v>45</v>
      </c>
      <c r="B28" s="66" t="s">
        <v>79</v>
      </c>
      <c r="C28" s="67">
        <v>0.21679999999999999</v>
      </c>
      <c r="D28" s="70">
        <v>0.12820000000000001</v>
      </c>
      <c r="E28" s="100">
        <v>8.8599999999999984E-2</v>
      </c>
      <c r="F28" s="101">
        <v>0.40867158671586712</v>
      </c>
      <c r="G28" s="112"/>
      <c r="H28" s="59"/>
      <c r="I28" s="59"/>
    </row>
    <row r="29" spans="1:9" ht="12" customHeight="1" x14ac:dyDescent="0.25">
      <c r="A29" s="17">
        <v>47</v>
      </c>
      <c r="B29" s="66" t="s">
        <v>80</v>
      </c>
      <c r="C29" s="67">
        <v>0.21679999999999999</v>
      </c>
      <c r="D29" s="70">
        <v>0.128</v>
      </c>
      <c r="E29" s="100">
        <v>8.879999999999999E-2</v>
      </c>
      <c r="F29" s="101">
        <v>0.40959409594095936</v>
      </c>
      <c r="G29" s="112"/>
      <c r="H29" s="59"/>
      <c r="I29" s="59"/>
    </row>
    <row r="30" spans="1:9" ht="12" customHeight="1" x14ac:dyDescent="0.25">
      <c r="A30" s="17">
        <v>49</v>
      </c>
      <c r="B30" s="66" t="s">
        <v>93</v>
      </c>
      <c r="C30" s="67">
        <v>0.21310000000000001</v>
      </c>
      <c r="D30" s="70">
        <v>0.12690000000000001</v>
      </c>
      <c r="E30" s="100">
        <v>8.6199999999999999E-2</v>
      </c>
      <c r="F30" s="101">
        <v>0.40450492726419518</v>
      </c>
      <c r="G30" s="112"/>
      <c r="H30" s="59"/>
      <c r="I30" s="59"/>
    </row>
    <row r="31" spans="1:9" ht="12" customHeight="1" x14ac:dyDescent="0.25">
      <c r="A31" s="17">
        <v>51</v>
      </c>
      <c r="B31" s="66" t="s">
        <v>132</v>
      </c>
      <c r="C31" s="67">
        <v>0.2132</v>
      </c>
      <c r="D31" s="70">
        <v>0.12820000000000001</v>
      </c>
      <c r="E31" s="100">
        <v>8.4999999999999992E-2</v>
      </c>
      <c r="F31" s="101">
        <v>0.39868667917448403</v>
      </c>
      <c r="G31" s="112"/>
      <c r="H31" s="59"/>
      <c r="I31" s="59"/>
    </row>
    <row r="32" spans="1:9" ht="12" customHeight="1" x14ac:dyDescent="0.25">
      <c r="A32" s="17">
        <v>53</v>
      </c>
      <c r="B32" s="66" t="s">
        <v>136</v>
      </c>
      <c r="C32" s="67">
        <v>0.2203</v>
      </c>
      <c r="D32" s="72">
        <v>0.1341</v>
      </c>
      <c r="E32" s="100">
        <v>8.6199999999999999E-2</v>
      </c>
      <c r="F32" s="101">
        <v>0.39128461189287334</v>
      </c>
      <c r="G32" s="112"/>
      <c r="H32" s="59"/>
      <c r="I32" s="59"/>
    </row>
    <row r="33" spans="1:9" ht="12" customHeight="1" x14ac:dyDescent="0.25">
      <c r="A33" s="17">
        <v>55</v>
      </c>
      <c r="B33" s="66" t="s">
        <v>140</v>
      </c>
      <c r="C33" s="67">
        <v>0.2369</v>
      </c>
      <c r="D33" s="75">
        <v>0.1515</v>
      </c>
      <c r="E33" s="100">
        <v>8.5400000000000004E-2</v>
      </c>
      <c r="F33" s="101">
        <v>0.36048965808357958</v>
      </c>
      <c r="G33" s="112"/>
      <c r="H33" s="59"/>
      <c r="I33" s="59"/>
    </row>
    <row r="34" spans="1:9" ht="12" customHeight="1" x14ac:dyDescent="0.25">
      <c r="A34" s="17">
        <v>57</v>
      </c>
      <c r="B34" s="66" t="s">
        <v>144</v>
      </c>
      <c r="C34" s="67">
        <v>0.2525</v>
      </c>
      <c r="D34" s="75">
        <v>0.19339999999999999</v>
      </c>
      <c r="E34" s="100">
        <v>5.9100000000000014E-2</v>
      </c>
      <c r="F34" s="101">
        <v>0.2340594059405941</v>
      </c>
      <c r="G34" s="112"/>
      <c r="H34" s="59"/>
      <c r="I34" s="59"/>
    </row>
    <row r="35" spans="1:9" ht="12" customHeight="1" x14ac:dyDescent="0.25">
      <c r="B35" s="66" t="s">
        <v>146</v>
      </c>
      <c r="C35" s="67">
        <v>0.28399999999999997</v>
      </c>
      <c r="D35" s="75">
        <v>0.24010000000000001</v>
      </c>
      <c r="E35" s="100">
        <v>4.3899999999999967E-2</v>
      </c>
      <c r="F35" s="101">
        <v>0.1545774647887323</v>
      </c>
      <c r="G35" s="112"/>
      <c r="H35" s="59"/>
      <c r="I35" s="59"/>
    </row>
    <row r="36" spans="1:9" ht="12" customHeight="1" x14ac:dyDescent="0.25">
      <c r="B36" s="66" t="s">
        <v>151</v>
      </c>
      <c r="C36" s="67">
        <v>0.29370000000000002</v>
      </c>
      <c r="D36" s="75">
        <v>0.23930000000000001</v>
      </c>
      <c r="E36" s="100">
        <v>5.4400000000000004E-2</v>
      </c>
      <c r="F36" s="101">
        <v>0.18522301668369084</v>
      </c>
      <c r="G36" s="112"/>
      <c r="H36" s="59"/>
      <c r="I36" s="59"/>
    </row>
    <row r="37" spans="1:9" ht="12" customHeight="1" x14ac:dyDescent="0.25">
      <c r="B37" s="66" t="s">
        <v>150</v>
      </c>
      <c r="C37" s="67">
        <v>0.28320000000000001</v>
      </c>
      <c r="D37" s="75">
        <v>0.22259999999999999</v>
      </c>
      <c r="E37" s="100">
        <v>6.0600000000000015E-2</v>
      </c>
      <c r="F37" s="101">
        <v>0.21398305084745767</v>
      </c>
      <c r="G37" s="112"/>
      <c r="H37" s="59"/>
      <c r="I37" s="59"/>
    </row>
    <row r="38" spans="1:9" ht="12" customHeight="1" x14ac:dyDescent="0.25">
      <c r="B38" s="66" t="s">
        <v>169</v>
      </c>
      <c r="C38" s="67">
        <v>0.28889999999999999</v>
      </c>
      <c r="D38" s="67">
        <v>0.21870000000000001</v>
      </c>
      <c r="E38" s="100">
        <v>7.0199999999999985E-2</v>
      </c>
      <c r="F38" s="101">
        <v>0.24299065420560742</v>
      </c>
      <c r="G38" s="112"/>
      <c r="H38" s="59"/>
      <c r="I38" s="59"/>
    </row>
    <row r="39" spans="1:9" ht="12" customHeight="1" x14ac:dyDescent="0.25">
      <c r="B39" s="66" t="s">
        <v>193</v>
      </c>
      <c r="C39" s="19">
        <v>0.28720000000000001</v>
      </c>
      <c r="D39" s="19">
        <v>0.21510000000000001</v>
      </c>
      <c r="E39" s="100">
        <v>7.2099999999999997E-2</v>
      </c>
      <c r="F39" s="101">
        <v>0.25104456824512533</v>
      </c>
      <c r="G39" s="112"/>
      <c r="H39" s="59"/>
      <c r="I39" s="59"/>
    </row>
    <row r="41" spans="1:9" ht="12" customHeight="1" x14ac:dyDescent="0.25">
      <c r="C41" s="94"/>
      <c r="D41" s="109"/>
    </row>
    <row r="42" spans="1:9" ht="12" customHeight="1" x14ac:dyDescent="0.25">
      <c r="C42" s="94"/>
    </row>
    <row r="45" spans="1:9" ht="12" customHeight="1" x14ac:dyDescent="0.25">
      <c r="B45" s="113" t="s">
        <v>213</v>
      </c>
    </row>
    <row r="56" spans="7:7" ht="16.2" customHeight="1" x14ac:dyDescent="0.25">
      <c r="G56" s="65" t="s">
        <v>233</v>
      </c>
    </row>
  </sheetData>
  <phoneticPr fontId="5" type="noConversion"/>
  <hyperlinks>
    <hyperlink ref="B45" r:id="rId1" xr:uid="{7A51FC59-E00D-4BED-98F5-BD940AD04E18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Z61"/>
  <sheetViews>
    <sheetView topLeftCell="B1" zoomScaleNormal="100" workbookViewId="0">
      <selection activeCell="B1" sqref="A1:XFD1048576"/>
    </sheetView>
  </sheetViews>
  <sheetFormatPr defaultColWidth="9.21875" defaultRowHeight="12" customHeight="1" x14ac:dyDescent="0.25"/>
  <cols>
    <col min="1" max="1" width="0" style="17" hidden="1" customWidth="1"/>
    <col min="2" max="2" width="9.21875" style="17"/>
    <col min="3" max="3" width="18.77734375" style="19" customWidth="1"/>
    <col min="4" max="4" width="12.5546875" style="19" customWidth="1"/>
    <col min="5" max="5" width="13.21875" style="19" customWidth="1"/>
    <col min="6" max="6" width="12" style="19" customWidth="1"/>
    <col min="7" max="7" width="14.33203125" style="19" customWidth="1"/>
    <col min="8" max="8" width="14.21875" style="19" customWidth="1"/>
    <col min="9" max="16384" width="9.21875" style="19"/>
  </cols>
  <sheetData>
    <row r="1" spans="1:9" s="17" customFormat="1" ht="12" customHeight="1" x14ac:dyDescent="0.25">
      <c r="B1" s="17" t="s">
        <v>76</v>
      </c>
      <c r="D1" s="17">
        <v>57</v>
      </c>
    </row>
    <row r="2" spans="1:9" ht="12" customHeight="1" x14ac:dyDescent="0.25">
      <c r="C2" s="18" t="s">
        <v>223</v>
      </c>
      <c r="H2" s="19">
        <v>13.7</v>
      </c>
    </row>
    <row r="3" spans="1:9" ht="12" customHeight="1" x14ac:dyDescent="0.25">
      <c r="C3" s="1" t="s">
        <v>66</v>
      </c>
      <c r="H3" s="108"/>
    </row>
    <row r="4" spans="1:9" ht="12" customHeight="1" x14ac:dyDescent="0.25">
      <c r="G4" s="108"/>
    </row>
    <row r="5" spans="1:9" ht="12" customHeight="1" x14ac:dyDescent="0.25">
      <c r="C5" s="57" t="s">
        <v>0</v>
      </c>
      <c r="D5" s="57" t="s">
        <v>59</v>
      </c>
      <c r="E5" s="57" t="s">
        <v>91</v>
      </c>
      <c r="F5" s="57" t="s">
        <v>63</v>
      </c>
      <c r="G5" s="19" t="s">
        <v>94</v>
      </c>
      <c r="H5" s="19" t="s">
        <v>95</v>
      </c>
      <c r="I5" s="19" t="s">
        <v>96</v>
      </c>
    </row>
    <row r="6" spans="1:9" ht="12" customHeight="1" x14ac:dyDescent="0.25">
      <c r="A6" s="20" t="s">
        <v>133</v>
      </c>
      <c r="B6" s="20">
        <v>1</v>
      </c>
      <c r="C6" s="57" t="s">
        <v>137</v>
      </c>
      <c r="D6" s="58">
        <v>0.28720000000000001</v>
      </c>
      <c r="E6" s="58">
        <v>0.24590000000000001</v>
      </c>
      <c r="F6" s="58">
        <v>0.21510000000000001</v>
      </c>
      <c r="G6" s="74">
        <v>25.104456824512535</v>
      </c>
      <c r="H6" s="74">
        <v>10.724233983286906</v>
      </c>
      <c r="I6" s="74">
        <v>14.380222841225629</v>
      </c>
    </row>
    <row r="7" spans="1:9" ht="12" customHeight="1" x14ac:dyDescent="0.25">
      <c r="A7" s="20" t="s">
        <v>133</v>
      </c>
      <c r="B7" s="20">
        <v>2</v>
      </c>
      <c r="C7" s="57" t="s">
        <v>38</v>
      </c>
      <c r="D7" s="58">
        <v>0.30209999999999998</v>
      </c>
      <c r="E7" s="58">
        <v>0.26100000000000001</v>
      </c>
      <c r="F7" s="58">
        <v>0.23150000000000001</v>
      </c>
      <c r="G7" s="74">
        <v>23.36974511751075</v>
      </c>
      <c r="H7" s="74">
        <v>9.7649784839457148</v>
      </c>
      <c r="I7" s="74">
        <v>13.604766633565035</v>
      </c>
    </row>
    <row r="8" spans="1:9" ht="12" customHeight="1" x14ac:dyDescent="0.25">
      <c r="A8" s="20"/>
      <c r="B8" s="20"/>
      <c r="C8" s="57"/>
      <c r="D8" s="58"/>
      <c r="E8" s="58"/>
      <c r="F8" s="58"/>
      <c r="G8" s="74"/>
      <c r="H8" s="74"/>
      <c r="I8" s="74"/>
    </row>
    <row r="9" spans="1:9" ht="12" customHeight="1" x14ac:dyDescent="0.25">
      <c r="A9" s="20" t="s">
        <v>133</v>
      </c>
      <c r="B9" s="20">
        <v>23</v>
      </c>
      <c r="C9" s="57" t="s">
        <v>3</v>
      </c>
      <c r="D9" s="58">
        <v>0.37630000000000002</v>
      </c>
      <c r="E9" s="58">
        <v>0.30109999999999998</v>
      </c>
      <c r="F9" s="58">
        <v>0.1928</v>
      </c>
      <c r="G9" s="74">
        <v>48.764283816104175</v>
      </c>
      <c r="H9" s="74">
        <v>28.780228541057657</v>
      </c>
      <c r="I9" s="74">
        <v>19.984055275046519</v>
      </c>
    </row>
    <row r="10" spans="1:9" ht="12" customHeight="1" x14ac:dyDescent="0.25">
      <c r="A10" s="20" t="s">
        <v>133</v>
      </c>
      <c r="B10" s="20">
        <v>18</v>
      </c>
      <c r="C10" s="57" t="s">
        <v>19</v>
      </c>
      <c r="D10" s="58">
        <v>0.2477</v>
      </c>
      <c r="E10" s="58">
        <v>0.2014</v>
      </c>
      <c r="F10" s="58">
        <v>0.1399</v>
      </c>
      <c r="G10" s="74">
        <v>43.520387565603556</v>
      </c>
      <c r="H10" s="74">
        <v>24.828421477593864</v>
      </c>
      <c r="I10" s="74">
        <v>18.691966088009693</v>
      </c>
    </row>
    <row r="11" spans="1:9" ht="12" customHeight="1" x14ac:dyDescent="0.25">
      <c r="A11" s="20" t="s">
        <v>133</v>
      </c>
      <c r="B11" s="20">
        <v>15</v>
      </c>
      <c r="C11" s="57" t="s">
        <v>25</v>
      </c>
      <c r="D11" s="58">
        <v>0.2351</v>
      </c>
      <c r="E11" s="58">
        <v>0.188</v>
      </c>
      <c r="F11" s="58">
        <v>0.1507</v>
      </c>
      <c r="G11" s="74">
        <v>35.899617184176947</v>
      </c>
      <c r="H11" s="74">
        <v>15.86558911101659</v>
      </c>
      <c r="I11" s="74">
        <v>20.034028073160357</v>
      </c>
    </row>
    <row r="12" spans="1:9" ht="12" customHeight="1" x14ac:dyDescent="0.25">
      <c r="A12" s="20" t="s">
        <v>133</v>
      </c>
      <c r="B12" s="20">
        <v>20</v>
      </c>
      <c r="C12" s="57" t="s">
        <v>11</v>
      </c>
      <c r="D12" s="58">
        <v>0.3251</v>
      </c>
      <c r="E12" s="58">
        <v>0.27400000000000002</v>
      </c>
      <c r="F12" s="58">
        <v>0.2084</v>
      </c>
      <c r="G12" s="74">
        <v>35.896647185481392</v>
      </c>
      <c r="H12" s="74">
        <v>20.178406644109515</v>
      </c>
      <c r="I12" s="74">
        <v>15.718240541371879</v>
      </c>
    </row>
    <row r="13" spans="1:9" ht="12" customHeight="1" x14ac:dyDescent="0.25">
      <c r="A13" s="20" t="s">
        <v>133</v>
      </c>
      <c r="B13" s="20">
        <v>26</v>
      </c>
      <c r="C13" s="57" t="s">
        <v>20</v>
      </c>
      <c r="D13" s="58">
        <v>0.2626</v>
      </c>
      <c r="E13" s="58">
        <v>0.2225</v>
      </c>
      <c r="F13" s="58">
        <v>0.16930000000000001</v>
      </c>
      <c r="G13" s="74">
        <v>35.52932216298553</v>
      </c>
      <c r="H13" s="74">
        <v>20.25894897182026</v>
      </c>
      <c r="I13" s="74">
        <v>15.27037319116527</v>
      </c>
    </row>
    <row r="14" spans="1:9" ht="12" customHeight="1" x14ac:dyDescent="0.25">
      <c r="A14" s="20" t="s">
        <v>133</v>
      </c>
      <c r="B14" s="20">
        <v>5</v>
      </c>
      <c r="C14" s="57" t="s">
        <v>23</v>
      </c>
      <c r="D14" s="58">
        <v>0.17699999999999999</v>
      </c>
      <c r="E14" s="58">
        <v>0.14749999999999999</v>
      </c>
      <c r="F14" s="58">
        <v>0.122</v>
      </c>
      <c r="G14" s="74">
        <v>31.073446327683612</v>
      </c>
      <c r="H14" s="74">
        <v>14.406779661016948</v>
      </c>
      <c r="I14" s="74">
        <v>16.666666666666664</v>
      </c>
    </row>
    <row r="15" spans="1:9" ht="12" customHeight="1" x14ac:dyDescent="0.25">
      <c r="A15" s="20" t="s">
        <v>133</v>
      </c>
      <c r="B15" s="20">
        <v>14</v>
      </c>
      <c r="C15" s="57" t="s">
        <v>64</v>
      </c>
      <c r="D15" s="58">
        <v>0.39429999999999998</v>
      </c>
      <c r="E15" s="58">
        <v>0.33139999999999997</v>
      </c>
      <c r="F15" s="58">
        <v>0.2797</v>
      </c>
      <c r="G15" s="74">
        <v>29.064164341871667</v>
      </c>
      <c r="H15" s="74">
        <v>13.111843773776306</v>
      </c>
      <c r="I15" s="74">
        <v>15.952320568095361</v>
      </c>
    </row>
    <row r="16" spans="1:9" ht="12" customHeight="1" x14ac:dyDescent="0.25">
      <c r="A16" s="20" t="s">
        <v>133</v>
      </c>
      <c r="B16" s="20">
        <v>11</v>
      </c>
      <c r="C16" s="57" t="s">
        <v>24</v>
      </c>
      <c r="D16" s="58">
        <v>0.27289999999999998</v>
      </c>
      <c r="E16" s="58">
        <v>0.21820000000000001</v>
      </c>
      <c r="F16" s="58">
        <v>0.19570000000000001</v>
      </c>
      <c r="G16" s="74">
        <v>28.288750458043229</v>
      </c>
      <c r="H16" s="74">
        <v>8.2447783070721847</v>
      </c>
      <c r="I16" s="74">
        <v>20.043972150971044</v>
      </c>
    </row>
    <row r="17" spans="1:9" ht="12" customHeight="1" x14ac:dyDescent="0.25">
      <c r="A17" s="20" t="s">
        <v>133</v>
      </c>
      <c r="B17" s="20">
        <v>28</v>
      </c>
      <c r="C17" s="57" t="s">
        <v>10</v>
      </c>
      <c r="D17" s="58">
        <v>0.31109999999999999</v>
      </c>
      <c r="E17" s="58">
        <v>0.28089999999999998</v>
      </c>
      <c r="F17" s="58">
        <v>0.22320000000000001</v>
      </c>
      <c r="G17" s="74">
        <v>28.254580520732876</v>
      </c>
      <c r="H17" s="74">
        <v>18.547090967534544</v>
      </c>
      <c r="I17" s="74">
        <v>9.7074895531983305</v>
      </c>
    </row>
    <row r="18" spans="1:9" ht="12" customHeight="1" x14ac:dyDescent="0.25">
      <c r="A18" s="20" t="s">
        <v>133</v>
      </c>
      <c r="B18" s="20">
        <v>19</v>
      </c>
      <c r="C18" s="57" t="s">
        <v>1</v>
      </c>
      <c r="D18" s="58">
        <v>0.33129999999999998</v>
      </c>
      <c r="E18" s="58">
        <v>0.31259999999999999</v>
      </c>
      <c r="F18" s="58">
        <v>0.2465</v>
      </c>
      <c r="G18" s="74">
        <v>25.596136432236641</v>
      </c>
      <c r="H18" s="74">
        <v>19.951705402958041</v>
      </c>
      <c r="I18" s="74">
        <v>5.6444310292785982</v>
      </c>
    </row>
    <row r="19" spans="1:9" ht="12" customHeight="1" x14ac:dyDescent="0.25">
      <c r="A19" s="20" t="s">
        <v>133</v>
      </c>
      <c r="B19" s="20">
        <v>12</v>
      </c>
      <c r="C19" s="57" t="s">
        <v>21</v>
      </c>
      <c r="D19" s="58">
        <v>0.18629999999999999</v>
      </c>
      <c r="E19" s="58">
        <v>0.1565</v>
      </c>
      <c r="F19" s="58">
        <v>0.1391</v>
      </c>
      <c r="G19" s="74">
        <v>25.335480407944171</v>
      </c>
      <c r="H19" s="74">
        <v>9.3397745571658586</v>
      </c>
      <c r="I19" s="74">
        <v>15.995705850778313</v>
      </c>
    </row>
    <row r="20" spans="1:9" ht="12" customHeight="1" x14ac:dyDescent="0.25">
      <c r="A20" s="20" t="s">
        <v>133</v>
      </c>
      <c r="B20" s="20">
        <v>24</v>
      </c>
      <c r="C20" s="57" t="s">
        <v>8</v>
      </c>
      <c r="D20" s="58">
        <v>0.29260000000000003</v>
      </c>
      <c r="E20" s="58">
        <v>0.25040000000000001</v>
      </c>
      <c r="F20" s="58">
        <v>0.2223</v>
      </c>
      <c r="G20" s="74">
        <v>24.025974025974033</v>
      </c>
      <c r="H20" s="74">
        <v>9.6035543403964496</v>
      </c>
      <c r="I20" s="74">
        <v>14.422419685577584</v>
      </c>
    </row>
    <row r="21" spans="1:9" ht="12" customHeight="1" x14ac:dyDescent="0.25">
      <c r="A21" s="20" t="s">
        <v>133</v>
      </c>
      <c r="B21" s="20">
        <v>9</v>
      </c>
      <c r="C21" s="57" t="s">
        <v>70</v>
      </c>
      <c r="D21" s="58">
        <v>0.33019999999999999</v>
      </c>
      <c r="E21" s="58">
        <v>0.27289999999999998</v>
      </c>
      <c r="F21" s="58">
        <v>0.25109999999999999</v>
      </c>
      <c r="G21" s="74">
        <v>23.95517867958813</v>
      </c>
      <c r="H21" s="74">
        <v>6.6020593579648654</v>
      </c>
      <c r="I21" s="74">
        <v>17.353119321623264</v>
      </c>
    </row>
    <row r="22" spans="1:9" ht="12" customHeight="1" x14ac:dyDescent="0.25">
      <c r="A22" s="20" t="s">
        <v>133</v>
      </c>
      <c r="B22" s="20">
        <v>8</v>
      </c>
      <c r="C22" s="57" t="s">
        <v>4</v>
      </c>
      <c r="D22" s="58">
        <v>0.22140000000000001</v>
      </c>
      <c r="E22" s="58">
        <v>0.18149999999999999</v>
      </c>
      <c r="F22" s="58">
        <v>0.1696</v>
      </c>
      <c r="G22" s="74">
        <v>23.396567299006328</v>
      </c>
      <c r="H22" s="74">
        <v>5.3748870822041539</v>
      </c>
      <c r="I22" s="74">
        <v>18.021680216802174</v>
      </c>
    </row>
    <row r="23" spans="1:9" ht="12" customHeight="1" x14ac:dyDescent="0.25">
      <c r="A23" s="20" t="s">
        <v>133</v>
      </c>
      <c r="B23" s="20">
        <v>13</v>
      </c>
      <c r="C23" s="57" t="s">
        <v>7</v>
      </c>
      <c r="D23" s="58">
        <v>0.24079999999999999</v>
      </c>
      <c r="E23" s="58">
        <v>0.21959999999999999</v>
      </c>
      <c r="F23" s="58">
        <v>0.18820000000000001</v>
      </c>
      <c r="G23" s="74">
        <v>21.843853820598</v>
      </c>
      <c r="H23" s="74">
        <v>13.039867109634546</v>
      </c>
      <c r="I23" s="74">
        <v>8.8039867109634535</v>
      </c>
    </row>
    <row r="24" spans="1:9" ht="12" customHeight="1" x14ac:dyDescent="0.25">
      <c r="A24" s="20" t="s">
        <v>133</v>
      </c>
      <c r="B24" s="20">
        <v>6</v>
      </c>
      <c r="C24" s="57" t="s">
        <v>15</v>
      </c>
      <c r="D24" s="58">
        <v>0.1032</v>
      </c>
      <c r="E24" s="58">
        <v>8.1199999999999994E-2</v>
      </c>
      <c r="F24" s="58">
        <v>8.1199999999999994E-2</v>
      </c>
      <c r="G24" s="74">
        <v>21.317829457364347</v>
      </c>
      <c r="H24" s="74">
        <v>0</v>
      </c>
      <c r="I24" s="74">
        <v>21.317829457364347</v>
      </c>
    </row>
    <row r="25" spans="1:9" ht="12" customHeight="1" x14ac:dyDescent="0.25">
      <c r="A25" s="20"/>
      <c r="B25" s="20"/>
      <c r="C25" s="57" t="s">
        <v>9</v>
      </c>
      <c r="D25" s="58">
        <v>0.1484</v>
      </c>
      <c r="E25" s="58">
        <v>0.13139999999999999</v>
      </c>
      <c r="F25" s="58">
        <v>0.1181</v>
      </c>
      <c r="G25" s="74">
        <v>20.417789757412404</v>
      </c>
      <c r="H25" s="74">
        <v>8.9622641509433905</v>
      </c>
      <c r="I25" s="74">
        <v>11.455525606469013</v>
      </c>
    </row>
    <row r="26" spans="1:9" ht="12" customHeight="1" x14ac:dyDescent="0.25">
      <c r="A26" s="20" t="s">
        <v>133</v>
      </c>
      <c r="B26" s="20">
        <v>25</v>
      </c>
      <c r="C26" s="57" t="s">
        <v>22</v>
      </c>
      <c r="D26" s="58">
        <v>0.2006</v>
      </c>
      <c r="E26" s="58">
        <v>0.16439999999999999</v>
      </c>
      <c r="F26" s="58">
        <v>0.16200000000000001</v>
      </c>
      <c r="G26" s="74">
        <v>19.242273180458621</v>
      </c>
      <c r="H26" s="74">
        <v>1.1964107676969</v>
      </c>
      <c r="I26" s="74">
        <v>18.045862412761721</v>
      </c>
    </row>
    <row r="27" spans="1:9" ht="12" customHeight="1" x14ac:dyDescent="0.25">
      <c r="A27" s="20" t="s">
        <v>133</v>
      </c>
      <c r="B27" s="20">
        <v>3</v>
      </c>
      <c r="C27" s="57" t="s">
        <v>12</v>
      </c>
      <c r="D27" s="58">
        <v>0.22789999999999999</v>
      </c>
      <c r="E27" s="58">
        <v>0.18840000000000001</v>
      </c>
      <c r="F27" s="58">
        <v>0.18759999999999999</v>
      </c>
      <c r="G27" s="74">
        <v>17.683194383501537</v>
      </c>
      <c r="H27" s="74">
        <v>0.35103115401492957</v>
      </c>
      <c r="I27" s="74">
        <v>17.332163229486607</v>
      </c>
    </row>
    <row r="28" spans="1:9" ht="12" customHeight="1" x14ac:dyDescent="0.25">
      <c r="A28" s="20" t="s">
        <v>133</v>
      </c>
      <c r="B28" s="20">
        <v>29</v>
      </c>
      <c r="C28" s="57" t="s">
        <v>13</v>
      </c>
      <c r="D28" s="58">
        <v>0.21440000000000001</v>
      </c>
      <c r="E28" s="58">
        <v>0.17710000000000001</v>
      </c>
      <c r="F28" s="58">
        <v>0.17710000000000001</v>
      </c>
      <c r="G28" s="74">
        <v>17.397388059701491</v>
      </c>
      <c r="H28" s="74">
        <v>0</v>
      </c>
      <c r="I28" s="74">
        <v>17.397388059701491</v>
      </c>
    </row>
    <row r="29" spans="1:9" ht="12" customHeight="1" x14ac:dyDescent="0.25">
      <c r="A29" s="20" t="s">
        <v>133</v>
      </c>
      <c r="B29" s="20">
        <v>27</v>
      </c>
      <c r="C29" s="57" t="s">
        <v>2</v>
      </c>
      <c r="D29" s="58">
        <v>0.1217</v>
      </c>
      <c r="E29" s="58">
        <v>0.1014</v>
      </c>
      <c r="F29" s="58">
        <v>0.1014</v>
      </c>
      <c r="G29" s="74">
        <v>16.680361544782251</v>
      </c>
      <c r="H29" s="74">
        <v>0</v>
      </c>
      <c r="I29" s="74">
        <v>16.680361544782251</v>
      </c>
    </row>
    <row r="30" spans="1:9" ht="12" customHeight="1" x14ac:dyDescent="0.25">
      <c r="A30" s="20"/>
      <c r="B30" s="20"/>
      <c r="C30" s="57" t="s">
        <v>6</v>
      </c>
      <c r="D30" s="58">
        <v>0.2311</v>
      </c>
      <c r="E30" s="58">
        <v>0.21809999999999999</v>
      </c>
      <c r="F30" s="58">
        <v>0.193</v>
      </c>
      <c r="G30" s="74">
        <v>16.486369536996968</v>
      </c>
      <c r="H30" s="74">
        <v>10.861099091302458</v>
      </c>
      <c r="I30" s="74">
        <v>5.6252704456945093</v>
      </c>
    </row>
    <row r="31" spans="1:9" ht="12" customHeight="1" x14ac:dyDescent="0.25">
      <c r="A31" s="20" t="s">
        <v>133</v>
      </c>
      <c r="B31" s="20">
        <v>10</v>
      </c>
      <c r="C31" s="57" t="s">
        <v>16</v>
      </c>
      <c r="D31" s="58">
        <v>0.13009999999999999</v>
      </c>
      <c r="E31" s="58">
        <v>0.1239</v>
      </c>
      <c r="F31" s="58">
        <v>0.12239999999999999</v>
      </c>
      <c r="G31" s="74">
        <v>5.9185242121445025</v>
      </c>
      <c r="H31" s="74">
        <v>1.1529592621060729</v>
      </c>
      <c r="I31" s="74">
        <v>4.7655649500384296</v>
      </c>
    </row>
    <row r="32" spans="1:9" ht="12" customHeight="1" x14ac:dyDescent="0.25">
      <c r="A32" s="20" t="s">
        <v>133</v>
      </c>
      <c r="B32" s="20">
        <v>7</v>
      </c>
      <c r="C32" s="57" t="s">
        <v>5</v>
      </c>
      <c r="D32" s="58">
        <v>0.36990000000000001</v>
      </c>
      <c r="E32" s="58">
        <v>0.33939999999999998</v>
      </c>
      <c r="F32" s="58">
        <v>0.37069999999999997</v>
      </c>
      <c r="G32" s="74">
        <v>-0.21627466882940455</v>
      </c>
      <c r="H32" s="74">
        <v>-8.4617464179507955</v>
      </c>
      <c r="I32" s="74">
        <v>8.2454717491213909</v>
      </c>
    </row>
    <row r="33" spans="1:9" ht="12" customHeight="1" x14ac:dyDescent="0.25">
      <c r="A33" s="20" t="s">
        <v>133</v>
      </c>
      <c r="B33" s="20">
        <v>16</v>
      </c>
      <c r="C33" s="57" t="s">
        <v>18</v>
      </c>
      <c r="D33" s="58">
        <v>0.2437</v>
      </c>
      <c r="E33" s="58">
        <v>0.2031</v>
      </c>
      <c r="F33" s="58">
        <v>0.26779999999999998</v>
      </c>
      <c r="G33" s="74">
        <v>-9.8892080426754134</v>
      </c>
      <c r="H33" s="74">
        <v>-26.549035699630686</v>
      </c>
      <c r="I33" s="74">
        <v>16.659827656955272</v>
      </c>
    </row>
    <row r="34" spans="1:9" ht="12" customHeight="1" x14ac:dyDescent="0.25">
      <c r="A34" s="20" t="s">
        <v>133</v>
      </c>
      <c r="B34" s="20">
        <v>22</v>
      </c>
      <c r="C34" s="57" t="s">
        <v>17</v>
      </c>
      <c r="D34" s="58">
        <v>0.2155</v>
      </c>
      <c r="E34" s="58">
        <v>0.17810000000000001</v>
      </c>
      <c r="F34" s="58">
        <v>0.25530000000000003</v>
      </c>
      <c r="G34" s="74">
        <v>-18.46867749419955</v>
      </c>
      <c r="H34" s="74">
        <v>-35.823665893271468</v>
      </c>
      <c r="I34" s="74">
        <v>17.354988399071921</v>
      </c>
    </row>
    <row r="35" spans="1:9" ht="12" customHeight="1" x14ac:dyDescent="0.25">
      <c r="A35" s="20" t="s">
        <v>133</v>
      </c>
      <c r="B35" s="20">
        <v>17</v>
      </c>
      <c r="C35" s="57" t="s">
        <v>14</v>
      </c>
      <c r="D35" s="58">
        <v>0.2024</v>
      </c>
      <c r="E35" s="58">
        <v>0.18740000000000001</v>
      </c>
      <c r="F35" s="58">
        <v>0.3019</v>
      </c>
      <c r="G35" s="74">
        <v>-49.160079051383406</v>
      </c>
      <c r="H35" s="74">
        <v>-56.571146245059289</v>
      </c>
      <c r="I35" s="74">
        <v>7.4110671936758825</v>
      </c>
    </row>
    <row r="36" spans="1:9" ht="12" customHeight="1" x14ac:dyDescent="0.25">
      <c r="A36" s="20"/>
      <c r="B36" s="20"/>
      <c r="C36" s="57"/>
      <c r="D36" s="58"/>
      <c r="E36" s="58"/>
      <c r="F36" s="58"/>
      <c r="G36" s="74"/>
      <c r="H36" s="74"/>
      <c r="I36" s="74"/>
    </row>
    <row r="37" spans="1:9" ht="12" customHeight="1" x14ac:dyDescent="0.25">
      <c r="A37" s="20"/>
      <c r="B37" s="20"/>
      <c r="C37" s="57" t="s">
        <v>28</v>
      </c>
      <c r="D37" s="58">
        <v>0.19020000000000001</v>
      </c>
      <c r="E37" s="58">
        <v>0.15590000000000001</v>
      </c>
      <c r="F37" s="58">
        <v>0.1462</v>
      </c>
      <c r="G37" s="74">
        <v>23.133543638275505</v>
      </c>
      <c r="H37" s="74">
        <v>5.0998948475289261</v>
      </c>
      <c r="I37" s="74">
        <v>18.033648790746579</v>
      </c>
    </row>
    <row r="38" spans="1:9" ht="12" customHeight="1" x14ac:dyDescent="0.25">
      <c r="A38" s="20" t="s">
        <v>133</v>
      </c>
      <c r="B38" s="20">
        <v>30</v>
      </c>
      <c r="C38" s="57" t="s">
        <v>26</v>
      </c>
      <c r="D38" s="58">
        <v>0.18140000000000001</v>
      </c>
      <c r="E38" s="58">
        <v>0.14630000000000001</v>
      </c>
      <c r="F38" s="58">
        <v>0.14360000000000001</v>
      </c>
      <c r="G38" s="74">
        <v>20.83792723263506</v>
      </c>
      <c r="H38" s="74">
        <v>1.4884233737596517</v>
      </c>
      <c r="I38" s="74">
        <v>19.349503858875408</v>
      </c>
    </row>
    <row r="39" spans="1:9" ht="12" customHeight="1" x14ac:dyDescent="0.25">
      <c r="A39" s="20"/>
      <c r="B39" s="20"/>
      <c r="C39" s="57" t="s">
        <v>27</v>
      </c>
      <c r="D39" s="58">
        <v>0.30880000000000002</v>
      </c>
      <c r="E39" s="58">
        <v>0.28560000000000002</v>
      </c>
      <c r="F39" s="58">
        <v>0.26979999999999998</v>
      </c>
      <c r="G39" s="74">
        <v>12.629533678756488</v>
      </c>
      <c r="H39" s="74">
        <v>5.116580310880841</v>
      </c>
      <c r="I39" s="74">
        <v>7.5129533678756468</v>
      </c>
    </row>
    <row r="40" spans="1:9" ht="12" customHeight="1" x14ac:dyDescent="0.25">
      <c r="A40" s="20"/>
      <c r="B40" s="20"/>
      <c r="C40" s="57"/>
      <c r="D40" s="58"/>
      <c r="E40" s="58"/>
      <c r="F40" s="58"/>
      <c r="G40" s="74"/>
      <c r="H40" s="74"/>
      <c r="I40" s="74"/>
    </row>
    <row r="41" spans="1:9" ht="12" customHeight="1" x14ac:dyDescent="0.25">
      <c r="A41" s="20" t="s">
        <v>133</v>
      </c>
      <c r="B41" s="20">
        <v>31</v>
      </c>
      <c r="C41" s="57" t="s">
        <v>31</v>
      </c>
      <c r="D41" s="58">
        <v>0.1108</v>
      </c>
      <c r="E41" s="58">
        <v>9.2499999999999999E-2</v>
      </c>
      <c r="F41" s="58">
        <v>7.9200000000000007E-2</v>
      </c>
      <c r="G41" s="74">
        <v>28.51985559566786</v>
      </c>
      <c r="H41" s="74">
        <v>12.003610108303242</v>
      </c>
      <c r="I41" s="74">
        <v>16.516245487364618</v>
      </c>
    </row>
    <row r="42" spans="1:9" ht="12" customHeight="1" x14ac:dyDescent="0.25">
      <c r="A42" s="20"/>
      <c r="B42" s="20"/>
      <c r="C42" s="57" t="s">
        <v>30</v>
      </c>
      <c r="D42" s="58">
        <v>0.115</v>
      </c>
      <c r="E42" s="58">
        <v>9.5799999999999996E-2</v>
      </c>
      <c r="F42" s="58">
        <v>9.5799999999999996E-2</v>
      </c>
      <c r="G42" s="74">
        <v>16.69565217391305</v>
      </c>
      <c r="H42" s="74">
        <v>0</v>
      </c>
      <c r="I42" s="74">
        <v>16.69565217391305</v>
      </c>
    </row>
    <row r="43" spans="1:9" ht="12" customHeight="1" x14ac:dyDescent="0.25">
      <c r="A43" s="20" t="s">
        <v>133</v>
      </c>
      <c r="B43" s="20">
        <v>36</v>
      </c>
      <c r="C43" s="60" t="s">
        <v>71</v>
      </c>
      <c r="D43" s="58">
        <v>7.0300000000000001E-2</v>
      </c>
      <c r="E43" s="58">
        <v>5.96E-2</v>
      </c>
      <c r="F43" s="58">
        <v>5.96E-2</v>
      </c>
      <c r="G43" s="74">
        <v>15.220483641536275</v>
      </c>
      <c r="H43" s="74">
        <v>0</v>
      </c>
      <c r="I43" s="74">
        <v>15.220483641536275</v>
      </c>
    </row>
    <row r="44" spans="1:9" ht="12" customHeight="1" x14ac:dyDescent="0.25">
      <c r="A44" s="20"/>
      <c r="B44" s="20"/>
      <c r="C44" s="111" t="s">
        <v>32</v>
      </c>
      <c r="D44" s="63">
        <v>9.0499999999999997E-2</v>
      </c>
      <c r="E44" s="63">
        <v>7.7299999999999994E-2</v>
      </c>
      <c r="F44" s="63">
        <v>7.6799999999999993E-2</v>
      </c>
      <c r="G44" s="74">
        <v>15.138121546961329</v>
      </c>
      <c r="H44" s="74">
        <v>0.55248618784530379</v>
      </c>
      <c r="I44" s="74">
        <v>14.585635359116026</v>
      </c>
    </row>
    <row r="45" spans="1:9" ht="12" customHeight="1" x14ac:dyDescent="0.25">
      <c r="A45" s="20"/>
      <c r="B45" s="20">
        <v>43</v>
      </c>
      <c r="C45" s="76" t="s">
        <v>29</v>
      </c>
      <c r="D45" s="68">
        <v>0.1004</v>
      </c>
      <c r="E45" s="68">
        <v>8.2699999999999996E-2</v>
      </c>
      <c r="F45" s="68">
        <v>8.9499999999999996E-2</v>
      </c>
      <c r="G45" s="74">
        <v>10.85657370517929</v>
      </c>
      <c r="H45" s="74">
        <v>-6.7729083665338621</v>
      </c>
      <c r="I45" s="74">
        <v>17.629482071713152</v>
      </c>
    </row>
    <row r="46" spans="1:9" ht="12" customHeight="1" x14ac:dyDescent="0.25">
      <c r="C46" s="76" t="s">
        <v>143</v>
      </c>
      <c r="D46" s="68">
        <v>6.2E-2</v>
      </c>
      <c r="E46" s="68">
        <v>5.6300000000000003E-2</v>
      </c>
      <c r="F46" s="68">
        <v>5.5399999999999998E-2</v>
      </c>
      <c r="G46" s="74">
        <v>10.645161290322584</v>
      </c>
      <c r="H46" s="74">
        <v>1.4516129032258149</v>
      </c>
      <c r="I46" s="74">
        <v>9.1935483870967687</v>
      </c>
    </row>
    <row r="47" spans="1:9" ht="12" customHeight="1" x14ac:dyDescent="0.25">
      <c r="C47" s="76" t="s">
        <v>33</v>
      </c>
      <c r="D47" s="68">
        <v>0.1358</v>
      </c>
      <c r="E47" s="68">
        <v>0.1358</v>
      </c>
      <c r="F47" s="68">
        <v>0.1358</v>
      </c>
      <c r="G47" s="74">
        <v>0</v>
      </c>
      <c r="H47" s="74">
        <v>0</v>
      </c>
      <c r="I47" s="74">
        <v>0</v>
      </c>
    </row>
    <row r="48" spans="1:9" ht="12" customHeight="1" x14ac:dyDescent="0.25">
      <c r="C48" s="76" t="s">
        <v>214</v>
      </c>
      <c r="D48" s="68"/>
      <c r="E48" s="68"/>
      <c r="F48" s="68"/>
      <c r="G48" s="74"/>
      <c r="H48" s="74"/>
      <c r="I48" s="74"/>
    </row>
    <row r="49" spans="3:26" ht="12" customHeight="1" x14ac:dyDescent="0.25">
      <c r="C49" s="76"/>
      <c r="D49" s="68"/>
      <c r="E49" s="68"/>
      <c r="F49" s="68"/>
      <c r="G49" s="74"/>
      <c r="H49" s="74"/>
      <c r="I49" s="74"/>
    </row>
    <row r="50" spans="3:26" ht="12" customHeight="1" x14ac:dyDescent="0.25">
      <c r="C50" s="57" t="s">
        <v>165</v>
      </c>
      <c r="D50" s="68">
        <v>7.46E-2</v>
      </c>
      <c r="E50" s="68">
        <v>6.9099999999999995E-2</v>
      </c>
      <c r="F50" s="68">
        <v>6.6000000000000003E-2</v>
      </c>
      <c r="G50" s="74">
        <v>11.528150134048254</v>
      </c>
      <c r="H50" s="74">
        <v>4.1554959785522687</v>
      </c>
      <c r="I50" s="74">
        <v>7.3726541554959848</v>
      </c>
      <c r="W50" s="61"/>
      <c r="X50" s="61"/>
      <c r="Y50" s="61"/>
      <c r="Z50" s="61"/>
    </row>
    <row r="52" spans="3:26" ht="16.2" customHeight="1" x14ac:dyDescent="0.25">
      <c r="K52" s="120" t="s">
        <v>72</v>
      </c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</row>
    <row r="53" spans="3:26" ht="12" customHeight="1" x14ac:dyDescent="0.25"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</row>
    <row r="54" spans="3:26" ht="12" customHeight="1" x14ac:dyDescent="0.25">
      <c r="K54" s="122" t="s">
        <v>215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3:26" ht="16.2" customHeight="1" x14ac:dyDescent="0.25">
      <c r="K55" s="65" t="s">
        <v>233</v>
      </c>
    </row>
    <row r="60" spans="3:26" ht="12" customHeight="1" x14ac:dyDescent="0.25"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</row>
    <row r="61" spans="3:26" ht="12" customHeight="1" x14ac:dyDescent="0.25"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</row>
  </sheetData>
  <sortState xmlns:xlrd2="http://schemas.microsoft.com/office/spreadsheetml/2017/richdata2" ref="C41:I48">
    <sortCondition descending="1" ref="G41:G48"/>
  </sortState>
  <mergeCells count="1">
    <mergeCell ref="K52:V5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68"/>
  <sheetViews>
    <sheetView topLeftCell="A7" zoomScaleNormal="100" workbookViewId="0">
      <selection activeCell="A7" sqref="A1:XFD1048576"/>
    </sheetView>
  </sheetViews>
  <sheetFormatPr defaultColWidth="9.21875" defaultRowHeight="12" customHeight="1" x14ac:dyDescent="0.25"/>
  <cols>
    <col min="1" max="1" width="9.21875" style="17"/>
    <col min="2" max="2" width="13" style="19" customWidth="1"/>
    <col min="3" max="3" width="13.109375" style="19" customWidth="1"/>
    <col min="4" max="16384" width="9.21875" style="19"/>
  </cols>
  <sheetData>
    <row r="1" spans="1:6" s="17" customFormat="1" ht="12" customHeight="1" x14ac:dyDescent="0.25">
      <c r="A1" s="17" t="s">
        <v>76</v>
      </c>
    </row>
    <row r="2" spans="1:6" ht="12" customHeight="1" x14ac:dyDescent="0.25">
      <c r="B2" s="18" t="s">
        <v>224</v>
      </c>
    </row>
    <row r="4" spans="1:6" ht="12" customHeight="1" x14ac:dyDescent="0.25">
      <c r="C4" s="19" t="s">
        <v>134</v>
      </c>
      <c r="D4" s="19" t="s">
        <v>134</v>
      </c>
    </row>
    <row r="5" spans="1:6" ht="12" customHeight="1" x14ac:dyDescent="0.25">
      <c r="B5" s="57" t="s">
        <v>0</v>
      </c>
      <c r="C5" s="57" t="s">
        <v>150</v>
      </c>
      <c r="D5" s="57" t="s">
        <v>193</v>
      </c>
      <c r="E5" s="19" t="s">
        <v>135</v>
      </c>
    </row>
    <row r="6" spans="1:6" ht="12" customHeight="1" x14ac:dyDescent="0.25">
      <c r="B6" s="57"/>
      <c r="C6" s="57"/>
      <c r="D6" s="57"/>
    </row>
    <row r="7" spans="1:6" ht="12" customHeight="1" x14ac:dyDescent="0.25">
      <c r="A7" s="20">
        <v>19</v>
      </c>
      <c r="B7" s="57" t="s">
        <v>20</v>
      </c>
      <c r="C7" s="77">
        <v>0.22989999999999999</v>
      </c>
      <c r="D7" s="77">
        <v>0.2626</v>
      </c>
      <c r="E7" s="74">
        <v>14.223575467594607</v>
      </c>
      <c r="F7" s="74"/>
    </row>
    <row r="8" spans="1:6" ht="12" customHeight="1" x14ac:dyDescent="0.25">
      <c r="A8" s="20">
        <v>6</v>
      </c>
      <c r="B8" s="57" t="s">
        <v>24</v>
      </c>
      <c r="C8" s="77">
        <v>0.24030000000000001</v>
      </c>
      <c r="D8" s="77">
        <v>0.27289999999999998</v>
      </c>
      <c r="E8" s="74">
        <v>13.566375364128147</v>
      </c>
      <c r="F8" s="74"/>
    </row>
    <row r="9" spans="1:6" ht="12" customHeight="1" x14ac:dyDescent="0.25">
      <c r="A9" s="20">
        <v>8</v>
      </c>
      <c r="B9" s="57" t="s">
        <v>8</v>
      </c>
      <c r="C9" s="77">
        <v>0.2591</v>
      </c>
      <c r="D9" s="77">
        <v>0.29260000000000003</v>
      </c>
      <c r="E9" s="74">
        <v>12.929370899266711</v>
      </c>
      <c r="F9" s="74"/>
    </row>
    <row r="10" spans="1:6" ht="12" customHeight="1" x14ac:dyDescent="0.25">
      <c r="A10" s="20">
        <v>9</v>
      </c>
      <c r="B10" s="57" t="s">
        <v>19</v>
      </c>
      <c r="C10" s="77">
        <v>0.96430000000000005</v>
      </c>
      <c r="D10" s="77">
        <v>1.0640000000000001</v>
      </c>
      <c r="E10" s="74">
        <v>10.33910608731723</v>
      </c>
      <c r="F10" s="74"/>
    </row>
    <row r="11" spans="1:6" ht="12" customHeight="1" x14ac:dyDescent="0.25">
      <c r="A11" s="20">
        <v>27</v>
      </c>
      <c r="B11" s="57" t="s">
        <v>70</v>
      </c>
      <c r="C11" s="77">
        <v>7.6647999999999996</v>
      </c>
      <c r="D11" s="77">
        <v>8.3277000000000001</v>
      </c>
      <c r="E11" s="74">
        <v>8.6486274919110873</v>
      </c>
      <c r="F11" s="74"/>
    </row>
    <row r="12" spans="1:6" ht="12" customHeight="1" x14ac:dyDescent="0.25">
      <c r="A12" s="20">
        <v>17</v>
      </c>
      <c r="B12" s="57" t="s">
        <v>25</v>
      </c>
      <c r="C12" s="77">
        <v>2.5341999999999998</v>
      </c>
      <c r="D12" s="77">
        <v>2.6966999999999999</v>
      </c>
      <c r="E12" s="74">
        <v>6.4122800094704502</v>
      </c>
      <c r="F12" s="74"/>
    </row>
    <row r="13" spans="1:6" ht="12" customHeight="1" x14ac:dyDescent="0.25">
      <c r="A13" s="20">
        <v>5</v>
      </c>
      <c r="B13" s="57" t="s">
        <v>3</v>
      </c>
      <c r="C13" s="77">
        <v>2.6497999999999999</v>
      </c>
      <c r="D13" s="77">
        <v>2.8071999999999999</v>
      </c>
      <c r="E13" s="74">
        <v>5.9400709487508419</v>
      </c>
      <c r="F13" s="74"/>
    </row>
    <row r="14" spans="1:6" ht="12" customHeight="1" x14ac:dyDescent="0.25">
      <c r="A14" s="20">
        <v>28</v>
      </c>
      <c r="B14" s="57" t="s">
        <v>7</v>
      </c>
      <c r="C14" s="77">
        <v>0.23469999999999999</v>
      </c>
      <c r="D14" s="77">
        <v>0.24079999999999999</v>
      </c>
      <c r="E14" s="74">
        <v>2.5990626331487077</v>
      </c>
      <c r="F14" s="74"/>
    </row>
    <row r="15" spans="1:6" ht="12" customHeight="1" x14ac:dyDescent="0.25">
      <c r="A15" s="20">
        <v>10</v>
      </c>
      <c r="B15" s="57" t="s">
        <v>2</v>
      </c>
      <c r="C15" s="77">
        <v>0.2331</v>
      </c>
      <c r="D15" s="77">
        <v>0.23799999999999999</v>
      </c>
      <c r="E15" s="74">
        <v>2.102102102102088</v>
      </c>
      <c r="F15" s="74"/>
    </row>
    <row r="16" spans="1:6" ht="12" customHeight="1" x14ac:dyDescent="0.25">
      <c r="A16" s="20">
        <v>14</v>
      </c>
      <c r="B16" s="57" t="s">
        <v>16</v>
      </c>
      <c r="C16" s="77">
        <v>0.12790000000000001</v>
      </c>
      <c r="D16" s="77">
        <v>0.13009999999999999</v>
      </c>
      <c r="E16" s="74">
        <v>1.7200938232994289</v>
      </c>
      <c r="F16" s="74"/>
    </row>
    <row r="17" spans="1:6" ht="12" customHeight="1" x14ac:dyDescent="0.25">
      <c r="A17" s="20">
        <v>26</v>
      </c>
      <c r="B17" s="57" t="s">
        <v>14</v>
      </c>
      <c r="C17" s="77">
        <v>0.20150000000000001</v>
      </c>
      <c r="D17" s="78">
        <v>0.2024</v>
      </c>
      <c r="E17" s="74">
        <v>0.4466501240694809</v>
      </c>
      <c r="F17" s="74"/>
    </row>
    <row r="18" spans="1:6" ht="12" customHeight="1" x14ac:dyDescent="0.25">
      <c r="A18" s="20">
        <v>11</v>
      </c>
      <c r="B18" s="57" t="s">
        <v>9</v>
      </c>
      <c r="C18" s="77">
        <v>0.14799999999999999</v>
      </c>
      <c r="D18" s="77">
        <v>0.1484</v>
      </c>
      <c r="E18" s="74">
        <v>0.27027027027026751</v>
      </c>
      <c r="F18" s="74"/>
    </row>
    <row r="19" spans="1:6" ht="12" customHeight="1" x14ac:dyDescent="0.25">
      <c r="A19" s="20">
        <v>4</v>
      </c>
      <c r="B19" s="57" t="s">
        <v>6</v>
      </c>
      <c r="C19" s="77">
        <v>0.23089999999999999</v>
      </c>
      <c r="D19" s="77">
        <v>0.2311</v>
      </c>
      <c r="E19" s="74">
        <v>8.6617583369430484E-2</v>
      </c>
      <c r="F19" s="74"/>
    </row>
    <row r="20" spans="1:6" ht="12" customHeight="1" x14ac:dyDescent="0.25">
      <c r="A20" s="20">
        <v>15</v>
      </c>
      <c r="B20" s="57" t="s">
        <v>64</v>
      </c>
      <c r="C20" s="77">
        <v>0.40200000000000002</v>
      </c>
      <c r="D20" s="77">
        <v>0.39429999999999998</v>
      </c>
      <c r="E20" s="74">
        <v>-1.9154228855721489</v>
      </c>
      <c r="F20" s="74"/>
    </row>
    <row r="21" spans="1:6" ht="12" customHeight="1" x14ac:dyDescent="0.25">
      <c r="A21" s="20">
        <v>23</v>
      </c>
      <c r="B21" s="57" t="s">
        <v>21</v>
      </c>
      <c r="C21" s="77">
        <v>0.94730000000000003</v>
      </c>
      <c r="D21" s="77">
        <v>0.92659999999999998</v>
      </c>
      <c r="E21" s="74">
        <v>-2.1851578169534536</v>
      </c>
      <c r="F21" s="74"/>
    </row>
    <row r="22" spans="1:6" ht="12" customHeight="1" x14ac:dyDescent="0.25">
      <c r="A22" s="20">
        <v>24</v>
      </c>
      <c r="B22" s="57" t="s">
        <v>5</v>
      </c>
      <c r="C22" s="77">
        <v>0.37940000000000002</v>
      </c>
      <c r="D22" s="77">
        <v>0.36990000000000001</v>
      </c>
      <c r="E22" s="74">
        <v>-2.5039536109646821</v>
      </c>
      <c r="F22" s="74"/>
    </row>
    <row r="23" spans="1:6" ht="12" customHeight="1" x14ac:dyDescent="0.25">
      <c r="A23" s="20">
        <v>29</v>
      </c>
      <c r="B23" s="57" t="s">
        <v>13</v>
      </c>
      <c r="C23" s="77">
        <v>0.2223</v>
      </c>
      <c r="D23" s="77">
        <v>0.21440000000000001</v>
      </c>
      <c r="E23" s="74">
        <v>-3.5537561853351329</v>
      </c>
      <c r="F23" s="74"/>
    </row>
    <row r="24" spans="1:6" ht="12" customHeight="1" x14ac:dyDescent="0.25">
      <c r="A24" s="20">
        <v>21</v>
      </c>
      <c r="B24" s="57" t="s">
        <v>15</v>
      </c>
      <c r="C24" s="77">
        <v>43.325600000000001</v>
      </c>
      <c r="D24" s="77">
        <v>41.344200000000001</v>
      </c>
      <c r="E24" s="74">
        <v>-4.573277692634381</v>
      </c>
      <c r="F24" s="74"/>
    </row>
    <row r="25" spans="1:6" ht="12" customHeight="1" x14ac:dyDescent="0.25">
      <c r="A25" s="20">
        <v>3</v>
      </c>
      <c r="B25" s="57" t="s">
        <v>22</v>
      </c>
      <c r="C25" s="77">
        <v>0.21129999999999999</v>
      </c>
      <c r="D25" s="77">
        <v>0.2006</v>
      </c>
      <c r="E25" s="74">
        <v>-5.0638902035021189</v>
      </c>
      <c r="F25" s="74"/>
    </row>
    <row r="26" spans="1:6" ht="12" customHeight="1" x14ac:dyDescent="0.25">
      <c r="A26" s="20">
        <v>16</v>
      </c>
      <c r="B26" s="57" t="s">
        <v>4</v>
      </c>
      <c r="C26" s="77">
        <v>0.2339</v>
      </c>
      <c r="D26" s="77">
        <v>0.22140000000000001</v>
      </c>
      <c r="E26" s="74">
        <v>-5.3441641727233762</v>
      </c>
      <c r="F26" s="74"/>
    </row>
    <row r="27" spans="1:6" ht="12" customHeight="1" x14ac:dyDescent="0.25">
      <c r="A27" s="20">
        <v>18</v>
      </c>
      <c r="B27" s="57" t="s">
        <v>11</v>
      </c>
      <c r="C27" s="77">
        <v>0.34520000000000001</v>
      </c>
      <c r="D27" s="77">
        <v>0.3251</v>
      </c>
      <c r="E27" s="74">
        <v>-5.8227114716106643</v>
      </c>
      <c r="F27" s="74"/>
    </row>
    <row r="28" spans="1:6" ht="12" customHeight="1" x14ac:dyDescent="0.25">
      <c r="A28" s="20">
        <v>25</v>
      </c>
      <c r="B28" s="57" t="s">
        <v>10</v>
      </c>
      <c r="C28" s="77">
        <v>0.3347</v>
      </c>
      <c r="D28" s="77">
        <v>0.31109999999999999</v>
      </c>
      <c r="E28" s="74">
        <v>-7.0510905288317938</v>
      </c>
      <c r="F28" s="74"/>
    </row>
    <row r="29" spans="1:6" ht="12" customHeight="1" x14ac:dyDescent="0.25">
      <c r="A29" s="20">
        <v>22</v>
      </c>
      <c r="B29" s="57" t="s">
        <v>23</v>
      </c>
      <c r="C29" s="77">
        <v>0.1943</v>
      </c>
      <c r="D29" s="77">
        <v>0.17699999999999999</v>
      </c>
      <c r="E29" s="74">
        <v>-8.9037570766855474</v>
      </c>
      <c r="F29" s="74"/>
    </row>
    <row r="30" spans="1:6" ht="12" customHeight="1" x14ac:dyDescent="0.25">
      <c r="A30" s="20">
        <v>12</v>
      </c>
      <c r="B30" s="57" t="s">
        <v>18</v>
      </c>
      <c r="C30" s="77">
        <v>0.27479999999999999</v>
      </c>
      <c r="D30" s="79">
        <v>0.2437</v>
      </c>
      <c r="E30" s="74">
        <v>-11.317321688500726</v>
      </c>
      <c r="F30" s="74"/>
    </row>
    <row r="31" spans="1:6" ht="12" customHeight="1" x14ac:dyDescent="0.25">
      <c r="A31" s="20"/>
      <c r="B31" s="57" t="s">
        <v>1</v>
      </c>
      <c r="C31" s="80">
        <v>0.37780000000000002</v>
      </c>
      <c r="D31" s="67">
        <v>0.33129999999999998</v>
      </c>
      <c r="E31" s="74">
        <v>-12.308099523557448</v>
      </c>
      <c r="F31" s="74"/>
    </row>
    <row r="32" spans="1:6" ht="12" customHeight="1" x14ac:dyDescent="0.25">
      <c r="A32" s="20">
        <v>13</v>
      </c>
      <c r="B32" s="57" t="s">
        <v>17</v>
      </c>
      <c r="C32" s="77">
        <v>0.2515</v>
      </c>
      <c r="D32" s="81">
        <v>0.2155</v>
      </c>
      <c r="E32" s="74">
        <v>-14.314115308151099</v>
      </c>
      <c r="F32" s="74"/>
    </row>
    <row r="33" spans="1:24" ht="12" customHeight="1" x14ac:dyDescent="0.25">
      <c r="A33" s="20">
        <v>7</v>
      </c>
      <c r="B33" s="57" t="s">
        <v>12</v>
      </c>
      <c r="C33" s="77">
        <v>0.27739999999999998</v>
      </c>
      <c r="D33" s="77">
        <v>0.22789999999999999</v>
      </c>
      <c r="E33" s="74">
        <v>-17.844268204758475</v>
      </c>
      <c r="F33" s="74"/>
    </row>
    <row r="34" spans="1:24" ht="12" customHeight="1" x14ac:dyDescent="0.25">
      <c r="A34" s="20"/>
      <c r="B34" s="57"/>
      <c r="C34" s="77"/>
      <c r="D34" s="77"/>
      <c r="E34" s="74"/>
      <c r="F34" s="74"/>
    </row>
    <row r="35" spans="1:24" ht="12" customHeight="1" x14ac:dyDescent="0.25">
      <c r="A35" s="20">
        <v>30</v>
      </c>
      <c r="B35" s="57" t="s">
        <v>26</v>
      </c>
      <c r="C35" s="77">
        <v>23.758600000000001</v>
      </c>
      <c r="D35" s="77">
        <v>27.05</v>
      </c>
      <c r="E35" s="74">
        <v>13.853509886946203</v>
      </c>
      <c r="F35" s="74"/>
    </row>
    <row r="36" spans="1:24" ht="12" customHeight="1" x14ac:dyDescent="0.25">
      <c r="A36" s="20">
        <v>32</v>
      </c>
      <c r="B36" s="57" t="s">
        <v>28</v>
      </c>
      <c r="C36" s="77">
        <v>2.1516000000000002</v>
      </c>
      <c r="D36" s="77">
        <v>2.2366000000000001</v>
      </c>
      <c r="E36" s="74">
        <v>3.9505484290760284</v>
      </c>
      <c r="F36" s="74"/>
    </row>
    <row r="37" spans="1:24" ht="12" customHeight="1" x14ac:dyDescent="0.25">
      <c r="A37" s="20"/>
      <c r="B37" s="57" t="s">
        <v>27</v>
      </c>
      <c r="C37" s="77">
        <v>0.34370000000000001</v>
      </c>
      <c r="D37" s="77">
        <v>0.29149999999999998</v>
      </c>
      <c r="E37" s="74">
        <v>-15.187663660168759</v>
      </c>
      <c r="F37" s="74"/>
    </row>
    <row r="38" spans="1:24" ht="12" customHeight="1" x14ac:dyDescent="0.25">
      <c r="A38" s="20">
        <v>38</v>
      </c>
      <c r="B38" s="57"/>
      <c r="C38" s="77"/>
      <c r="D38" s="77"/>
      <c r="E38" s="74"/>
      <c r="F38" s="74"/>
    </row>
    <row r="39" spans="1:24" ht="12" customHeight="1" x14ac:dyDescent="0.25">
      <c r="A39" s="20">
        <v>34</v>
      </c>
      <c r="B39" s="57" t="s">
        <v>143</v>
      </c>
      <c r="C39" s="77">
        <v>1.6826000000000001</v>
      </c>
      <c r="D39" s="77">
        <v>2.2856999999999998</v>
      </c>
      <c r="E39" s="74">
        <v>35.843337691667628</v>
      </c>
      <c r="F39" s="74"/>
    </row>
    <row r="40" spans="1:24" ht="12" customHeight="1" x14ac:dyDescent="0.25">
      <c r="A40" s="20">
        <v>40</v>
      </c>
      <c r="B40" s="57" t="s">
        <v>32</v>
      </c>
      <c r="C40" s="77">
        <v>0.16520000000000001</v>
      </c>
      <c r="D40" s="77">
        <v>0.1769</v>
      </c>
      <c r="E40" s="74">
        <v>7.0823244552058018</v>
      </c>
      <c r="F40" s="74"/>
    </row>
    <row r="41" spans="1:24" ht="12" customHeight="1" x14ac:dyDescent="0.25">
      <c r="A41" s="20"/>
      <c r="B41" s="57" t="s">
        <v>31</v>
      </c>
      <c r="C41" s="77">
        <v>12.2637</v>
      </c>
      <c r="D41" s="77">
        <v>12.9605</v>
      </c>
      <c r="E41" s="74">
        <v>5.6818089157432139</v>
      </c>
      <c r="F41" s="74"/>
    </row>
    <row r="42" spans="1:24" ht="12" customHeight="1" x14ac:dyDescent="0.25">
      <c r="A42" s="20">
        <v>43</v>
      </c>
      <c r="B42" s="57" t="s">
        <v>29</v>
      </c>
      <c r="C42" s="77">
        <v>9.7000000000000003E-2</v>
      </c>
      <c r="D42" s="77">
        <v>0.1004</v>
      </c>
      <c r="E42" s="74">
        <v>3.5051546391752675</v>
      </c>
      <c r="F42" s="74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</row>
    <row r="43" spans="1:24" ht="12" customHeight="1" x14ac:dyDescent="0.25">
      <c r="B43" s="57" t="s">
        <v>30</v>
      </c>
      <c r="C43" s="77">
        <v>11.4</v>
      </c>
      <c r="D43" s="77">
        <v>11.4</v>
      </c>
      <c r="E43" s="74">
        <v>0</v>
      </c>
      <c r="F43" s="74"/>
      <c r="U43" s="83"/>
      <c r="V43" s="83"/>
      <c r="W43" s="83"/>
      <c r="X43" s="83"/>
    </row>
    <row r="44" spans="1:24" ht="12" customHeight="1" x14ac:dyDescent="0.25">
      <c r="B44" s="57" t="s">
        <v>33</v>
      </c>
      <c r="C44" s="77">
        <v>2.8511000000000002</v>
      </c>
      <c r="D44" s="77">
        <v>2.6204000000000001</v>
      </c>
      <c r="E44" s="74">
        <v>-8.0916137631089846</v>
      </c>
      <c r="F44" s="74"/>
    </row>
    <row r="45" spans="1:24" ht="12" customHeight="1" x14ac:dyDescent="0.25">
      <c r="B45" s="57" t="s">
        <v>71</v>
      </c>
      <c r="C45" s="77">
        <v>0.24890000000000001</v>
      </c>
      <c r="D45" s="77">
        <v>0.2084</v>
      </c>
      <c r="E45" s="74">
        <v>-16.271595018079555</v>
      </c>
      <c r="F45" s="74"/>
    </row>
    <row r="46" spans="1:24" ht="12" customHeight="1" x14ac:dyDescent="0.25">
      <c r="B46" s="57" t="s">
        <v>75</v>
      </c>
      <c r="C46" s="77">
        <v>7.1288999999999998</v>
      </c>
      <c r="D46" s="77"/>
      <c r="E46" s="74"/>
      <c r="F46" s="74"/>
    </row>
    <row r="47" spans="1:24" ht="12" customHeight="1" x14ac:dyDescent="0.25">
      <c r="B47" s="57"/>
      <c r="C47" s="77"/>
      <c r="D47" s="77"/>
      <c r="E47" s="74"/>
      <c r="F47" s="74"/>
    </row>
    <row r="48" spans="1:24" ht="12" customHeight="1" x14ac:dyDescent="0.25">
      <c r="B48" s="57" t="s">
        <v>165</v>
      </c>
      <c r="C48" s="19">
        <v>7.4899999999999994E-2</v>
      </c>
      <c r="D48" s="19">
        <v>7.46E-2</v>
      </c>
      <c r="E48" s="74">
        <v>-0.40053404539385218</v>
      </c>
      <c r="F48" s="74"/>
    </row>
    <row r="58" spans="9:20" ht="12" customHeight="1" x14ac:dyDescent="0.25"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</row>
    <row r="59" spans="9:20" ht="12" customHeight="1" x14ac:dyDescent="0.25"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</row>
    <row r="60" spans="9:20" ht="12" customHeight="1" x14ac:dyDescent="0.25">
      <c r="I60" s="83"/>
    </row>
    <row r="66" spans="2:2" ht="12" customHeight="1" x14ac:dyDescent="0.25">
      <c r="B66" s="19" t="s">
        <v>72</v>
      </c>
    </row>
    <row r="67" spans="2:2" ht="12" customHeight="1" x14ac:dyDescent="0.25">
      <c r="B67" s="83" t="s">
        <v>216</v>
      </c>
    </row>
    <row r="68" spans="2:2" ht="12" customHeight="1" x14ac:dyDescent="0.25">
      <c r="B68" s="96" t="s">
        <v>164</v>
      </c>
    </row>
  </sheetData>
  <sortState xmlns:xlrd2="http://schemas.microsoft.com/office/spreadsheetml/2017/richdata2" ref="B39:E46">
    <sortCondition descending="1" ref="E39:E46"/>
  </sortState>
  <mergeCells count="1">
    <mergeCell ref="I58:T5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47"/>
  <sheetViews>
    <sheetView zoomScale="90" zoomScaleNormal="90" workbookViewId="0">
      <selection activeCell="E11" sqref="E11"/>
    </sheetView>
  </sheetViews>
  <sheetFormatPr defaultColWidth="8.77734375" defaultRowHeight="13.2" x14ac:dyDescent="0.25"/>
  <cols>
    <col min="1" max="3" width="8.77734375" style="19"/>
    <col min="4" max="4" width="8.88671875" style="84" customWidth="1"/>
    <col min="5" max="16384" width="8.77734375" style="19"/>
  </cols>
  <sheetData>
    <row r="2" spans="1:4" x14ac:dyDescent="0.25">
      <c r="B2" s="19" t="s">
        <v>222</v>
      </c>
    </row>
    <row r="4" spans="1:4" x14ac:dyDescent="0.25">
      <c r="B4" s="19" t="s">
        <v>147</v>
      </c>
      <c r="D4" s="84" t="s">
        <v>148</v>
      </c>
    </row>
    <row r="5" spans="1:4" x14ac:dyDescent="0.25">
      <c r="A5" s="19" t="s">
        <v>108</v>
      </c>
      <c r="B5" s="19">
        <v>0.29349999999999998</v>
      </c>
      <c r="D5" s="19">
        <v>29.349999999999998</v>
      </c>
    </row>
    <row r="6" spans="1:4" x14ac:dyDescent="0.25">
      <c r="A6" s="19" t="s">
        <v>125</v>
      </c>
      <c r="B6" s="19">
        <v>0.2016</v>
      </c>
      <c r="D6" s="19">
        <v>20.16</v>
      </c>
    </row>
    <row r="7" spans="1:4" x14ac:dyDescent="0.25">
      <c r="A7" s="19" t="s">
        <v>115</v>
      </c>
      <c r="B7" s="19">
        <v>0.41</v>
      </c>
      <c r="D7" s="108">
        <v>41</v>
      </c>
    </row>
    <row r="8" spans="1:4" x14ac:dyDescent="0.25">
      <c r="A8" s="19" t="s">
        <v>99</v>
      </c>
      <c r="B8" s="19">
        <v>0.2848</v>
      </c>
      <c r="D8" s="19">
        <v>28.48</v>
      </c>
    </row>
    <row r="9" spans="1:4" x14ac:dyDescent="0.25">
      <c r="A9" s="19" t="s">
        <v>100</v>
      </c>
      <c r="B9" s="19">
        <v>0.3523</v>
      </c>
      <c r="D9" s="19">
        <v>35.229999999999997</v>
      </c>
    </row>
    <row r="10" spans="1:4" x14ac:dyDescent="0.25">
      <c r="A10" s="19" t="s">
        <v>113</v>
      </c>
      <c r="B10" s="19">
        <v>0.2412</v>
      </c>
      <c r="D10" s="19">
        <v>24.12</v>
      </c>
    </row>
    <row r="11" spans="1:4" x14ac:dyDescent="0.25">
      <c r="A11" s="19" t="s">
        <v>126</v>
      </c>
      <c r="B11" s="19">
        <v>0.312</v>
      </c>
      <c r="D11" s="19">
        <v>31.2</v>
      </c>
    </row>
    <row r="12" spans="1:4" x14ac:dyDescent="0.25">
      <c r="A12" s="19" t="s">
        <v>119</v>
      </c>
      <c r="B12" s="19">
        <v>0.2853</v>
      </c>
      <c r="D12" s="19">
        <v>28.53</v>
      </c>
    </row>
    <row r="13" spans="1:4" x14ac:dyDescent="0.25">
      <c r="A13" s="19" t="s">
        <v>101</v>
      </c>
      <c r="B13" s="19">
        <v>0.26840000000000003</v>
      </c>
      <c r="D13" s="19">
        <v>26.840000000000003</v>
      </c>
    </row>
    <row r="14" spans="1:4" x14ac:dyDescent="0.25">
      <c r="A14" s="19" t="s">
        <v>107</v>
      </c>
      <c r="B14" s="19">
        <v>0.26779999999999998</v>
      </c>
      <c r="D14" s="19">
        <v>26.779999999999998</v>
      </c>
    </row>
    <row r="15" spans="1:4" x14ac:dyDescent="0.25">
      <c r="A15" s="19" t="s">
        <v>120</v>
      </c>
      <c r="B15" s="19">
        <v>0.21709999999999999</v>
      </c>
      <c r="D15" s="19">
        <v>21.709999999999997</v>
      </c>
    </row>
    <row r="16" spans="1:4" x14ac:dyDescent="0.25">
      <c r="A16" s="19" t="s">
        <v>103</v>
      </c>
      <c r="B16" s="19">
        <v>0.32350000000000001</v>
      </c>
      <c r="D16" s="19">
        <v>32.35</v>
      </c>
    </row>
    <row r="17" spans="1:15" x14ac:dyDescent="0.25">
      <c r="A17" s="19" t="s">
        <v>111</v>
      </c>
      <c r="B17" s="19">
        <v>0.35699999999999998</v>
      </c>
      <c r="D17" s="19">
        <v>35.699999999999996</v>
      </c>
    </row>
    <row r="18" spans="1:15" x14ac:dyDescent="0.25">
      <c r="A18" s="19" t="s">
        <v>110</v>
      </c>
      <c r="B18" s="19">
        <v>0.29480000000000001</v>
      </c>
      <c r="D18" s="19">
        <v>29.48</v>
      </c>
    </row>
    <row r="19" spans="1:15" x14ac:dyDescent="0.25">
      <c r="A19" s="19" t="s">
        <v>121</v>
      </c>
      <c r="B19" s="19">
        <v>0.27560000000000001</v>
      </c>
      <c r="D19" s="19">
        <v>27.560000000000002</v>
      </c>
    </row>
    <row r="20" spans="1:15" x14ac:dyDescent="0.25">
      <c r="A20" s="19" t="s">
        <v>117</v>
      </c>
      <c r="B20" s="19">
        <v>0.15390000000000001</v>
      </c>
      <c r="D20" s="19">
        <v>15.39</v>
      </c>
    </row>
    <row r="21" spans="1:15" x14ac:dyDescent="0.25">
      <c r="A21" s="19" t="s">
        <v>122</v>
      </c>
      <c r="B21" s="19">
        <v>0.1545</v>
      </c>
      <c r="D21" s="19">
        <v>15.45</v>
      </c>
      <c r="N21" s="84"/>
      <c r="O21" s="84"/>
    </row>
    <row r="22" spans="1:15" x14ac:dyDescent="0.25">
      <c r="A22" s="19" t="s">
        <v>127</v>
      </c>
      <c r="B22" s="19">
        <v>0.14330000000000001</v>
      </c>
      <c r="D22" s="19">
        <v>14.330000000000002</v>
      </c>
      <c r="N22" s="84"/>
      <c r="O22" s="84"/>
    </row>
    <row r="23" spans="1:15" x14ac:dyDescent="0.25">
      <c r="A23" s="19" t="s">
        <v>128</v>
      </c>
      <c r="B23" s="19">
        <v>0.18329999999999999</v>
      </c>
      <c r="D23" s="19">
        <v>18.329999999999998</v>
      </c>
      <c r="N23" s="84"/>
      <c r="O23" s="84"/>
    </row>
    <row r="24" spans="1:15" x14ac:dyDescent="0.25">
      <c r="A24" s="19" t="s">
        <v>106</v>
      </c>
      <c r="B24" s="19">
        <v>0.215</v>
      </c>
      <c r="D24" s="19">
        <v>21.5</v>
      </c>
    </row>
    <row r="25" spans="1:15" x14ac:dyDescent="0.25">
      <c r="A25" s="19" t="s">
        <v>104</v>
      </c>
      <c r="B25" s="19">
        <v>0.34670000000000001</v>
      </c>
      <c r="D25" s="19">
        <v>34.67</v>
      </c>
    </row>
    <row r="26" spans="1:15" x14ac:dyDescent="0.25">
      <c r="A26" s="19" t="s">
        <v>149</v>
      </c>
      <c r="B26" s="19">
        <v>0.31900000000000001</v>
      </c>
      <c r="D26" s="19">
        <v>31.900000000000002</v>
      </c>
      <c r="N26" s="84"/>
      <c r="O26" s="84"/>
    </row>
    <row r="27" spans="1:15" x14ac:dyDescent="0.25">
      <c r="A27" s="19" t="s">
        <v>114</v>
      </c>
      <c r="B27" s="19">
        <v>0.32690000000000002</v>
      </c>
      <c r="D27" s="84">
        <v>32.690000000000005</v>
      </c>
      <c r="E27" s="84"/>
    </row>
    <row r="28" spans="1:15" x14ac:dyDescent="0.25">
      <c r="A28" s="84" t="s">
        <v>116</v>
      </c>
      <c r="B28" s="84">
        <v>0.2329</v>
      </c>
      <c r="D28" s="84">
        <v>23.29</v>
      </c>
      <c r="E28" s="84"/>
      <c r="F28" s="84"/>
      <c r="G28" s="84"/>
      <c r="H28" s="84"/>
      <c r="N28" s="84"/>
      <c r="O28" s="84"/>
    </row>
    <row r="29" spans="1:15" x14ac:dyDescent="0.25">
      <c r="A29" s="84" t="s">
        <v>105</v>
      </c>
      <c r="B29" s="84">
        <v>0.22120000000000001</v>
      </c>
      <c r="D29" s="84">
        <v>22.12</v>
      </c>
      <c r="E29" s="84"/>
      <c r="F29" s="84"/>
      <c r="G29" s="84"/>
      <c r="H29" s="84"/>
    </row>
    <row r="30" spans="1:15" x14ac:dyDescent="0.25">
      <c r="A30" s="84" t="s">
        <v>109</v>
      </c>
      <c r="B30" s="84">
        <v>0.2233</v>
      </c>
      <c r="D30" s="84">
        <v>22.33</v>
      </c>
      <c r="E30" s="84"/>
      <c r="F30" s="84"/>
      <c r="G30" s="84"/>
      <c r="H30" s="84"/>
      <c r="N30" s="84"/>
      <c r="O30" s="84"/>
    </row>
    <row r="31" spans="1:15" s="84" customFormat="1" x14ac:dyDescent="0.25">
      <c r="A31" s="84" t="s">
        <v>102</v>
      </c>
      <c r="B31" s="84">
        <v>0.1996</v>
      </c>
      <c r="D31" s="84">
        <v>19.96</v>
      </c>
    </row>
    <row r="32" spans="1:15" x14ac:dyDescent="0.25">
      <c r="A32" s="84" t="s">
        <v>155</v>
      </c>
      <c r="B32" s="84">
        <v>0.122</v>
      </c>
      <c r="D32" s="84">
        <v>12.2</v>
      </c>
      <c r="E32" s="84"/>
      <c r="F32" s="84"/>
      <c r="G32" s="84"/>
      <c r="H32" s="84"/>
      <c r="N32" s="84"/>
      <c r="O32" s="84"/>
    </row>
    <row r="33" spans="1:15" x14ac:dyDescent="0.25">
      <c r="A33" s="84" t="s">
        <v>112</v>
      </c>
      <c r="B33" s="84">
        <v>0.15770000000000001</v>
      </c>
      <c r="D33" s="84">
        <v>15.770000000000001</v>
      </c>
      <c r="E33" s="84"/>
      <c r="F33" s="84"/>
      <c r="G33" s="84"/>
      <c r="H33" s="84"/>
      <c r="N33" s="84"/>
      <c r="O33" s="84"/>
    </row>
    <row r="34" spans="1:15" x14ac:dyDescent="0.25">
      <c r="A34" s="84" t="s">
        <v>123</v>
      </c>
      <c r="B34" s="84">
        <v>0.16489999999999999</v>
      </c>
      <c r="D34" s="84">
        <v>16.489999999999998</v>
      </c>
      <c r="E34" s="84"/>
      <c r="F34" s="84"/>
      <c r="G34" s="84"/>
      <c r="H34" s="84"/>
      <c r="N34" s="84"/>
      <c r="O34" s="84"/>
    </row>
    <row r="35" spans="1:15" x14ac:dyDescent="0.25">
      <c r="A35" s="84" t="s">
        <v>98</v>
      </c>
      <c r="B35" s="84">
        <v>0.17849999999999999</v>
      </c>
      <c r="D35" s="84">
        <v>17.849999999999998</v>
      </c>
      <c r="E35" s="84"/>
      <c r="F35" s="84"/>
      <c r="G35" s="84"/>
      <c r="H35" s="84"/>
    </row>
    <row r="36" spans="1:15" x14ac:dyDescent="0.25">
      <c r="A36" s="84" t="s">
        <v>97</v>
      </c>
      <c r="B36" s="84">
        <v>0.1822</v>
      </c>
      <c r="D36" s="84">
        <v>18.22</v>
      </c>
      <c r="E36" s="84"/>
      <c r="F36" s="84"/>
      <c r="G36" s="84"/>
      <c r="H36" s="84"/>
    </row>
    <row r="37" spans="1:15" x14ac:dyDescent="0.25">
      <c r="A37" s="84" t="s">
        <v>118</v>
      </c>
      <c r="B37" s="84">
        <v>0.18160000000000001</v>
      </c>
      <c r="D37" s="84">
        <v>18.16</v>
      </c>
      <c r="E37" s="84"/>
      <c r="F37" s="84"/>
      <c r="G37" s="84"/>
      <c r="H37" s="84"/>
    </row>
    <row r="38" spans="1:15" x14ac:dyDescent="0.25">
      <c r="A38" s="84" t="s">
        <v>124</v>
      </c>
      <c r="B38" s="84">
        <v>0.20180000000000001</v>
      </c>
      <c r="D38" s="84">
        <v>20.18</v>
      </c>
      <c r="E38" s="84"/>
      <c r="F38" s="84"/>
      <c r="G38" s="84"/>
      <c r="H38" s="84"/>
      <c r="N38" s="84"/>
      <c r="O38" s="84"/>
    </row>
    <row r="39" spans="1:15" x14ac:dyDescent="0.25">
      <c r="A39" s="84"/>
      <c r="B39" s="84"/>
      <c r="C39" s="84"/>
      <c r="E39" s="84"/>
      <c r="F39" s="84"/>
      <c r="G39" s="84"/>
      <c r="H39" s="84"/>
    </row>
    <row r="40" spans="1:15" x14ac:dyDescent="0.25">
      <c r="A40" s="84"/>
      <c r="B40" s="84"/>
      <c r="C40" s="84"/>
      <c r="E40" s="84"/>
      <c r="F40" s="84"/>
      <c r="G40" s="84"/>
      <c r="H40" s="84"/>
    </row>
    <row r="41" spans="1:15" x14ac:dyDescent="0.25">
      <c r="A41" s="84"/>
      <c r="B41" s="84"/>
      <c r="C41" s="84"/>
      <c r="E41" s="84"/>
      <c r="F41" s="84"/>
      <c r="G41" s="84"/>
      <c r="H41" s="84"/>
    </row>
    <row r="42" spans="1:15" x14ac:dyDescent="0.25">
      <c r="A42" s="84"/>
      <c r="B42" s="84"/>
      <c r="C42" s="84"/>
      <c r="E42" s="84"/>
      <c r="F42" s="84"/>
      <c r="G42" s="84"/>
      <c r="H42" s="84"/>
    </row>
    <row r="43" spans="1:15" x14ac:dyDescent="0.25">
      <c r="A43" s="84"/>
      <c r="B43" s="84"/>
      <c r="C43" s="84"/>
      <c r="E43" s="84"/>
      <c r="F43" s="84"/>
      <c r="G43" s="84"/>
      <c r="H43" s="84"/>
    </row>
    <row r="44" spans="1:15" x14ac:dyDescent="0.25">
      <c r="A44" s="84"/>
      <c r="B44" s="84"/>
      <c r="C44" s="84"/>
      <c r="E44" s="84"/>
      <c r="F44" s="84"/>
      <c r="G44" s="84"/>
      <c r="H44" s="84"/>
    </row>
    <row r="45" spans="1:15" x14ac:dyDescent="0.25">
      <c r="A45" s="84"/>
      <c r="B45" s="84"/>
      <c r="C45" s="84"/>
      <c r="E45" s="84"/>
    </row>
    <row r="46" spans="1:15" x14ac:dyDescent="0.25">
      <c r="A46" s="84"/>
      <c r="B46" s="84"/>
      <c r="C46" s="84"/>
      <c r="E46" s="84"/>
    </row>
    <row r="47" spans="1:15" x14ac:dyDescent="0.25">
      <c r="A47" s="84"/>
      <c r="B47" s="84"/>
      <c r="C47" s="84"/>
      <c r="E47" s="84"/>
    </row>
  </sheetData>
  <sortState xmlns:xlrd2="http://schemas.microsoft.com/office/spreadsheetml/2017/richdata2" ref="N5:O38">
    <sortCondition descending="1" ref="O5:O38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3"/>
  <sheetViews>
    <sheetView topLeftCell="A4" zoomScaleNormal="100" workbookViewId="0">
      <selection activeCell="G28" sqref="G28"/>
    </sheetView>
  </sheetViews>
  <sheetFormatPr defaultColWidth="9.21875" defaultRowHeight="12" customHeight="1" x14ac:dyDescent="0.25"/>
  <cols>
    <col min="1" max="1" width="9.21875" style="17"/>
    <col min="2" max="2" width="18.77734375" style="19" customWidth="1"/>
    <col min="3" max="3" width="9.21875" style="19"/>
    <col min="4" max="4" width="16.5546875" style="19" customWidth="1"/>
    <col min="5" max="16384" width="9.21875" style="19"/>
  </cols>
  <sheetData>
    <row r="1" spans="1:8" s="17" customFormat="1" ht="12" customHeight="1" x14ac:dyDescent="0.25">
      <c r="C1" s="17" t="e">
        <f>MATCH(Info!A1&amp;"S"&amp;Info!A3, [1]Data!$A$273:$CZ$273,FALSE)-1</f>
        <v>#N/A</v>
      </c>
    </row>
    <row r="2" spans="1:8" ht="12" customHeight="1" x14ac:dyDescent="0.25">
      <c r="B2" s="18" t="str">
        <f>"Share of transmission and distribution costs paid by household consumers for electricity, "&amp; "2024"</f>
        <v>Share of transmission and distribution costs paid by household consumers for electricity, 2024</v>
      </c>
    </row>
    <row r="3" spans="1:8" ht="12" customHeight="1" x14ac:dyDescent="0.25">
      <c r="B3" s="1" t="s">
        <v>66</v>
      </c>
    </row>
    <row r="5" spans="1:8" ht="12" customHeight="1" x14ac:dyDescent="0.25">
      <c r="B5" s="57" t="s">
        <v>0</v>
      </c>
      <c r="C5" s="57" t="s">
        <v>129</v>
      </c>
      <c r="D5" s="57" t="s">
        <v>130</v>
      </c>
      <c r="E5" s="57" t="s">
        <v>131</v>
      </c>
    </row>
    <row r="6" spans="1:8" ht="12" customHeight="1" x14ac:dyDescent="0.25">
      <c r="A6" s="20"/>
      <c r="B6" s="57" t="s">
        <v>13</v>
      </c>
      <c r="C6" s="58">
        <v>39.178100000000001</v>
      </c>
      <c r="D6" s="58">
        <v>60.821899999999999</v>
      </c>
      <c r="E6" s="58" t="s">
        <v>141</v>
      </c>
      <c r="F6" s="74"/>
      <c r="G6" s="74"/>
      <c r="H6" s="74"/>
    </row>
    <row r="7" spans="1:8" ht="12" customHeight="1" x14ac:dyDescent="0.25">
      <c r="A7" s="20"/>
      <c r="B7" s="57" t="s">
        <v>219</v>
      </c>
      <c r="C7" s="58">
        <v>35.994999999999997</v>
      </c>
      <c r="D7" s="58">
        <v>64.004999999999995</v>
      </c>
      <c r="E7" s="58" t="s">
        <v>204</v>
      </c>
      <c r="F7" s="74"/>
      <c r="G7" s="74"/>
      <c r="H7" s="74"/>
    </row>
    <row r="8" spans="1:8" ht="12" customHeight="1" x14ac:dyDescent="0.25">
      <c r="A8" s="20"/>
      <c r="B8" s="57" t="s">
        <v>64</v>
      </c>
      <c r="C8" s="58">
        <v>34.799999999999997</v>
      </c>
      <c r="D8" s="58">
        <v>65.2</v>
      </c>
      <c r="E8" s="58"/>
      <c r="F8" s="74"/>
      <c r="G8" s="74"/>
      <c r="H8" s="74"/>
    </row>
    <row r="9" spans="1:8" ht="12" customHeight="1" x14ac:dyDescent="0.25">
      <c r="A9" s="20"/>
      <c r="B9" s="57" t="s">
        <v>218</v>
      </c>
      <c r="C9" s="58">
        <v>33</v>
      </c>
      <c r="D9" s="58">
        <v>67</v>
      </c>
      <c r="E9" s="58" t="s">
        <v>142</v>
      </c>
      <c r="F9" s="74"/>
      <c r="G9" s="74"/>
      <c r="H9" s="74"/>
    </row>
    <row r="10" spans="1:8" ht="12" customHeight="1" x14ac:dyDescent="0.25">
      <c r="A10" s="20"/>
      <c r="B10" s="57" t="s">
        <v>15</v>
      </c>
      <c r="C10" s="58">
        <v>32.873800000000003</v>
      </c>
      <c r="D10" s="58">
        <v>67.126199999999997</v>
      </c>
      <c r="E10" s="58"/>
      <c r="F10" s="74"/>
      <c r="G10" s="74"/>
      <c r="H10" s="74"/>
    </row>
    <row r="11" spans="1:8" ht="12" customHeight="1" x14ac:dyDescent="0.25">
      <c r="A11" s="20"/>
      <c r="B11" s="57" t="s">
        <v>3</v>
      </c>
      <c r="C11" s="58">
        <v>28.5</v>
      </c>
      <c r="D11" s="58">
        <v>71.5</v>
      </c>
      <c r="E11" s="58"/>
      <c r="F11" s="74"/>
      <c r="G11" s="74"/>
      <c r="H11" s="74"/>
    </row>
    <row r="12" spans="1:8" ht="12" customHeight="1" x14ac:dyDescent="0.25">
      <c r="A12" s="20"/>
      <c r="B12" s="57" t="s">
        <v>9</v>
      </c>
      <c r="C12" s="58">
        <v>27.495999999999999</v>
      </c>
      <c r="D12" s="58">
        <v>72.504000000000005</v>
      </c>
      <c r="E12" s="58"/>
      <c r="F12" s="74"/>
      <c r="G12" s="74"/>
      <c r="H12" s="74"/>
    </row>
    <row r="13" spans="1:8" ht="12" customHeight="1" x14ac:dyDescent="0.25">
      <c r="A13" s="20"/>
      <c r="B13" s="57" t="s">
        <v>19</v>
      </c>
      <c r="C13" s="58">
        <v>27.133299999999998</v>
      </c>
      <c r="D13" s="58">
        <v>72.866699999999994</v>
      </c>
      <c r="E13" s="58"/>
      <c r="F13" s="74"/>
      <c r="G13" s="74"/>
      <c r="H13" s="74"/>
    </row>
    <row r="14" spans="1:8" ht="12" customHeight="1" x14ac:dyDescent="0.25">
      <c r="A14" s="20"/>
      <c r="B14" s="57" t="s">
        <v>11</v>
      </c>
      <c r="C14" s="58">
        <v>25.8309</v>
      </c>
      <c r="D14" s="58">
        <v>74.1691</v>
      </c>
      <c r="E14" s="58"/>
      <c r="F14" s="74"/>
      <c r="G14" s="74"/>
      <c r="H14" s="74"/>
    </row>
    <row r="15" spans="1:8" ht="12" customHeight="1" x14ac:dyDescent="0.25">
      <c r="A15" s="20"/>
      <c r="B15" s="57" t="s">
        <v>2</v>
      </c>
      <c r="C15" s="58">
        <v>23.3</v>
      </c>
      <c r="D15" s="58">
        <v>76.7</v>
      </c>
      <c r="E15" s="58"/>
      <c r="F15" s="74"/>
      <c r="G15" s="74"/>
      <c r="H15" s="74"/>
    </row>
    <row r="16" spans="1:8" ht="12" customHeight="1" x14ac:dyDescent="0.25">
      <c r="A16" s="20"/>
      <c r="B16" s="57" t="s">
        <v>22</v>
      </c>
      <c r="C16" s="58">
        <v>22.1</v>
      </c>
      <c r="D16" s="58">
        <v>77.900000000000006</v>
      </c>
      <c r="E16" s="58"/>
      <c r="F16" s="74"/>
      <c r="G16" s="74"/>
      <c r="H16" s="74"/>
    </row>
    <row r="17" spans="1:8" ht="12" customHeight="1" x14ac:dyDescent="0.25">
      <c r="A17" s="20"/>
      <c r="B17" s="57" t="s">
        <v>6</v>
      </c>
      <c r="C17" s="58">
        <v>21.25</v>
      </c>
      <c r="D17" s="58">
        <v>78.75</v>
      </c>
      <c r="E17" s="58"/>
      <c r="F17" s="74"/>
      <c r="G17" s="74"/>
      <c r="H17" s="74"/>
    </row>
    <row r="18" spans="1:8" ht="12" customHeight="1" x14ac:dyDescent="0.25">
      <c r="A18" s="20"/>
      <c r="B18" s="57" t="s">
        <v>25</v>
      </c>
      <c r="C18" s="58">
        <v>21.0486</v>
      </c>
      <c r="D18" s="58">
        <v>78.951400000000007</v>
      </c>
      <c r="E18" s="58"/>
      <c r="F18" s="74"/>
      <c r="G18" s="74"/>
      <c r="H18" s="74"/>
    </row>
    <row r="19" spans="1:8" ht="12" customHeight="1" x14ac:dyDescent="0.25">
      <c r="A19" s="20"/>
      <c r="B19" s="57" t="s">
        <v>8</v>
      </c>
      <c r="C19" s="58">
        <v>18.4163</v>
      </c>
      <c r="D19" s="58">
        <v>81.583699999999993</v>
      </c>
      <c r="E19" s="58"/>
      <c r="F19" s="74"/>
      <c r="G19" s="74"/>
      <c r="H19" s="74"/>
    </row>
    <row r="20" spans="1:8" ht="12" customHeight="1" x14ac:dyDescent="0.25">
      <c r="A20" s="20"/>
      <c r="B20" s="57" t="s">
        <v>7</v>
      </c>
      <c r="C20" s="58">
        <v>18.223099999999999</v>
      </c>
      <c r="D20" s="58">
        <v>81.776899999999998</v>
      </c>
      <c r="E20" s="58"/>
      <c r="F20" s="74"/>
      <c r="G20" s="74"/>
      <c r="H20" s="74"/>
    </row>
    <row r="21" spans="1:8" ht="12" customHeight="1" x14ac:dyDescent="0.25">
      <c r="A21" s="20"/>
      <c r="B21" s="57" t="s">
        <v>17</v>
      </c>
      <c r="C21" s="58">
        <v>18</v>
      </c>
      <c r="D21" s="58">
        <v>82</v>
      </c>
      <c r="E21" s="58"/>
      <c r="F21" s="74"/>
      <c r="G21" s="74"/>
      <c r="H21" s="74"/>
    </row>
    <row r="22" spans="1:8" ht="12" customHeight="1" x14ac:dyDescent="0.25">
      <c r="A22" s="20"/>
      <c r="B22" s="57" t="s">
        <v>10</v>
      </c>
      <c r="C22" s="58">
        <v>17.940000000000001</v>
      </c>
      <c r="D22" s="58">
        <v>82.06</v>
      </c>
      <c r="E22" s="58"/>
      <c r="F22" s="74"/>
      <c r="G22" s="74"/>
      <c r="H22" s="74"/>
    </row>
    <row r="23" spans="1:8" ht="12" customHeight="1" x14ac:dyDescent="0.25">
      <c r="A23" s="20"/>
      <c r="B23" s="57" t="s">
        <v>20</v>
      </c>
      <c r="C23" s="58">
        <v>17.8</v>
      </c>
      <c r="D23" s="58">
        <v>82.2</v>
      </c>
      <c r="E23" s="58"/>
      <c r="F23" s="74"/>
      <c r="G23" s="74"/>
      <c r="H23" s="74"/>
    </row>
    <row r="24" spans="1:8" ht="12" customHeight="1" x14ac:dyDescent="0.25">
      <c r="A24" s="20"/>
      <c r="B24" s="57" t="s">
        <v>70</v>
      </c>
      <c r="C24" s="58">
        <v>17</v>
      </c>
      <c r="D24" s="58">
        <v>83</v>
      </c>
      <c r="E24" s="58"/>
      <c r="F24" s="74"/>
      <c r="G24" s="74"/>
      <c r="H24" s="74"/>
    </row>
    <row r="25" spans="1:8" ht="12" customHeight="1" x14ac:dyDescent="0.25">
      <c r="A25" s="20"/>
      <c r="B25" s="57" t="s">
        <v>12</v>
      </c>
      <c r="C25" s="58">
        <v>13.851599999999999</v>
      </c>
      <c r="D25" s="58">
        <v>86.148399999999995</v>
      </c>
      <c r="E25" s="58"/>
      <c r="F25" s="74"/>
      <c r="G25" s="74"/>
      <c r="H25" s="74"/>
    </row>
    <row r="26" spans="1:8" ht="12" customHeight="1" x14ac:dyDescent="0.25">
      <c r="A26" s="20"/>
      <c r="B26" s="57" t="s">
        <v>1</v>
      </c>
      <c r="C26" s="58">
        <v>13</v>
      </c>
      <c r="D26" s="58">
        <v>87</v>
      </c>
      <c r="E26" s="58"/>
      <c r="F26" s="74"/>
      <c r="G26" s="74"/>
      <c r="H26" s="74"/>
    </row>
    <row r="27" spans="1:8" ht="12" customHeight="1" x14ac:dyDescent="0.25">
      <c r="A27" s="20"/>
      <c r="B27" s="57" t="s">
        <v>156</v>
      </c>
      <c r="C27" s="58">
        <v>13</v>
      </c>
      <c r="D27" s="58">
        <v>87</v>
      </c>
      <c r="E27" s="58" t="s">
        <v>142</v>
      </c>
      <c r="F27" s="74"/>
      <c r="G27" s="74"/>
      <c r="H27" s="74"/>
    </row>
    <row r="28" spans="1:8" ht="12" customHeight="1" x14ac:dyDescent="0.25">
      <c r="A28" s="20"/>
      <c r="B28" s="57" t="s">
        <v>21</v>
      </c>
      <c r="C28" s="58">
        <v>11.874599999999999</v>
      </c>
      <c r="D28" s="58">
        <v>88.125399999999999</v>
      </c>
      <c r="E28" s="58"/>
      <c r="F28" s="74"/>
      <c r="G28" s="74"/>
      <c r="H28" s="74"/>
    </row>
    <row r="29" spans="1:8" ht="12" customHeight="1" x14ac:dyDescent="0.25">
      <c r="A29" s="20"/>
      <c r="B29" s="57" t="s">
        <v>24</v>
      </c>
      <c r="C29" s="58">
        <v>10</v>
      </c>
      <c r="D29" s="58">
        <v>90</v>
      </c>
      <c r="E29" s="58"/>
      <c r="F29" s="74"/>
      <c r="G29" s="74"/>
      <c r="H29" s="74"/>
    </row>
    <row r="30" spans="1:8" ht="12" customHeight="1" x14ac:dyDescent="0.25">
      <c r="A30" s="20"/>
      <c r="B30" s="57" t="s">
        <v>23</v>
      </c>
      <c r="C30" s="58">
        <v>7.01</v>
      </c>
      <c r="D30" s="58">
        <v>92.99</v>
      </c>
      <c r="E30" s="58"/>
      <c r="F30" s="74"/>
      <c r="G30" s="74"/>
      <c r="H30" s="74"/>
    </row>
    <row r="31" spans="1:8" ht="12" customHeight="1" x14ac:dyDescent="0.25">
      <c r="A31" s="20"/>
      <c r="B31" s="57" t="s">
        <v>14</v>
      </c>
      <c r="C31" s="58">
        <v>1E-4</v>
      </c>
      <c r="D31" s="58">
        <v>99.999899999999997</v>
      </c>
      <c r="E31" s="58"/>
      <c r="F31" s="74"/>
      <c r="G31" s="74"/>
      <c r="H31" s="74"/>
    </row>
    <row r="32" spans="1:8" ht="12" customHeight="1" x14ac:dyDescent="0.25">
      <c r="A32" s="20"/>
      <c r="B32" s="57"/>
      <c r="C32" s="58"/>
      <c r="D32" s="58"/>
      <c r="E32" s="58"/>
      <c r="F32" s="74"/>
      <c r="G32" s="74"/>
      <c r="H32" s="74"/>
    </row>
    <row r="33" spans="1:24" ht="12" customHeight="1" x14ac:dyDescent="0.25">
      <c r="A33" s="20"/>
      <c r="B33" s="57" t="s">
        <v>26</v>
      </c>
      <c r="C33" s="58">
        <v>22.61</v>
      </c>
      <c r="D33" s="58">
        <v>77.39</v>
      </c>
      <c r="E33" s="58"/>
      <c r="F33" s="74"/>
      <c r="G33" s="74"/>
      <c r="H33" s="74"/>
    </row>
    <row r="34" spans="1:24" ht="12" customHeight="1" x14ac:dyDescent="0.25">
      <c r="A34" s="20"/>
      <c r="B34" s="57" t="s">
        <v>28</v>
      </c>
      <c r="C34" s="58">
        <v>1E-3</v>
      </c>
      <c r="D34" s="58">
        <v>99.998999999999995</v>
      </c>
      <c r="E34" s="58"/>
      <c r="F34" s="74"/>
      <c r="G34" s="74"/>
      <c r="H34" s="74"/>
    </row>
    <row r="35" spans="1:24" ht="12" customHeight="1" x14ac:dyDescent="0.25">
      <c r="A35" s="20"/>
      <c r="B35" s="57"/>
      <c r="C35" s="58"/>
      <c r="D35" s="58"/>
      <c r="E35" s="58"/>
      <c r="F35" s="74"/>
      <c r="G35" s="74"/>
      <c r="H35" s="74"/>
    </row>
    <row r="36" spans="1:24" ht="12" customHeight="1" x14ac:dyDescent="0.25">
      <c r="A36" s="20"/>
      <c r="B36" s="57" t="s">
        <v>71</v>
      </c>
      <c r="C36" s="58">
        <v>23.1</v>
      </c>
      <c r="D36" s="58">
        <v>76.900000000000006</v>
      </c>
      <c r="E36" s="58"/>
      <c r="F36" s="74"/>
      <c r="G36" s="74"/>
      <c r="H36" s="74"/>
    </row>
    <row r="37" spans="1:24" ht="12" customHeight="1" x14ac:dyDescent="0.25">
      <c r="A37" s="20"/>
      <c r="B37" s="57" t="s">
        <v>32</v>
      </c>
      <c r="C37" s="58">
        <v>20.507000000000001</v>
      </c>
      <c r="D37" s="58">
        <v>79.492999999999995</v>
      </c>
      <c r="E37" s="58"/>
    </row>
    <row r="38" spans="1:24" ht="12" customHeight="1" x14ac:dyDescent="0.25">
      <c r="B38" s="57" t="s">
        <v>143</v>
      </c>
      <c r="C38" s="58">
        <v>18.8</v>
      </c>
      <c r="D38" s="58">
        <v>81.2</v>
      </c>
      <c r="E38" s="58"/>
    </row>
    <row r="39" spans="1:24" ht="12" customHeight="1" x14ac:dyDescent="0.25">
      <c r="B39" s="57" t="s">
        <v>31</v>
      </c>
      <c r="C39" s="58">
        <v>17.506</v>
      </c>
      <c r="D39" s="58">
        <v>82.494</v>
      </c>
      <c r="E39" s="58"/>
    </row>
    <row r="40" spans="1:24" ht="12" customHeight="1" x14ac:dyDescent="0.25">
      <c r="B40" s="57" t="s">
        <v>29</v>
      </c>
      <c r="C40" s="58">
        <v>17</v>
      </c>
      <c r="D40" s="58">
        <v>83</v>
      </c>
      <c r="E40" s="58"/>
    </row>
    <row r="41" spans="1:24" ht="12" customHeight="1" x14ac:dyDescent="0.25">
      <c r="B41" s="57" t="s">
        <v>157</v>
      </c>
      <c r="C41" s="58">
        <v>11.6919</v>
      </c>
      <c r="D41" s="58">
        <v>88.308099999999996</v>
      </c>
      <c r="E41" s="58" t="s">
        <v>142</v>
      </c>
    </row>
    <row r="42" spans="1:24" ht="12" customHeight="1" x14ac:dyDescent="0.25">
      <c r="B42" s="57" t="s">
        <v>33</v>
      </c>
      <c r="C42" s="58">
        <v>7.4231999999999996</v>
      </c>
      <c r="D42" s="58">
        <v>92.576800000000006</v>
      </c>
      <c r="E42" s="58"/>
      <c r="U42" s="61"/>
      <c r="V42" s="61"/>
      <c r="W42" s="61"/>
      <c r="X42" s="61"/>
    </row>
    <row r="43" spans="1:24" ht="12" customHeight="1" x14ac:dyDescent="0.25">
      <c r="B43" s="57"/>
      <c r="C43" s="58"/>
      <c r="D43" s="58"/>
      <c r="E43" s="58"/>
    </row>
    <row r="44" spans="1:24" ht="12" customHeight="1" x14ac:dyDescent="0.25">
      <c r="B44" s="57" t="s">
        <v>154</v>
      </c>
      <c r="C44" s="58">
        <v>20.020800000000001</v>
      </c>
      <c r="D44" s="58">
        <v>79.979200000000006</v>
      </c>
      <c r="E44" s="58" t="s">
        <v>141</v>
      </c>
    </row>
    <row r="49" spans="6:6" ht="16.2" customHeight="1" x14ac:dyDescent="0.25">
      <c r="F49" s="1" t="s">
        <v>168</v>
      </c>
    </row>
    <row r="50" spans="6:6" ht="12" customHeight="1" x14ac:dyDescent="0.25">
      <c r="F50" s="1" t="s">
        <v>167</v>
      </c>
    </row>
    <row r="51" spans="6:6" ht="12" customHeight="1" x14ac:dyDescent="0.25">
      <c r="F51" s="1" t="s">
        <v>217</v>
      </c>
    </row>
    <row r="52" spans="6:6" ht="12" customHeight="1" x14ac:dyDescent="0.25">
      <c r="F52" s="114" t="s">
        <v>220</v>
      </c>
    </row>
    <row r="53" spans="6:6" ht="16.2" customHeight="1" x14ac:dyDescent="0.25">
      <c r="F53" s="65" t="s">
        <v>228</v>
      </c>
    </row>
  </sheetData>
  <sortState xmlns:xlrd2="http://schemas.microsoft.com/office/spreadsheetml/2017/richdata2" ref="B36:E44">
    <sortCondition descending="1" ref="C36:C44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W53"/>
  <sheetViews>
    <sheetView zoomScaleNormal="100" workbookViewId="0">
      <selection activeCell="D16" sqref="D16"/>
    </sheetView>
  </sheetViews>
  <sheetFormatPr defaultColWidth="9.21875" defaultRowHeight="12" customHeight="1" x14ac:dyDescent="0.25"/>
  <cols>
    <col min="1" max="1" width="9.21875" style="17"/>
    <col min="2" max="16384" width="9.21875" style="19"/>
  </cols>
  <sheetData>
    <row r="1" spans="1:6" s="17" customFormat="1" ht="12" customHeight="1" x14ac:dyDescent="0.25">
      <c r="A1" s="17" t="s">
        <v>76</v>
      </c>
      <c r="C1" s="17">
        <v>57</v>
      </c>
    </row>
    <row r="2" spans="1:6" ht="12" customHeight="1" x14ac:dyDescent="0.25">
      <c r="B2" s="18" t="s">
        <v>225</v>
      </c>
    </row>
    <row r="3" spans="1:6" ht="12" customHeight="1" x14ac:dyDescent="0.25">
      <c r="B3" s="1" t="s">
        <v>37</v>
      </c>
    </row>
    <row r="5" spans="1:6" ht="12" customHeight="1" x14ac:dyDescent="0.25">
      <c r="B5" s="57" t="s">
        <v>0</v>
      </c>
      <c r="C5" s="57" t="s">
        <v>60</v>
      </c>
      <c r="D5" s="57" t="s">
        <v>63</v>
      </c>
      <c r="E5" s="19" t="s">
        <v>92</v>
      </c>
    </row>
    <row r="6" spans="1:6" ht="12" customHeight="1" x14ac:dyDescent="0.25">
      <c r="A6" s="17">
        <v>1</v>
      </c>
      <c r="B6" s="57" t="s">
        <v>137</v>
      </c>
      <c r="C6" s="58">
        <v>0.18990000000000001</v>
      </c>
      <c r="D6" s="58">
        <v>0.15970000000000001</v>
      </c>
      <c r="E6" s="59">
        <v>3.0200000000000005E-2</v>
      </c>
      <c r="F6" s="85"/>
    </row>
    <row r="7" spans="1:6" ht="12" customHeight="1" x14ac:dyDescent="0.25">
      <c r="A7" s="17">
        <v>2</v>
      </c>
      <c r="B7" s="57" t="s">
        <v>38</v>
      </c>
      <c r="C7" s="58">
        <v>0.1956</v>
      </c>
      <c r="D7" s="58">
        <v>0.16539999999999999</v>
      </c>
      <c r="E7" s="59">
        <v>3.0200000000000005E-2</v>
      </c>
      <c r="F7" s="85"/>
    </row>
    <row r="8" spans="1:6" ht="12" customHeight="1" x14ac:dyDescent="0.25">
      <c r="B8" s="57"/>
      <c r="C8" s="58"/>
      <c r="D8" s="58"/>
      <c r="E8" s="59"/>
      <c r="F8" s="85"/>
    </row>
    <row r="9" spans="1:6" ht="12" customHeight="1" x14ac:dyDescent="0.25">
      <c r="A9" s="17">
        <v>12</v>
      </c>
      <c r="B9" s="57" t="s">
        <v>11</v>
      </c>
      <c r="C9" s="58">
        <v>0.25779999999999997</v>
      </c>
      <c r="D9" s="58">
        <v>0.193</v>
      </c>
      <c r="E9" s="59">
        <v>6.4799999999999969E-2</v>
      </c>
      <c r="F9" s="85"/>
    </row>
    <row r="10" spans="1:6" ht="12" customHeight="1" x14ac:dyDescent="0.25">
      <c r="A10" s="17">
        <v>21</v>
      </c>
      <c r="B10" s="57" t="s">
        <v>229</v>
      </c>
      <c r="C10" s="58">
        <v>0.25519999999999998</v>
      </c>
      <c r="D10" s="58">
        <v>0.2505</v>
      </c>
      <c r="E10" s="59">
        <v>4.699999999999982E-3</v>
      </c>
      <c r="F10" s="85"/>
    </row>
    <row r="11" spans="1:6" ht="12" customHeight="1" x14ac:dyDescent="0.25">
      <c r="A11" s="17">
        <v>6</v>
      </c>
      <c r="B11" s="57" t="s">
        <v>64</v>
      </c>
      <c r="C11" s="58">
        <v>0.2359</v>
      </c>
      <c r="D11" s="58">
        <v>0.20100000000000001</v>
      </c>
      <c r="E11" s="59">
        <v>3.4899999999999987E-2</v>
      </c>
      <c r="F11" s="85"/>
    </row>
    <row r="12" spans="1:6" ht="12" customHeight="1" x14ac:dyDescent="0.25">
      <c r="A12" s="17">
        <v>8</v>
      </c>
      <c r="B12" s="57" t="s">
        <v>9</v>
      </c>
      <c r="C12" s="58">
        <v>0.23</v>
      </c>
      <c r="D12" s="58">
        <v>0.2155</v>
      </c>
      <c r="E12" s="59">
        <v>1.4500000000000013E-2</v>
      </c>
      <c r="F12" s="85"/>
    </row>
    <row r="13" spans="1:6" ht="12" customHeight="1" x14ac:dyDescent="0.25">
      <c r="A13" s="17">
        <v>3</v>
      </c>
      <c r="B13" s="57" t="s">
        <v>15</v>
      </c>
      <c r="C13" s="58">
        <v>0.2281</v>
      </c>
      <c r="D13" s="58">
        <v>0.21379999999999999</v>
      </c>
      <c r="E13" s="59">
        <v>1.4300000000000007E-2</v>
      </c>
      <c r="F13" s="85"/>
    </row>
    <row r="14" spans="1:6" ht="12" customHeight="1" x14ac:dyDescent="0.25">
      <c r="A14" s="17">
        <v>27</v>
      </c>
      <c r="B14" s="57" t="s">
        <v>10</v>
      </c>
      <c r="C14" s="58">
        <v>0.22739999999999999</v>
      </c>
      <c r="D14" s="58">
        <v>0.16600000000000001</v>
      </c>
      <c r="E14" s="59">
        <v>6.1399999999999982E-2</v>
      </c>
      <c r="F14" s="85"/>
    </row>
    <row r="15" spans="1:6" ht="12" customHeight="1" x14ac:dyDescent="0.25">
      <c r="A15" s="17">
        <v>11</v>
      </c>
      <c r="B15" s="57" t="s">
        <v>19</v>
      </c>
      <c r="C15" s="58">
        <v>0.21</v>
      </c>
      <c r="D15" s="58">
        <v>0.13250000000000001</v>
      </c>
      <c r="E15" s="59">
        <v>7.7499999999999986E-2</v>
      </c>
      <c r="F15" s="85"/>
    </row>
    <row r="16" spans="1:6" ht="12" customHeight="1" x14ac:dyDescent="0.25">
      <c r="A16" s="17">
        <v>24</v>
      </c>
      <c r="B16" s="57" t="s">
        <v>23</v>
      </c>
      <c r="C16" s="58">
        <v>0.20610000000000001</v>
      </c>
      <c r="D16" s="58">
        <v>0.17929999999999999</v>
      </c>
      <c r="E16" s="59">
        <v>2.6800000000000018E-2</v>
      </c>
      <c r="F16" s="85"/>
    </row>
    <row r="17" spans="1:6" ht="12" customHeight="1" x14ac:dyDescent="0.25">
      <c r="A17" s="17">
        <v>4</v>
      </c>
      <c r="B17" s="57" t="s">
        <v>14</v>
      </c>
      <c r="C17" s="58">
        <v>0.20399999999999999</v>
      </c>
      <c r="D17" s="58">
        <v>0.20180000000000001</v>
      </c>
      <c r="E17" s="59">
        <v>2.1999999999999797E-3</v>
      </c>
      <c r="F17" s="85"/>
    </row>
    <row r="18" spans="1:6" ht="12" customHeight="1" x14ac:dyDescent="0.25">
      <c r="A18" s="17">
        <v>10</v>
      </c>
      <c r="B18" s="57" t="s">
        <v>180</v>
      </c>
      <c r="C18" s="58">
        <v>0.2006</v>
      </c>
      <c r="D18" s="58">
        <v>0.19700000000000001</v>
      </c>
      <c r="E18" s="59">
        <v>3.5999999999999921E-3</v>
      </c>
      <c r="F18" s="85"/>
    </row>
    <row r="19" spans="1:6" ht="12" customHeight="1" x14ac:dyDescent="0.25">
      <c r="A19" s="17">
        <v>25</v>
      </c>
      <c r="B19" s="57" t="s">
        <v>6</v>
      </c>
      <c r="C19" s="58">
        <v>0.20050000000000001</v>
      </c>
      <c r="D19" s="58">
        <v>0.17150000000000001</v>
      </c>
      <c r="E19" s="59">
        <v>2.8999999999999998E-2</v>
      </c>
      <c r="F19" s="85"/>
    </row>
    <row r="20" spans="1:6" ht="12" customHeight="1" x14ac:dyDescent="0.25">
      <c r="A20" s="17">
        <v>5</v>
      </c>
      <c r="B20" s="57" t="s">
        <v>17</v>
      </c>
      <c r="C20" s="58">
        <v>0.1983</v>
      </c>
      <c r="D20" s="58">
        <v>0.15890000000000001</v>
      </c>
      <c r="E20" s="59">
        <v>3.9399999999999991E-2</v>
      </c>
      <c r="F20" s="85"/>
    </row>
    <row r="21" spans="1:6" ht="12" customHeight="1" x14ac:dyDescent="0.25">
      <c r="A21" s="17">
        <v>1</v>
      </c>
      <c r="B21" s="57" t="s">
        <v>70</v>
      </c>
      <c r="C21" s="58">
        <v>0.19389999999999999</v>
      </c>
      <c r="D21" s="58">
        <v>0.1744</v>
      </c>
      <c r="E21" s="59">
        <v>1.949999999999999E-2</v>
      </c>
      <c r="F21" s="85"/>
    </row>
    <row r="22" spans="1:6" ht="12" customHeight="1" x14ac:dyDescent="0.25">
      <c r="A22" s="17">
        <v>22</v>
      </c>
      <c r="B22" s="57" t="s">
        <v>1</v>
      </c>
      <c r="C22" s="58">
        <v>0.18149999999999999</v>
      </c>
      <c r="D22" s="58">
        <v>0.14560000000000001</v>
      </c>
      <c r="E22" s="59">
        <v>3.5899999999999987E-2</v>
      </c>
      <c r="F22" s="85"/>
    </row>
    <row r="23" spans="1:6" ht="12" customHeight="1" x14ac:dyDescent="0.25">
      <c r="A23" s="17">
        <v>9</v>
      </c>
      <c r="B23" s="57" t="s">
        <v>22</v>
      </c>
      <c r="C23" s="58">
        <v>0.1802</v>
      </c>
      <c r="D23" s="58">
        <v>0.1661</v>
      </c>
      <c r="E23" s="59">
        <v>1.4100000000000001E-2</v>
      </c>
      <c r="F23" s="85"/>
    </row>
    <row r="24" spans="1:6" ht="12" customHeight="1" x14ac:dyDescent="0.25">
      <c r="A24" s="17">
        <v>16</v>
      </c>
      <c r="B24" s="57" t="s">
        <v>8</v>
      </c>
      <c r="C24" s="58">
        <v>0.17849999999999999</v>
      </c>
      <c r="D24" s="58">
        <v>0.15909999999999999</v>
      </c>
      <c r="E24" s="59">
        <v>1.9400000000000001E-2</v>
      </c>
      <c r="F24" s="85"/>
    </row>
    <row r="25" spans="1:6" ht="12" customHeight="1" x14ac:dyDescent="0.25">
      <c r="A25" s="17">
        <v>15</v>
      </c>
      <c r="B25" s="57" t="s">
        <v>21</v>
      </c>
      <c r="C25" s="58">
        <v>0.16689999999999999</v>
      </c>
      <c r="D25" s="58">
        <v>0.15010000000000001</v>
      </c>
      <c r="E25" s="59">
        <v>1.6799999999999982E-2</v>
      </c>
      <c r="F25" s="85"/>
    </row>
    <row r="26" spans="1:6" ht="12" customHeight="1" x14ac:dyDescent="0.25">
      <c r="A26" s="17">
        <v>13</v>
      </c>
      <c r="B26" s="57" t="s">
        <v>13</v>
      </c>
      <c r="C26" s="58">
        <v>0.16400000000000001</v>
      </c>
      <c r="D26" s="58">
        <v>0.1636</v>
      </c>
      <c r="E26" s="59">
        <v>4.0000000000001146E-4</v>
      </c>
      <c r="F26" s="85"/>
    </row>
    <row r="27" spans="1:6" ht="12" customHeight="1" x14ac:dyDescent="0.25">
      <c r="A27" s="17">
        <v>14</v>
      </c>
      <c r="B27" s="57" t="s">
        <v>4</v>
      </c>
      <c r="C27" s="58">
        <v>0.1484</v>
      </c>
      <c r="D27" s="58">
        <v>0.13650000000000001</v>
      </c>
      <c r="E27" s="59">
        <v>1.1899999999999994E-2</v>
      </c>
      <c r="F27" s="85"/>
    </row>
    <row r="28" spans="1:6" ht="12" customHeight="1" x14ac:dyDescent="0.25">
      <c r="A28" s="17">
        <v>19</v>
      </c>
      <c r="B28" s="57" t="s">
        <v>12</v>
      </c>
      <c r="C28" s="58">
        <v>0.14599999999999999</v>
      </c>
      <c r="D28" s="58">
        <v>0.14460000000000001</v>
      </c>
      <c r="E28" s="59">
        <v>1.3999999999999846E-3</v>
      </c>
      <c r="F28" s="85"/>
    </row>
    <row r="29" spans="1:6" ht="12" customHeight="1" x14ac:dyDescent="0.25">
      <c r="A29" s="17">
        <v>20</v>
      </c>
      <c r="B29" s="57" t="s">
        <v>7</v>
      </c>
      <c r="C29" s="58">
        <v>0.1426</v>
      </c>
      <c r="D29" s="58">
        <v>0.128</v>
      </c>
      <c r="E29" s="59">
        <v>1.4600000000000002E-2</v>
      </c>
      <c r="F29" s="85"/>
    </row>
    <row r="30" spans="1:6" ht="12" customHeight="1" x14ac:dyDescent="0.25">
      <c r="A30" s="17">
        <v>28</v>
      </c>
      <c r="B30" s="57" t="s">
        <v>177</v>
      </c>
      <c r="C30" s="58">
        <v>0.13850000000000001</v>
      </c>
      <c r="D30" s="58">
        <v>0.13700000000000001</v>
      </c>
      <c r="E30" s="59">
        <v>1.5000000000000013E-3</v>
      </c>
      <c r="F30" s="85"/>
    </row>
    <row r="31" spans="1:6" ht="12" customHeight="1" x14ac:dyDescent="0.25">
      <c r="A31" s="17">
        <v>26</v>
      </c>
      <c r="B31" s="57" t="s">
        <v>20</v>
      </c>
      <c r="C31" s="58">
        <v>0.13320000000000001</v>
      </c>
      <c r="D31" s="58">
        <v>0.1118</v>
      </c>
      <c r="E31" s="59">
        <v>2.1400000000000016E-2</v>
      </c>
      <c r="F31" s="85"/>
    </row>
    <row r="32" spans="1:6" ht="12" customHeight="1" x14ac:dyDescent="0.25">
      <c r="A32" s="17">
        <v>23</v>
      </c>
      <c r="B32" s="57" t="s">
        <v>2</v>
      </c>
      <c r="C32" s="58">
        <v>0.13220000000000001</v>
      </c>
      <c r="D32" s="58">
        <v>0.1605</v>
      </c>
      <c r="E32" s="59">
        <v>-2.8299999999999992E-2</v>
      </c>
      <c r="F32" s="85"/>
    </row>
    <row r="33" spans="1:23" ht="12" customHeight="1" x14ac:dyDescent="0.25">
      <c r="B33" s="57" t="s">
        <v>3</v>
      </c>
      <c r="C33" s="58">
        <v>0.12839999999999999</v>
      </c>
      <c r="D33" s="58">
        <v>0.1265</v>
      </c>
      <c r="E33" s="59">
        <v>1.899999999999985E-3</v>
      </c>
      <c r="F33" s="85"/>
    </row>
    <row r="34" spans="1:23" ht="12" customHeight="1" x14ac:dyDescent="0.25">
      <c r="A34" s="17">
        <v>17</v>
      </c>
      <c r="B34" s="57" t="s">
        <v>25</v>
      </c>
      <c r="C34" s="58">
        <v>8.5300000000000001E-2</v>
      </c>
      <c r="D34" s="58">
        <v>8.48E-2</v>
      </c>
      <c r="E34" s="59">
        <v>5.0000000000000044E-4</v>
      </c>
      <c r="F34" s="85"/>
      <c r="T34" s="61"/>
      <c r="U34" s="61"/>
      <c r="V34" s="61"/>
      <c r="W34" s="61"/>
    </row>
    <row r="35" spans="1:23" ht="12" customHeight="1" x14ac:dyDescent="0.25">
      <c r="A35" s="17">
        <v>29</v>
      </c>
      <c r="B35" s="57" t="s">
        <v>24</v>
      </c>
      <c r="C35" s="58">
        <v>7.6700000000000004E-2</v>
      </c>
      <c r="D35" s="58">
        <v>7.6100000000000001E-2</v>
      </c>
      <c r="E35" s="59">
        <v>6.0000000000000331E-4</v>
      </c>
      <c r="F35" s="85"/>
      <c r="H35" s="62"/>
    </row>
    <row r="36" spans="1:23" ht="12" customHeight="1" x14ac:dyDescent="0.25">
      <c r="B36" s="57"/>
      <c r="C36" s="58"/>
      <c r="D36" s="58"/>
      <c r="E36" s="59"/>
      <c r="F36" s="85"/>
      <c r="H36" s="62"/>
    </row>
    <row r="37" spans="1:23" ht="12" customHeight="1" x14ac:dyDescent="0.25">
      <c r="A37" s="17">
        <v>32</v>
      </c>
      <c r="B37" s="57" t="s">
        <v>27</v>
      </c>
      <c r="C37" s="58">
        <v>0.18959999999999999</v>
      </c>
      <c r="D37" s="58">
        <v>0.17380000000000001</v>
      </c>
      <c r="E37" s="59">
        <v>1.5799999999999981E-2</v>
      </c>
      <c r="F37" s="85"/>
    </row>
    <row r="38" spans="1:23" ht="12" customHeight="1" x14ac:dyDescent="0.25">
      <c r="A38" s="17">
        <v>31</v>
      </c>
      <c r="B38" s="57" t="s">
        <v>28</v>
      </c>
      <c r="C38" s="86">
        <v>6.8400000000000002E-2</v>
      </c>
      <c r="D38" s="86">
        <v>6.0100000000000001E-2</v>
      </c>
      <c r="E38" s="59">
        <v>8.3000000000000018E-3</v>
      </c>
      <c r="F38" s="85"/>
    </row>
    <row r="39" spans="1:23" ht="12" customHeight="1" x14ac:dyDescent="0.25">
      <c r="A39" s="19"/>
      <c r="B39" s="87"/>
      <c r="C39" s="75"/>
      <c r="D39" s="75"/>
      <c r="E39" s="59"/>
      <c r="F39" s="85"/>
    </row>
    <row r="40" spans="1:23" ht="12" customHeight="1" x14ac:dyDescent="0.25">
      <c r="A40" s="19"/>
      <c r="B40" s="19" t="s">
        <v>31</v>
      </c>
      <c r="C40" s="19">
        <v>0.1333</v>
      </c>
      <c r="D40" s="19">
        <v>0.1172</v>
      </c>
      <c r="E40" s="59">
        <v>1.6100000000000003E-2</v>
      </c>
    </row>
    <row r="41" spans="1:23" ht="12" customHeight="1" x14ac:dyDescent="0.25">
      <c r="A41" s="59"/>
      <c r="B41" s="87" t="s">
        <v>230</v>
      </c>
      <c r="C41" s="70">
        <v>0.12920000000000001</v>
      </c>
      <c r="D41" s="70">
        <v>0.12920000000000001</v>
      </c>
      <c r="E41" s="59">
        <v>0</v>
      </c>
      <c r="F41" s="85"/>
    </row>
    <row r="42" spans="1:23" ht="12" customHeight="1" x14ac:dyDescent="0.25">
      <c r="A42" s="59"/>
      <c r="B42" s="87" t="s">
        <v>33</v>
      </c>
      <c r="C42" s="70">
        <v>9.7500000000000003E-2</v>
      </c>
      <c r="D42" s="70">
        <v>9.7500000000000003E-2</v>
      </c>
      <c r="E42" s="59">
        <v>0</v>
      </c>
    </row>
    <row r="43" spans="1:23" ht="12" customHeight="1" x14ac:dyDescent="0.25">
      <c r="A43" s="59"/>
      <c r="B43" s="87" t="s">
        <v>143</v>
      </c>
      <c r="C43" s="70">
        <v>9.7199999999999995E-2</v>
      </c>
      <c r="D43" s="70">
        <v>9.6500000000000002E-2</v>
      </c>
      <c r="E43" s="59">
        <v>6.999999999999923E-4</v>
      </c>
    </row>
    <row r="44" spans="1:23" ht="12" customHeight="1" x14ac:dyDescent="0.25">
      <c r="A44" s="59"/>
      <c r="B44" s="87" t="s">
        <v>32</v>
      </c>
      <c r="C44" s="70">
        <v>9.5200000000000007E-2</v>
      </c>
      <c r="D44" s="70">
        <v>9.4700000000000006E-2</v>
      </c>
      <c r="E44" s="59">
        <v>5.0000000000000044E-4</v>
      </c>
    </row>
    <row r="45" spans="1:23" ht="12" customHeight="1" x14ac:dyDescent="0.25">
      <c r="A45" s="59"/>
      <c r="B45" s="87" t="s">
        <v>29</v>
      </c>
      <c r="C45" s="70">
        <v>8.48E-2</v>
      </c>
      <c r="D45" s="70">
        <v>7.9899999999999999E-2</v>
      </c>
      <c r="E45" s="59">
        <v>4.9000000000000016E-3</v>
      </c>
    </row>
    <row r="46" spans="1:23" ht="12" customHeight="1" x14ac:dyDescent="0.25">
      <c r="A46" s="59"/>
      <c r="B46" s="87" t="s">
        <v>71</v>
      </c>
      <c r="C46" s="70">
        <v>8.0500000000000002E-2</v>
      </c>
      <c r="D46" s="70">
        <v>8.0500000000000002E-2</v>
      </c>
      <c r="E46" s="59">
        <v>0</v>
      </c>
    </row>
    <row r="47" spans="1:23" ht="12" customHeight="1" x14ac:dyDescent="0.25">
      <c r="A47" s="59"/>
      <c r="B47" s="87"/>
      <c r="C47" s="70"/>
      <c r="D47" s="70"/>
      <c r="E47" s="59"/>
    </row>
    <row r="48" spans="1:23" ht="16.2" customHeight="1" x14ac:dyDescent="0.25">
      <c r="A48" s="59"/>
      <c r="B48" s="88" t="s">
        <v>154</v>
      </c>
      <c r="C48" s="70">
        <v>7.5899999999999995E-2</v>
      </c>
      <c r="D48" s="70">
        <v>7.2800000000000004E-2</v>
      </c>
      <c r="E48" s="59">
        <v>3.0999999999999917E-3</v>
      </c>
      <c r="F48" s="55"/>
      <c r="H48" s="120" t="s">
        <v>72</v>
      </c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</row>
    <row r="49" spans="2:19" ht="12" customHeight="1" x14ac:dyDescent="0.25">
      <c r="B49" s="89"/>
      <c r="C49" s="90"/>
      <c r="D49" s="90"/>
      <c r="E49" s="9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</row>
    <row r="50" spans="2:19" ht="12" customHeight="1" x14ac:dyDescent="0.25">
      <c r="B50" s="89"/>
      <c r="C50" s="91"/>
      <c r="D50" s="91"/>
      <c r="E50" s="91"/>
      <c r="H50" s="1" t="s">
        <v>178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2:19" ht="12" customHeight="1" x14ac:dyDescent="0.25">
      <c r="B51" s="92"/>
      <c r="C51" s="64"/>
      <c r="D51" s="64"/>
      <c r="E51" s="64"/>
      <c r="H51" s="1" t="s">
        <v>181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2:19" ht="12" customHeight="1" x14ac:dyDescent="0.25">
      <c r="H52" s="1" t="s">
        <v>234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2:19" ht="16.2" customHeight="1" x14ac:dyDescent="0.25">
      <c r="H53" s="65" t="s">
        <v>231</v>
      </c>
    </row>
  </sheetData>
  <sortState xmlns:xlrd2="http://schemas.microsoft.com/office/spreadsheetml/2017/richdata2" ref="B41:D47">
    <sortCondition descending="1" ref="C41:C47"/>
  </sortState>
  <mergeCells count="1">
    <mergeCell ref="H48:S4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K56"/>
  <sheetViews>
    <sheetView zoomScaleNormal="100" workbookViewId="0">
      <selection sqref="A1:XFD1048576"/>
    </sheetView>
  </sheetViews>
  <sheetFormatPr defaultColWidth="9.21875" defaultRowHeight="12" customHeight="1" x14ac:dyDescent="0.25"/>
  <cols>
    <col min="1" max="1" width="2" style="17" customWidth="1"/>
    <col min="2" max="2" width="9.21875" style="19"/>
    <col min="3" max="3" width="19.21875" style="19" customWidth="1"/>
    <col min="4" max="4" width="17.33203125" style="19" customWidth="1"/>
    <col min="5" max="5" width="2.5546875" style="19" customWidth="1"/>
    <col min="6" max="7" width="2.21875" style="19" customWidth="1"/>
    <col min="8" max="9" width="9.21875" style="19"/>
    <col min="10" max="10" width="9.21875" style="62"/>
    <col min="11" max="16384" width="9.21875" style="19"/>
  </cols>
  <sheetData>
    <row r="1" spans="1:10" s="17" customFormat="1" ht="12" customHeight="1" x14ac:dyDescent="0.25">
      <c r="A1" s="16" t="s">
        <v>78</v>
      </c>
      <c r="J1" s="62"/>
    </row>
    <row r="2" spans="1:10" ht="12" customHeight="1" x14ac:dyDescent="0.25">
      <c r="B2" s="18" t="s">
        <v>183</v>
      </c>
    </row>
    <row r="3" spans="1:10" ht="12" customHeight="1" x14ac:dyDescent="0.25">
      <c r="B3" s="19" t="s">
        <v>145</v>
      </c>
    </row>
    <row r="4" spans="1:10" ht="12" customHeight="1" x14ac:dyDescent="0.25">
      <c r="B4" s="68"/>
      <c r="C4" s="68" t="s">
        <v>137</v>
      </c>
      <c r="D4" s="68" t="s">
        <v>137</v>
      </c>
      <c r="E4" s="68" t="s">
        <v>137</v>
      </c>
      <c r="F4" s="68"/>
      <c r="G4" s="68"/>
      <c r="H4" s="97"/>
      <c r="I4" s="68"/>
    </row>
    <row r="5" spans="1:10" ht="48.6" customHeight="1" x14ac:dyDescent="0.25">
      <c r="B5" s="66" t="s">
        <v>176</v>
      </c>
      <c r="C5" s="76" t="s">
        <v>186</v>
      </c>
      <c r="D5" s="76" t="s">
        <v>187</v>
      </c>
      <c r="E5" s="76"/>
      <c r="F5" s="103"/>
      <c r="G5" s="103"/>
      <c r="H5" s="99" t="s">
        <v>179</v>
      </c>
      <c r="I5" s="98" t="s">
        <v>175</v>
      </c>
    </row>
    <row r="6" spans="1:10" ht="12" customHeight="1" x14ac:dyDescent="0.25">
      <c r="A6" s="17">
        <v>1</v>
      </c>
      <c r="B6" s="87" t="s">
        <v>42</v>
      </c>
      <c r="C6" s="67">
        <v>9.6799999999999997E-2</v>
      </c>
      <c r="D6" s="70">
        <v>8.3400000000000002E-2</v>
      </c>
      <c r="E6" s="69"/>
      <c r="F6" s="70"/>
      <c r="G6" s="70"/>
      <c r="H6" s="70">
        <v>1.3399999999999995E-2</v>
      </c>
      <c r="I6" s="93">
        <v>0.13842975206611566</v>
      </c>
      <c r="J6" s="93"/>
    </row>
    <row r="7" spans="1:10" ht="12" customHeight="1" x14ac:dyDescent="0.25">
      <c r="A7" s="17">
        <v>3</v>
      </c>
      <c r="B7" s="87" t="s">
        <v>43</v>
      </c>
      <c r="C7" s="67">
        <v>0.1007</v>
      </c>
      <c r="D7" s="70">
        <v>8.5999999999999993E-2</v>
      </c>
      <c r="E7" s="69"/>
      <c r="F7" s="70"/>
      <c r="G7" s="70"/>
      <c r="H7" s="70">
        <v>1.4700000000000005E-2</v>
      </c>
      <c r="I7" s="93">
        <v>0.14597815292949359</v>
      </c>
      <c r="J7" s="93"/>
    </row>
    <row r="8" spans="1:10" ht="12" customHeight="1" x14ac:dyDescent="0.25">
      <c r="A8" s="17">
        <v>5</v>
      </c>
      <c r="B8" s="87" t="s">
        <v>44</v>
      </c>
      <c r="C8" s="67">
        <v>0.1047</v>
      </c>
      <c r="D8" s="70">
        <v>8.9499999999999996E-2</v>
      </c>
      <c r="E8" s="69"/>
      <c r="F8" s="70"/>
      <c r="G8" s="70"/>
      <c r="H8" s="70">
        <v>1.5200000000000005E-2</v>
      </c>
      <c r="I8" s="93">
        <v>0.14517669531996183</v>
      </c>
      <c r="J8" s="93"/>
    </row>
    <row r="9" spans="1:10" ht="12" customHeight="1" x14ac:dyDescent="0.25">
      <c r="A9" s="17">
        <v>7</v>
      </c>
      <c r="B9" s="87" t="s">
        <v>45</v>
      </c>
      <c r="C9" s="67">
        <v>0.1011</v>
      </c>
      <c r="D9" s="70">
        <v>8.7300000000000003E-2</v>
      </c>
      <c r="E9" s="69"/>
      <c r="F9" s="70"/>
      <c r="G9" s="70"/>
      <c r="H9" s="70">
        <v>1.3799999999999993E-2</v>
      </c>
      <c r="I9" s="93">
        <v>0.13649851632047472</v>
      </c>
      <c r="J9" s="93"/>
    </row>
    <row r="10" spans="1:10" ht="12" customHeight="1" x14ac:dyDescent="0.25">
      <c r="A10" s="17">
        <v>9</v>
      </c>
      <c r="B10" s="87" t="s">
        <v>46</v>
      </c>
      <c r="C10" s="67">
        <v>0.10349999999999999</v>
      </c>
      <c r="D10" s="70">
        <v>8.7999999999999995E-2</v>
      </c>
      <c r="E10" s="69"/>
      <c r="F10" s="70"/>
      <c r="G10" s="70"/>
      <c r="H10" s="70">
        <v>1.55E-2</v>
      </c>
      <c r="I10" s="93">
        <v>0.14975845410628019</v>
      </c>
      <c r="J10" s="93"/>
    </row>
    <row r="11" spans="1:10" ht="12" customHeight="1" x14ac:dyDescent="0.25">
      <c r="A11" s="17">
        <v>11</v>
      </c>
      <c r="B11" s="87" t="s">
        <v>47</v>
      </c>
      <c r="C11" s="67">
        <v>0.1042</v>
      </c>
      <c r="D11" s="70">
        <v>8.9499999999999996E-2</v>
      </c>
      <c r="E11" s="69"/>
      <c r="F11" s="70"/>
      <c r="G11" s="70"/>
      <c r="H11" s="70">
        <v>1.4700000000000005E-2</v>
      </c>
      <c r="I11" s="93">
        <v>0.14107485604606532</v>
      </c>
      <c r="J11" s="93"/>
    </row>
    <row r="12" spans="1:10" ht="12" customHeight="1" x14ac:dyDescent="0.25">
      <c r="A12" s="17">
        <v>13</v>
      </c>
      <c r="B12" s="87" t="s">
        <v>48</v>
      </c>
      <c r="C12" s="67">
        <v>0.1106</v>
      </c>
      <c r="D12" s="70">
        <v>9.2499999999999999E-2</v>
      </c>
      <c r="E12" s="69"/>
      <c r="F12" s="70"/>
      <c r="G12" s="70"/>
      <c r="H12" s="70">
        <v>1.8100000000000005E-2</v>
      </c>
      <c r="I12" s="93">
        <v>0.16365280289330927</v>
      </c>
      <c r="J12" s="93"/>
    </row>
    <row r="13" spans="1:10" ht="12" customHeight="1" x14ac:dyDescent="0.25">
      <c r="A13" s="17">
        <v>15</v>
      </c>
      <c r="B13" s="87" t="s">
        <v>49</v>
      </c>
      <c r="C13" s="67">
        <v>0.1113</v>
      </c>
      <c r="D13" s="70">
        <v>9.1999999999999998E-2</v>
      </c>
      <c r="E13" s="69"/>
      <c r="F13" s="70"/>
      <c r="G13" s="70"/>
      <c r="H13" s="70">
        <v>1.9299999999999998E-2</v>
      </c>
      <c r="I13" s="93">
        <v>0.17340521114106019</v>
      </c>
      <c r="J13" s="93"/>
    </row>
    <row r="14" spans="1:10" ht="12" customHeight="1" x14ac:dyDescent="0.25">
      <c r="A14" s="17">
        <v>17</v>
      </c>
      <c r="B14" s="87" t="s">
        <v>50</v>
      </c>
      <c r="C14" s="67">
        <v>0.11459999999999999</v>
      </c>
      <c r="D14" s="70">
        <v>9.4299999999999995E-2</v>
      </c>
      <c r="E14" s="69"/>
      <c r="F14" s="70"/>
      <c r="G14" s="70"/>
      <c r="H14" s="70">
        <v>2.0299999999999999E-2</v>
      </c>
      <c r="I14" s="93">
        <v>0.17713787085514834</v>
      </c>
      <c r="J14" s="93"/>
    </row>
    <row r="15" spans="1:10" ht="12" customHeight="1" x14ac:dyDescent="0.25">
      <c r="A15" s="17">
        <v>19</v>
      </c>
      <c r="B15" s="87" t="s">
        <v>51</v>
      </c>
      <c r="C15" s="67">
        <v>0.1144</v>
      </c>
      <c r="D15" s="70">
        <v>9.1600000000000001E-2</v>
      </c>
      <c r="E15" s="69"/>
      <c r="F15" s="70"/>
      <c r="G15" s="70"/>
      <c r="H15" s="70">
        <v>2.2800000000000001E-2</v>
      </c>
      <c r="I15" s="93">
        <v>0.1993006993006993</v>
      </c>
      <c r="J15" s="93"/>
    </row>
    <row r="16" spans="1:10" ht="12" customHeight="1" x14ac:dyDescent="0.25">
      <c r="A16" s="17">
        <v>21</v>
      </c>
      <c r="B16" s="87" t="s">
        <v>52</v>
      </c>
      <c r="C16" s="67">
        <v>0.11899999999999999</v>
      </c>
      <c r="D16" s="70">
        <v>9.1999999999999998E-2</v>
      </c>
      <c r="E16" s="69"/>
      <c r="F16" s="70"/>
      <c r="G16" s="70"/>
      <c r="H16" s="70">
        <v>2.6999999999999996E-2</v>
      </c>
      <c r="I16" s="93">
        <v>0.22689075630252098</v>
      </c>
      <c r="J16" s="93"/>
    </row>
    <row r="17" spans="1:10" ht="12" customHeight="1" x14ac:dyDescent="0.25">
      <c r="A17" s="17">
        <v>23</v>
      </c>
      <c r="B17" s="87" t="s">
        <v>53</v>
      </c>
      <c r="C17" s="67">
        <v>0.11700000000000001</v>
      </c>
      <c r="D17" s="70">
        <v>0.09</v>
      </c>
      <c r="E17" s="69"/>
      <c r="F17" s="70"/>
      <c r="G17" s="70"/>
      <c r="H17" s="70">
        <v>2.700000000000001E-2</v>
      </c>
      <c r="I17" s="93">
        <v>0.23076923076923084</v>
      </c>
      <c r="J17" s="93"/>
    </row>
    <row r="18" spans="1:10" ht="12" customHeight="1" x14ac:dyDescent="0.25">
      <c r="A18" s="17">
        <v>25</v>
      </c>
      <c r="B18" s="87" t="s">
        <v>54</v>
      </c>
      <c r="C18" s="67">
        <v>0.1215</v>
      </c>
      <c r="D18" s="70">
        <v>8.8599999999999998E-2</v>
      </c>
      <c r="E18" s="69"/>
      <c r="F18" s="70"/>
      <c r="G18" s="70"/>
      <c r="H18" s="70">
        <v>3.2899999999999999E-2</v>
      </c>
      <c r="I18" s="93">
        <v>0.2707818930041152</v>
      </c>
      <c r="J18" s="93"/>
    </row>
    <row r="19" spans="1:10" ht="12" customHeight="1" x14ac:dyDescent="0.25">
      <c r="A19" s="17">
        <v>27</v>
      </c>
      <c r="B19" s="87" t="s">
        <v>55</v>
      </c>
      <c r="C19" s="67">
        <v>0.1181</v>
      </c>
      <c r="D19" s="70">
        <v>8.5500000000000007E-2</v>
      </c>
      <c r="E19" s="69"/>
      <c r="F19" s="70"/>
      <c r="G19" s="70"/>
      <c r="H19" s="70">
        <v>3.259999999999999E-2</v>
      </c>
      <c r="I19" s="93">
        <v>0.27603725656223532</v>
      </c>
      <c r="J19" s="93"/>
    </row>
    <row r="20" spans="1:10" ht="12" customHeight="1" x14ac:dyDescent="0.25">
      <c r="A20" s="17">
        <v>29</v>
      </c>
      <c r="B20" s="87" t="s">
        <v>56</v>
      </c>
      <c r="C20" s="67">
        <v>0.1172</v>
      </c>
      <c r="D20" s="70">
        <v>8.4199999999999997E-2</v>
      </c>
      <c r="E20" s="69"/>
      <c r="F20" s="70"/>
      <c r="G20" s="70"/>
      <c r="H20" s="70">
        <v>3.3000000000000002E-2</v>
      </c>
      <c r="I20" s="93">
        <v>0.28156996587030719</v>
      </c>
      <c r="J20" s="93"/>
    </row>
    <row r="21" spans="1:10" ht="12" customHeight="1" x14ac:dyDescent="0.25">
      <c r="A21" s="17">
        <v>31</v>
      </c>
      <c r="B21" s="87" t="s">
        <v>57</v>
      </c>
      <c r="C21" s="67">
        <v>0.1144</v>
      </c>
      <c r="D21" s="70">
        <v>8.2299999999999998E-2</v>
      </c>
      <c r="E21" s="69"/>
      <c r="F21" s="70"/>
      <c r="G21" s="70"/>
      <c r="H21" s="70">
        <v>3.2100000000000004E-2</v>
      </c>
      <c r="I21" s="93">
        <v>0.28059440559440563</v>
      </c>
      <c r="J21" s="93"/>
    </row>
    <row r="22" spans="1:10" ht="12" customHeight="1" x14ac:dyDescent="0.25">
      <c r="A22" s="17">
        <v>33</v>
      </c>
      <c r="B22" s="87" t="s">
        <v>58</v>
      </c>
      <c r="C22" s="67">
        <v>0.11310000000000001</v>
      </c>
      <c r="D22" s="70">
        <v>7.9299999999999995E-2</v>
      </c>
      <c r="E22" s="69"/>
      <c r="F22" s="70"/>
      <c r="G22" s="70"/>
      <c r="H22" s="70">
        <v>3.3800000000000011E-2</v>
      </c>
      <c r="I22" s="93">
        <v>0.29885057471264376</v>
      </c>
      <c r="J22" s="93"/>
    </row>
    <row r="23" spans="1:10" ht="12" customHeight="1" x14ac:dyDescent="0.25">
      <c r="A23" s="17">
        <v>35</v>
      </c>
      <c r="B23" s="87" t="s">
        <v>34</v>
      </c>
      <c r="C23" s="67">
        <v>0.1113</v>
      </c>
      <c r="D23" s="70">
        <v>7.8299999999999995E-2</v>
      </c>
      <c r="E23" s="69"/>
      <c r="F23" s="70"/>
      <c r="G23" s="70"/>
      <c r="H23" s="70">
        <v>3.3000000000000002E-2</v>
      </c>
      <c r="I23" s="93">
        <v>0.29649595687331537</v>
      </c>
      <c r="J23" s="93"/>
    </row>
    <row r="24" spans="1:10" ht="12" customHeight="1" x14ac:dyDescent="0.25">
      <c r="A24" s="17">
        <v>37</v>
      </c>
      <c r="B24" s="87" t="s">
        <v>35</v>
      </c>
      <c r="C24" s="67">
        <v>0.1132</v>
      </c>
      <c r="D24" s="70">
        <v>7.6700000000000004E-2</v>
      </c>
      <c r="E24" s="69"/>
      <c r="F24" s="70"/>
      <c r="G24" s="70"/>
      <c r="H24" s="70">
        <v>3.6499999999999991E-2</v>
      </c>
      <c r="I24" s="93">
        <v>0.32243816254416957</v>
      </c>
      <c r="J24" s="93"/>
    </row>
    <row r="25" spans="1:10" ht="12" customHeight="1" x14ac:dyDescent="0.25">
      <c r="A25" s="17">
        <v>39</v>
      </c>
      <c r="B25" s="87" t="s">
        <v>36</v>
      </c>
      <c r="C25" s="67">
        <v>0.11169999999999999</v>
      </c>
      <c r="D25" s="70">
        <v>7.5499999999999998E-2</v>
      </c>
      <c r="E25" s="69"/>
      <c r="F25" s="70"/>
      <c r="G25" s="70"/>
      <c r="H25" s="70">
        <v>3.6199999999999996E-2</v>
      </c>
      <c r="I25" s="93">
        <v>0.32408236347358993</v>
      </c>
      <c r="J25" s="93"/>
    </row>
    <row r="26" spans="1:10" ht="12" customHeight="1" x14ac:dyDescent="0.25">
      <c r="A26" s="17">
        <v>41</v>
      </c>
      <c r="B26" s="87" t="s">
        <v>69</v>
      </c>
      <c r="C26" s="67">
        <v>0.1129</v>
      </c>
      <c r="D26" s="70">
        <v>7.7899999999999997E-2</v>
      </c>
      <c r="E26" s="69"/>
      <c r="F26" s="70"/>
      <c r="G26" s="70"/>
      <c r="H26" s="70">
        <v>3.5000000000000003E-2</v>
      </c>
      <c r="I26" s="93">
        <v>0.31000885739592565</v>
      </c>
      <c r="J26" s="93"/>
    </row>
    <row r="27" spans="1:10" ht="12" customHeight="1" x14ac:dyDescent="0.25">
      <c r="A27" s="17">
        <v>43</v>
      </c>
      <c r="B27" s="87" t="s">
        <v>77</v>
      </c>
      <c r="C27" s="67">
        <v>0.1128</v>
      </c>
      <c r="D27" s="70">
        <v>7.8200000000000006E-2</v>
      </c>
      <c r="E27" s="69"/>
      <c r="F27" s="70"/>
      <c r="G27" s="70"/>
      <c r="H27" s="70">
        <v>3.4599999999999992E-2</v>
      </c>
      <c r="I27" s="93">
        <v>0.30673758865248218</v>
      </c>
      <c r="J27" s="93"/>
    </row>
    <row r="28" spans="1:10" ht="12" customHeight="1" x14ac:dyDescent="0.25">
      <c r="A28" s="17">
        <v>45</v>
      </c>
      <c r="B28" s="87" t="s">
        <v>79</v>
      </c>
      <c r="C28" s="67">
        <v>0.1215</v>
      </c>
      <c r="D28" s="70">
        <v>8.4199999999999997E-2</v>
      </c>
      <c r="E28" s="69"/>
      <c r="F28" s="70"/>
      <c r="G28" s="70"/>
      <c r="H28" s="70">
        <v>3.73E-2</v>
      </c>
      <c r="I28" s="93">
        <v>0.30699588477366258</v>
      </c>
      <c r="J28" s="93"/>
    </row>
    <row r="29" spans="1:10" ht="12" customHeight="1" x14ac:dyDescent="0.25">
      <c r="A29" s="17">
        <v>47</v>
      </c>
      <c r="B29" s="87" t="s">
        <v>80</v>
      </c>
      <c r="C29" s="67">
        <v>0.11899999999999999</v>
      </c>
      <c r="D29" s="70">
        <v>7.7899999999999997E-2</v>
      </c>
      <c r="E29" s="69"/>
      <c r="F29" s="70"/>
      <c r="G29" s="70"/>
      <c r="H29" s="70">
        <v>4.1099999999999998E-2</v>
      </c>
      <c r="I29" s="93">
        <v>0.3453781512605042</v>
      </c>
      <c r="J29" s="93"/>
    </row>
    <row r="30" spans="1:10" ht="12" customHeight="1" x14ac:dyDescent="0.25">
      <c r="A30" s="17">
        <v>49</v>
      </c>
      <c r="B30" s="87" t="s">
        <v>93</v>
      </c>
      <c r="C30" s="67">
        <v>0.12529999999999999</v>
      </c>
      <c r="D30" s="70">
        <v>8.1699999999999995E-2</v>
      </c>
      <c r="E30" s="69"/>
      <c r="F30" s="70"/>
      <c r="G30" s="70"/>
      <c r="H30" s="70">
        <v>4.36E-2</v>
      </c>
      <c r="I30" s="93">
        <v>0.34796488427773348</v>
      </c>
      <c r="J30" s="93"/>
    </row>
    <row r="31" spans="1:10" ht="12" customHeight="1" x14ac:dyDescent="0.25">
      <c r="A31" s="17">
        <v>51</v>
      </c>
      <c r="B31" s="87" t="s">
        <v>132</v>
      </c>
      <c r="C31" s="67">
        <v>0.12509999999999999</v>
      </c>
      <c r="D31" s="70">
        <v>8.1900000000000001E-2</v>
      </c>
      <c r="E31" s="69"/>
      <c r="F31" s="70"/>
      <c r="G31" s="70"/>
      <c r="H31" s="70">
        <v>4.3199999999999988E-2</v>
      </c>
      <c r="I31" s="93">
        <v>0.34532374100719421</v>
      </c>
      <c r="J31" s="93"/>
    </row>
    <row r="32" spans="1:10" ht="12" customHeight="1" x14ac:dyDescent="0.25">
      <c r="A32" s="17">
        <v>53</v>
      </c>
      <c r="B32" s="87" t="s">
        <v>136</v>
      </c>
      <c r="C32" s="67">
        <v>0.1285</v>
      </c>
      <c r="D32" s="70">
        <v>8.5900000000000004E-2</v>
      </c>
      <c r="E32" s="71"/>
      <c r="F32" s="70"/>
      <c r="G32" s="70"/>
      <c r="H32" s="70">
        <v>4.2599999999999999E-2</v>
      </c>
      <c r="I32" s="93">
        <v>0.33151750972762645</v>
      </c>
      <c r="J32" s="93"/>
    </row>
    <row r="33" spans="1:10" ht="12" customHeight="1" x14ac:dyDescent="0.25">
      <c r="A33" s="17">
        <v>55</v>
      </c>
      <c r="B33" s="87" t="s">
        <v>140</v>
      </c>
      <c r="C33" s="67">
        <v>0.14419999999999999</v>
      </c>
      <c r="D33" s="70">
        <v>0.1031</v>
      </c>
      <c r="E33" s="73"/>
      <c r="F33" s="70"/>
      <c r="G33" s="70"/>
      <c r="H33" s="70">
        <v>4.1099999999999998E-2</v>
      </c>
      <c r="I33" s="93">
        <v>0.28502080443828015</v>
      </c>
      <c r="J33" s="93"/>
    </row>
    <row r="34" spans="1:10" ht="12" customHeight="1" x14ac:dyDescent="0.25">
      <c r="A34" s="17">
        <v>57</v>
      </c>
      <c r="B34" s="87" t="s">
        <v>144</v>
      </c>
      <c r="C34" s="67">
        <v>0.18329999999999999</v>
      </c>
      <c r="D34" s="70">
        <v>0.16039999999999999</v>
      </c>
      <c r="E34" s="73"/>
      <c r="F34" s="70"/>
      <c r="G34" s="70"/>
      <c r="H34" s="70">
        <v>2.2900000000000004E-2</v>
      </c>
      <c r="I34" s="93">
        <v>0.12493180578286964</v>
      </c>
      <c r="J34" s="93"/>
    </row>
    <row r="35" spans="1:10" ht="12" customHeight="1" x14ac:dyDescent="0.25">
      <c r="B35" s="87" t="s">
        <v>146</v>
      </c>
      <c r="C35" s="67">
        <v>0.2104</v>
      </c>
      <c r="D35" s="70">
        <v>0.1986</v>
      </c>
      <c r="E35" s="73"/>
      <c r="F35" s="70"/>
      <c r="G35" s="70"/>
      <c r="H35" s="70">
        <v>1.1800000000000005E-2</v>
      </c>
      <c r="I35" s="93">
        <v>5.608365019011409E-2</v>
      </c>
      <c r="J35" s="93"/>
    </row>
    <row r="36" spans="1:10" ht="12" customHeight="1" x14ac:dyDescent="0.25">
      <c r="B36" s="87" t="s">
        <v>151</v>
      </c>
      <c r="C36" s="67">
        <v>0.21510000000000001</v>
      </c>
      <c r="D36" s="70">
        <v>0.19359999999999999</v>
      </c>
      <c r="E36" s="73"/>
      <c r="F36" s="70"/>
      <c r="G36" s="70"/>
      <c r="H36" s="70">
        <v>2.1500000000000019E-2</v>
      </c>
      <c r="I36" s="93">
        <v>9.9953509995351075E-2</v>
      </c>
      <c r="J36" s="93"/>
    </row>
    <row r="37" spans="1:10" ht="12" customHeight="1" x14ac:dyDescent="0.25">
      <c r="B37" s="87" t="s">
        <v>150</v>
      </c>
      <c r="C37" s="67">
        <v>0.20080000000000001</v>
      </c>
      <c r="D37" s="70">
        <v>0.17710000000000001</v>
      </c>
      <c r="E37" s="73"/>
      <c r="F37" s="70"/>
      <c r="G37" s="70"/>
      <c r="H37" s="70">
        <v>2.3699999999999999E-2</v>
      </c>
      <c r="I37" s="93">
        <v>0.11802788844621513</v>
      </c>
      <c r="J37" s="93"/>
    </row>
    <row r="38" spans="1:10" ht="12" customHeight="1" x14ac:dyDescent="0.25">
      <c r="B38" s="87" t="s">
        <v>169</v>
      </c>
      <c r="C38" s="67">
        <v>0.1867</v>
      </c>
      <c r="D38" s="70">
        <v>0.15579999999999999</v>
      </c>
      <c r="E38" s="73"/>
      <c r="F38" s="70"/>
      <c r="G38" s="70"/>
      <c r="H38" s="70">
        <v>3.0900000000000011E-2</v>
      </c>
      <c r="I38" s="93">
        <v>0.16550615961435464</v>
      </c>
      <c r="J38" s="93"/>
    </row>
    <row r="39" spans="1:10" ht="12" customHeight="1" x14ac:dyDescent="0.25">
      <c r="B39" s="87" t="s">
        <v>193</v>
      </c>
      <c r="C39" s="67">
        <v>0.18990000000000001</v>
      </c>
      <c r="D39" s="19">
        <v>0.15970000000000001</v>
      </c>
      <c r="H39" s="70">
        <v>3.0200000000000005E-2</v>
      </c>
      <c r="I39" s="93">
        <v>0.15903106898367564</v>
      </c>
    </row>
    <row r="40" spans="1:10" ht="12" customHeight="1" x14ac:dyDescent="0.25">
      <c r="C40" s="94"/>
    </row>
    <row r="50" spans="11:11" ht="12" customHeight="1" x14ac:dyDescent="0.25">
      <c r="K50" s="96" t="s">
        <v>166</v>
      </c>
    </row>
    <row r="55" spans="11:11" ht="12" customHeight="1" x14ac:dyDescent="0.25">
      <c r="K55" s="65"/>
    </row>
    <row r="56" spans="11:11" ht="36.6" customHeight="1" x14ac:dyDescent="0.25"/>
  </sheetData>
  <phoneticPr fontId="5" type="noConversion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W52"/>
  <sheetViews>
    <sheetView zoomScaleNormal="100" workbookViewId="0">
      <selection activeCell="E21" sqref="E21"/>
    </sheetView>
  </sheetViews>
  <sheetFormatPr defaultColWidth="9.21875" defaultRowHeight="12" customHeight="1" x14ac:dyDescent="0.25"/>
  <cols>
    <col min="1" max="1" width="9.21875" style="17"/>
    <col min="2" max="2" width="9.21875" style="19"/>
    <col min="3" max="3" width="26.109375" style="19" customWidth="1"/>
    <col min="4" max="4" width="13.5546875" style="19" customWidth="1"/>
    <col min="5" max="16384" width="9.21875" style="19"/>
  </cols>
  <sheetData>
    <row r="1" spans="1:6" s="17" customFormat="1" ht="12" customHeight="1" x14ac:dyDescent="0.25">
      <c r="A1" s="17" t="s">
        <v>76</v>
      </c>
      <c r="C1" s="17">
        <v>57</v>
      </c>
    </row>
    <row r="2" spans="1:6" ht="12" customHeight="1" x14ac:dyDescent="0.25">
      <c r="B2" s="18" t="s">
        <v>226</v>
      </c>
    </row>
    <row r="3" spans="1:6" ht="12" customHeight="1" x14ac:dyDescent="0.25">
      <c r="B3" s="1" t="s">
        <v>66</v>
      </c>
    </row>
    <row r="5" spans="1:6" ht="12" customHeight="1" x14ac:dyDescent="0.25">
      <c r="B5" s="57" t="s">
        <v>0</v>
      </c>
      <c r="C5" s="57" t="s">
        <v>182</v>
      </c>
      <c r="D5" s="57" t="s">
        <v>63</v>
      </c>
      <c r="E5" s="19" t="s">
        <v>65</v>
      </c>
    </row>
    <row r="6" spans="1:6" ht="12" customHeight="1" x14ac:dyDescent="0.25">
      <c r="A6" s="17">
        <v>1</v>
      </c>
      <c r="B6" s="57" t="s">
        <v>137</v>
      </c>
      <c r="C6" s="106">
        <v>0.18990000000000001</v>
      </c>
      <c r="D6" s="58">
        <v>0.15970000000000001</v>
      </c>
      <c r="E6" s="74">
        <v>15.903106898367565</v>
      </c>
      <c r="F6" s="94"/>
    </row>
    <row r="7" spans="1:6" ht="12" customHeight="1" x14ac:dyDescent="0.25">
      <c r="A7" s="17">
        <v>2</v>
      </c>
      <c r="B7" s="57" t="s">
        <v>38</v>
      </c>
      <c r="C7" s="107">
        <v>0.1956</v>
      </c>
      <c r="D7" s="58">
        <v>0.16539999999999999</v>
      </c>
      <c r="E7" s="74">
        <v>15.439672801635995</v>
      </c>
    </row>
    <row r="8" spans="1:6" ht="12" customHeight="1" x14ac:dyDescent="0.25">
      <c r="B8" s="57"/>
      <c r="C8" s="58"/>
      <c r="D8" s="58"/>
      <c r="E8" s="74"/>
    </row>
    <row r="9" spans="1:6" ht="12" customHeight="1" x14ac:dyDescent="0.25">
      <c r="A9" s="17">
        <v>6</v>
      </c>
      <c r="B9" s="57" t="s">
        <v>19</v>
      </c>
      <c r="C9" s="58">
        <v>0.21</v>
      </c>
      <c r="D9" s="58">
        <v>0.13250000000000001</v>
      </c>
      <c r="E9" s="74">
        <v>36.904761904761898</v>
      </c>
    </row>
    <row r="10" spans="1:6" ht="12" customHeight="1" x14ac:dyDescent="0.25">
      <c r="A10" s="17">
        <v>8</v>
      </c>
      <c r="B10" s="57" t="s">
        <v>10</v>
      </c>
      <c r="C10" s="58">
        <v>0.22739999999999999</v>
      </c>
      <c r="D10" s="58">
        <v>0.16600000000000001</v>
      </c>
      <c r="E10" s="74">
        <v>27.000879507475805</v>
      </c>
    </row>
    <row r="11" spans="1:6" ht="12" customHeight="1" x14ac:dyDescent="0.25">
      <c r="A11" s="17">
        <v>17</v>
      </c>
      <c r="B11" s="57" t="s">
        <v>11</v>
      </c>
      <c r="C11" s="58">
        <v>0.25779999999999997</v>
      </c>
      <c r="D11" s="58">
        <v>0.193</v>
      </c>
      <c r="E11" s="74">
        <v>25.135764158262209</v>
      </c>
    </row>
    <row r="12" spans="1:6" ht="12" customHeight="1" x14ac:dyDescent="0.25">
      <c r="A12" s="17">
        <v>23</v>
      </c>
      <c r="B12" s="57" t="s">
        <v>17</v>
      </c>
      <c r="C12" s="58">
        <v>0.1983</v>
      </c>
      <c r="D12" s="58">
        <v>0.15890000000000001</v>
      </c>
      <c r="E12" s="74">
        <v>19.868885526979319</v>
      </c>
    </row>
    <row r="13" spans="1:6" ht="12" customHeight="1" x14ac:dyDescent="0.25">
      <c r="A13" s="17">
        <v>24</v>
      </c>
      <c r="B13" s="57" t="s">
        <v>1</v>
      </c>
      <c r="C13" s="58">
        <v>0.18149999999999999</v>
      </c>
      <c r="D13" s="58">
        <v>0.14560000000000001</v>
      </c>
      <c r="E13" s="74">
        <v>19.779614325068863</v>
      </c>
    </row>
    <row r="14" spans="1:6" ht="12" customHeight="1" x14ac:dyDescent="0.25">
      <c r="A14" s="17">
        <v>21</v>
      </c>
      <c r="B14" s="57" t="s">
        <v>20</v>
      </c>
      <c r="C14" s="58">
        <v>0.13320000000000001</v>
      </c>
      <c r="D14" s="58">
        <v>0.1118</v>
      </c>
      <c r="E14" s="74">
        <v>16.066066066066075</v>
      </c>
    </row>
    <row r="15" spans="1:6" ht="12" customHeight="1" x14ac:dyDescent="0.25">
      <c r="A15" s="17">
        <v>19</v>
      </c>
      <c r="B15" s="57" t="s">
        <v>64</v>
      </c>
      <c r="C15" s="58">
        <v>0.2359</v>
      </c>
      <c r="D15" s="58">
        <v>0.20100000000000001</v>
      </c>
      <c r="E15" s="74">
        <v>14.794404408647727</v>
      </c>
    </row>
    <row r="16" spans="1:6" ht="12" customHeight="1" x14ac:dyDescent="0.25">
      <c r="A16" s="17">
        <v>26</v>
      </c>
      <c r="B16" s="57" t="s">
        <v>6</v>
      </c>
      <c r="C16" s="58">
        <v>0.20050000000000001</v>
      </c>
      <c r="D16" s="58">
        <v>0.17150000000000001</v>
      </c>
      <c r="E16" s="74">
        <v>14.463840399002493</v>
      </c>
    </row>
    <row r="17" spans="1:5" ht="12" customHeight="1" x14ac:dyDescent="0.25">
      <c r="A17" s="17">
        <v>25</v>
      </c>
      <c r="B17" s="57" t="s">
        <v>23</v>
      </c>
      <c r="C17" s="58">
        <v>0.20610000000000001</v>
      </c>
      <c r="D17" s="58">
        <v>0.17929999999999999</v>
      </c>
      <c r="E17" s="74">
        <v>13.003396409509953</v>
      </c>
    </row>
    <row r="18" spans="1:5" ht="12" customHeight="1" x14ac:dyDescent="0.25">
      <c r="A18" s="17">
        <v>29</v>
      </c>
      <c r="B18" s="57" t="s">
        <v>8</v>
      </c>
      <c r="C18" s="58">
        <v>0.17849999999999999</v>
      </c>
      <c r="D18" s="58">
        <v>0.15909999999999999</v>
      </c>
      <c r="E18" s="74">
        <v>10.868347338935575</v>
      </c>
    </row>
    <row r="19" spans="1:5" ht="12" customHeight="1" x14ac:dyDescent="0.25">
      <c r="A19" s="17">
        <v>3</v>
      </c>
      <c r="B19" s="57" t="s">
        <v>7</v>
      </c>
      <c r="C19" s="58">
        <v>0.1426</v>
      </c>
      <c r="D19" s="58">
        <v>0.128</v>
      </c>
      <c r="E19" s="74">
        <v>10.23842917251052</v>
      </c>
    </row>
    <row r="20" spans="1:5" ht="12" customHeight="1" x14ac:dyDescent="0.25">
      <c r="A20" s="17">
        <v>12</v>
      </c>
      <c r="B20" s="57" t="s">
        <v>21</v>
      </c>
      <c r="C20" s="58">
        <v>0.16689999999999999</v>
      </c>
      <c r="D20" s="58">
        <v>0.15010000000000001</v>
      </c>
      <c r="E20" s="74">
        <v>10.065907729179138</v>
      </c>
    </row>
    <row r="21" spans="1:5" ht="12" customHeight="1" x14ac:dyDescent="0.25">
      <c r="A21" s="17">
        <v>20</v>
      </c>
      <c r="B21" s="57" t="s">
        <v>70</v>
      </c>
      <c r="C21" s="58">
        <v>0.19389999999999999</v>
      </c>
      <c r="D21" s="58">
        <v>0.1744</v>
      </c>
      <c r="E21" s="74">
        <v>10.056730273336767</v>
      </c>
    </row>
    <row r="22" spans="1:5" ht="12" customHeight="1" x14ac:dyDescent="0.25">
      <c r="A22" s="17">
        <v>15</v>
      </c>
      <c r="B22" s="57" t="s">
        <v>4</v>
      </c>
      <c r="C22" s="58">
        <v>0.1484</v>
      </c>
      <c r="D22" s="58">
        <v>0.13650000000000001</v>
      </c>
      <c r="E22" s="74">
        <v>8.0188679245282977</v>
      </c>
    </row>
    <row r="23" spans="1:5" ht="12" customHeight="1" x14ac:dyDescent="0.25">
      <c r="A23" s="17">
        <v>5</v>
      </c>
      <c r="B23" s="57" t="s">
        <v>22</v>
      </c>
      <c r="C23" s="58">
        <v>0.1802</v>
      </c>
      <c r="D23" s="58">
        <v>0.1661</v>
      </c>
      <c r="E23" s="74">
        <v>7.8246392896781352</v>
      </c>
    </row>
    <row r="24" spans="1:5" ht="12" customHeight="1" x14ac:dyDescent="0.25">
      <c r="A24" s="17">
        <v>13</v>
      </c>
      <c r="B24" s="57" t="s">
        <v>9</v>
      </c>
      <c r="C24" s="58">
        <v>0.23</v>
      </c>
      <c r="D24" s="58">
        <v>0.2155</v>
      </c>
      <c r="E24" s="74">
        <v>6.3043478260869614</v>
      </c>
    </row>
    <row r="25" spans="1:5" ht="12" customHeight="1" x14ac:dyDescent="0.25">
      <c r="A25" s="17">
        <v>27</v>
      </c>
      <c r="B25" s="57" t="s">
        <v>15</v>
      </c>
      <c r="C25" s="58">
        <v>0.2281</v>
      </c>
      <c r="D25" s="58">
        <v>0.21379999999999999</v>
      </c>
      <c r="E25" s="74">
        <v>6.2691801841297705</v>
      </c>
    </row>
    <row r="26" spans="1:5" ht="12" customHeight="1" x14ac:dyDescent="0.25">
      <c r="A26" s="17">
        <v>18</v>
      </c>
      <c r="B26" s="57" t="s">
        <v>229</v>
      </c>
      <c r="C26" s="58">
        <v>0.25519999999999998</v>
      </c>
      <c r="D26" s="58">
        <v>0.2505</v>
      </c>
      <c r="E26" s="74">
        <v>1.841692789968645</v>
      </c>
    </row>
    <row r="27" spans="1:5" ht="12" customHeight="1" x14ac:dyDescent="0.25">
      <c r="A27" s="17">
        <v>9</v>
      </c>
      <c r="B27" s="57" t="s">
        <v>180</v>
      </c>
      <c r="C27" s="58">
        <v>0.2006</v>
      </c>
      <c r="D27" s="58">
        <v>0.19700000000000001</v>
      </c>
      <c r="E27" s="74">
        <v>1.7946161515453598</v>
      </c>
    </row>
    <row r="28" spans="1:5" ht="12" customHeight="1" x14ac:dyDescent="0.25">
      <c r="A28" s="17">
        <v>7</v>
      </c>
      <c r="B28" s="57" t="s">
        <v>3</v>
      </c>
      <c r="C28" s="58">
        <v>0.12839999999999999</v>
      </c>
      <c r="D28" s="58">
        <v>0.1265</v>
      </c>
      <c r="E28" s="74">
        <v>1.4797507788161879</v>
      </c>
    </row>
    <row r="29" spans="1:5" ht="12" customHeight="1" x14ac:dyDescent="0.25">
      <c r="A29" s="17">
        <v>10</v>
      </c>
      <c r="B29" s="57" t="s">
        <v>177</v>
      </c>
      <c r="C29" s="58">
        <v>0.13850000000000001</v>
      </c>
      <c r="D29" s="58">
        <v>0.13700000000000001</v>
      </c>
      <c r="E29" s="74">
        <v>1.08303249097473</v>
      </c>
    </row>
    <row r="30" spans="1:5" ht="12" customHeight="1" x14ac:dyDescent="0.25">
      <c r="A30" s="17">
        <v>4</v>
      </c>
      <c r="B30" s="57" t="s">
        <v>14</v>
      </c>
      <c r="C30" s="58">
        <v>0.20399999999999999</v>
      </c>
      <c r="D30" s="58">
        <v>0.20180000000000001</v>
      </c>
      <c r="E30" s="74">
        <v>1.0784313725490098</v>
      </c>
    </row>
    <row r="31" spans="1:5" ht="12" customHeight="1" x14ac:dyDescent="0.25">
      <c r="A31" s="17">
        <v>11</v>
      </c>
      <c r="B31" s="57" t="s">
        <v>12</v>
      </c>
      <c r="C31" s="58">
        <v>0.14599999999999999</v>
      </c>
      <c r="D31" s="58">
        <v>0.14460000000000001</v>
      </c>
      <c r="E31" s="74">
        <v>0.95890410958903061</v>
      </c>
    </row>
    <row r="32" spans="1:5" ht="12" customHeight="1" x14ac:dyDescent="0.25">
      <c r="A32" s="17">
        <v>14</v>
      </c>
      <c r="B32" s="57" t="s">
        <v>24</v>
      </c>
      <c r="C32" s="58">
        <v>7.6700000000000004E-2</v>
      </c>
      <c r="D32" s="58">
        <v>7.6100000000000001E-2</v>
      </c>
      <c r="E32" s="74">
        <v>0.78226857887875256</v>
      </c>
    </row>
    <row r="33" spans="1:23" ht="12" customHeight="1" x14ac:dyDescent="0.25">
      <c r="B33" s="57" t="s">
        <v>25</v>
      </c>
      <c r="C33" s="58">
        <v>8.5300000000000001E-2</v>
      </c>
      <c r="D33" s="58">
        <v>8.48E-2</v>
      </c>
      <c r="E33" s="74">
        <v>0.58616647127784338</v>
      </c>
    </row>
    <row r="34" spans="1:23" ht="12" customHeight="1" x14ac:dyDescent="0.25">
      <c r="A34" s="17">
        <v>22</v>
      </c>
      <c r="B34" s="57" t="s">
        <v>13</v>
      </c>
      <c r="C34" s="58">
        <v>0.16400000000000001</v>
      </c>
      <c r="D34" s="58">
        <v>0.1636</v>
      </c>
      <c r="E34" s="74">
        <v>0.24390243902439723</v>
      </c>
    </row>
    <row r="35" spans="1:23" ht="12" customHeight="1" x14ac:dyDescent="0.25">
      <c r="A35" s="17">
        <v>16</v>
      </c>
      <c r="B35" s="57" t="s">
        <v>2</v>
      </c>
      <c r="C35" s="58">
        <v>0.13220000000000001</v>
      </c>
      <c r="D35" s="58">
        <v>0.1605</v>
      </c>
      <c r="E35" s="74">
        <v>-21.406959152798784</v>
      </c>
      <c r="T35" s="61"/>
      <c r="U35" s="61"/>
      <c r="V35" s="61"/>
      <c r="W35" s="61"/>
    </row>
    <row r="36" spans="1:23" ht="12" customHeight="1" x14ac:dyDescent="0.25">
      <c r="B36" s="57"/>
      <c r="C36" s="58"/>
      <c r="D36" s="58"/>
      <c r="E36" s="74"/>
      <c r="T36" s="61"/>
      <c r="U36" s="61"/>
      <c r="V36" s="61"/>
      <c r="W36" s="61"/>
    </row>
    <row r="37" spans="1:23" ht="12" customHeight="1" x14ac:dyDescent="0.25">
      <c r="A37" s="17">
        <v>31</v>
      </c>
      <c r="B37" s="57" t="s">
        <v>28</v>
      </c>
      <c r="C37" s="58">
        <v>6.8400000000000002E-2</v>
      </c>
      <c r="D37" s="58">
        <v>6.0100000000000001E-2</v>
      </c>
      <c r="E37" s="74">
        <v>12.13450292397661</v>
      </c>
    </row>
    <row r="38" spans="1:23" ht="12" customHeight="1" x14ac:dyDescent="0.25">
      <c r="A38" s="17">
        <v>32</v>
      </c>
      <c r="B38" s="57" t="s">
        <v>27</v>
      </c>
      <c r="C38" s="63">
        <v>0.18959999999999999</v>
      </c>
      <c r="D38" s="63">
        <v>0.17380000000000001</v>
      </c>
      <c r="E38" s="74">
        <v>8.3333333333333233</v>
      </c>
    </row>
    <row r="39" spans="1:23" ht="12" customHeight="1" x14ac:dyDescent="0.25">
      <c r="A39" s="17">
        <v>42</v>
      </c>
      <c r="B39" s="87"/>
      <c r="C39" s="75"/>
      <c r="D39" s="75"/>
      <c r="E39" s="74"/>
    </row>
    <row r="40" spans="1:23" ht="12" customHeight="1" x14ac:dyDescent="0.25">
      <c r="B40" s="89" t="s">
        <v>31</v>
      </c>
      <c r="C40" s="55">
        <v>0.1333</v>
      </c>
      <c r="D40" s="55">
        <v>0.1172</v>
      </c>
      <c r="E40" s="74">
        <v>12.07801950487622</v>
      </c>
    </row>
    <row r="41" spans="1:23" ht="12" customHeight="1" x14ac:dyDescent="0.25">
      <c r="B41" s="87" t="s">
        <v>29</v>
      </c>
      <c r="C41" s="68">
        <v>8.48E-2</v>
      </c>
      <c r="D41" s="68">
        <v>7.9899999999999999E-2</v>
      </c>
      <c r="E41" s="74">
        <v>5.7783018867924545</v>
      </c>
    </row>
    <row r="42" spans="1:23" ht="12" customHeight="1" x14ac:dyDescent="0.25">
      <c r="B42" s="87" t="s">
        <v>143</v>
      </c>
      <c r="C42" s="68">
        <v>9.7199999999999995E-2</v>
      </c>
      <c r="D42" s="68">
        <v>9.6500000000000002E-2</v>
      </c>
      <c r="E42" s="74">
        <v>0.72016460905349011</v>
      </c>
    </row>
    <row r="43" spans="1:23" ht="12" customHeight="1" x14ac:dyDescent="0.25">
      <c r="B43" s="87" t="s">
        <v>32</v>
      </c>
      <c r="C43" s="68">
        <v>9.5200000000000007E-2</v>
      </c>
      <c r="D43" s="68">
        <v>9.4700000000000006E-2</v>
      </c>
      <c r="E43" s="74">
        <v>0.5252100840336138</v>
      </c>
    </row>
    <row r="44" spans="1:23" ht="12" customHeight="1" x14ac:dyDescent="0.25">
      <c r="B44" s="87" t="s">
        <v>33</v>
      </c>
      <c r="C44" s="68">
        <v>9.7500000000000003E-2</v>
      </c>
      <c r="D44" s="68">
        <v>9.7500000000000003E-2</v>
      </c>
      <c r="E44" s="74">
        <v>0</v>
      </c>
    </row>
    <row r="45" spans="1:23" ht="12" customHeight="1" x14ac:dyDescent="0.25">
      <c r="B45" s="87" t="s">
        <v>71</v>
      </c>
      <c r="C45" s="68">
        <v>8.0500000000000002E-2</v>
      </c>
      <c r="D45" s="68">
        <v>8.0500000000000002E-2</v>
      </c>
      <c r="E45" s="74">
        <v>0</v>
      </c>
    </row>
    <row r="46" spans="1:23" ht="12" customHeight="1" x14ac:dyDescent="0.25">
      <c r="B46" s="87" t="s">
        <v>30</v>
      </c>
      <c r="C46" s="68">
        <v>0.12920000000000001</v>
      </c>
      <c r="D46" s="68">
        <v>0.12920000000000001</v>
      </c>
      <c r="E46" s="74">
        <v>0</v>
      </c>
    </row>
    <row r="47" spans="1:23" ht="16.2" customHeight="1" x14ac:dyDescent="0.25">
      <c r="B47" s="87"/>
      <c r="C47" s="68"/>
      <c r="D47" s="68"/>
      <c r="E47" s="74"/>
      <c r="H47" s="120" t="s">
        <v>72</v>
      </c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</row>
    <row r="48" spans="1:23" ht="12" customHeight="1" x14ac:dyDescent="0.25">
      <c r="B48" s="57" t="s">
        <v>165</v>
      </c>
      <c r="C48" s="68">
        <v>7.5899999999999995E-2</v>
      </c>
      <c r="D48" s="68">
        <v>7.2800000000000004E-2</v>
      </c>
      <c r="E48" s="74">
        <v>4.0843214756258126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</row>
    <row r="49" spans="2:19" ht="12" customHeight="1" x14ac:dyDescent="0.25">
      <c r="B49" s="88"/>
      <c r="C49" s="68"/>
      <c r="D49" s="68"/>
      <c r="E49" s="74"/>
      <c r="H49" s="1" t="s">
        <v>178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2:19" ht="12" customHeight="1" x14ac:dyDescent="0.25">
      <c r="H50" s="1" t="s">
        <v>181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2:19" ht="12" customHeight="1" x14ac:dyDescent="0.25">
      <c r="H51" s="1" t="s">
        <v>232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2:19" ht="16.2" customHeight="1" x14ac:dyDescent="0.25">
      <c r="H52" s="65" t="s">
        <v>231</v>
      </c>
    </row>
  </sheetData>
  <sortState xmlns:xlrd2="http://schemas.microsoft.com/office/spreadsheetml/2017/richdata2" ref="B37:E39">
    <sortCondition descending="1" ref="E37:E39"/>
  </sortState>
  <mergeCells count="1">
    <mergeCell ref="H47:S48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P68"/>
  <sheetViews>
    <sheetView showGridLines="0" zoomScaleNormal="100" workbookViewId="0">
      <selection sqref="A1:XFD1048576"/>
    </sheetView>
  </sheetViews>
  <sheetFormatPr defaultColWidth="9.21875" defaultRowHeight="12" customHeight="1" x14ac:dyDescent="0.25"/>
  <cols>
    <col min="1" max="1" width="9.21875" style="17"/>
    <col min="2" max="2" width="9.21875" style="19"/>
    <col min="3" max="3" width="11.33203125" style="19" bestFit="1" customWidth="1"/>
    <col min="4" max="4" width="13.21875" style="19" customWidth="1"/>
    <col min="5" max="5" width="9.33203125" style="19" customWidth="1"/>
    <col min="6" max="16384" width="9.21875" style="19"/>
  </cols>
  <sheetData>
    <row r="1" spans="1:5" s="17" customFormat="1" ht="12" customHeight="1" x14ac:dyDescent="0.25">
      <c r="A1" s="17" t="s">
        <v>76</v>
      </c>
    </row>
    <row r="2" spans="1:5" ht="12" customHeight="1" x14ac:dyDescent="0.25">
      <c r="B2" s="18" t="s">
        <v>227</v>
      </c>
    </row>
    <row r="4" spans="1:5" ht="12" customHeight="1" x14ac:dyDescent="0.25">
      <c r="C4" s="19" t="s">
        <v>134</v>
      </c>
      <c r="D4" s="19" t="s">
        <v>134</v>
      </c>
    </row>
    <row r="5" spans="1:5" ht="12" customHeight="1" x14ac:dyDescent="0.25">
      <c r="A5" s="17">
        <v>0</v>
      </c>
      <c r="B5" s="57" t="s">
        <v>0</v>
      </c>
      <c r="C5" s="57" t="s">
        <v>151</v>
      </c>
      <c r="D5" s="57" t="s">
        <v>169</v>
      </c>
      <c r="E5" s="19" t="s">
        <v>135</v>
      </c>
    </row>
    <row r="6" spans="1:5" ht="12" customHeight="1" x14ac:dyDescent="0.25">
      <c r="A6" s="17">
        <v>14</v>
      </c>
      <c r="B6" s="57" t="s">
        <v>20</v>
      </c>
      <c r="C6" s="77">
        <v>0.11609999999999999</v>
      </c>
      <c r="D6" s="77">
        <v>0.13320000000000001</v>
      </c>
      <c r="E6" s="74">
        <v>14.728682170542662</v>
      </c>
    </row>
    <row r="7" spans="1:5" ht="12" customHeight="1" x14ac:dyDescent="0.25">
      <c r="A7" s="17">
        <v>3</v>
      </c>
      <c r="B7" s="57" t="s">
        <v>70</v>
      </c>
      <c r="C7" s="77">
        <v>4.3735999999999997</v>
      </c>
      <c r="D7" s="77">
        <v>4.8914999999999997</v>
      </c>
      <c r="E7" s="74">
        <v>11.841503566855671</v>
      </c>
    </row>
    <row r="8" spans="1:5" ht="12" customHeight="1" x14ac:dyDescent="0.25">
      <c r="A8" s="17">
        <v>13</v>
      </c>
      <c r="B8" s="57" t="s">
        <v>3</v>
      </c>
      <c r="C8" s="77">
        <v>0.87250000000000005</v>
      </c>
      <c r="D8" s="77">
        <v>0.95779999999999998</v>
      </c>
      <c r="E8" s="74">
        <v>9.7765042979942596</v>
      </c>
    </row>
    <row r="9" spans="1:5" ht="12" customHeight="1" x14ac:dyDescent="0.25">
      <c r="A9" s="17">
        <v>17</v>
      </c>
      <c r="B9" s="57" t="s">
        <v>6</v>
      </c>
      <c r="C9" s="77">
        <v>0.1832</v>
      </c>
      <c r="D9" s="77">
        <v>0.20050000000000001</v>
      </c>
      <c r="E9" s="74">
        <v>9.443231441048038</v>
      </c>
    </row>
    <row r="10" spans="1:5" ht="12" customHeight="1" x14ac:dyDescent="0.25">
      <c r="A10" s="17">
        <v>27</v>
      </c>
      <c r="B10" s="57" t="s">
        <v>64</v>
      </c>
      <c r="C10" s="77">
        <v>0.2175</v>
      </c>
      <c r="D10" s="77">
        <v>0.2359</v>
      </c>
      <c r="E10" s="74">
        <v>8.459770114942522</v>
      </c>
    </row>
    <row r="11" spans="1:5" ht="12" customHeight="1" x14ac:dyDescent="0.25">
      <c r="A11" s="17">
        <v>12</v>
      </c>
      <c r="B11" s="57" t="s">
        <v>13</v>
      </c>
      <c r="C11" s="77">
        <v>0.16189999999999999</v>
      </c>
      <c r="D11" s="77">
        <v>0.16400000000000001</v>
      </c>
      <c r="E11" s="74">
        <v>1.2970969734404036</v>
      </c>
    </row>
    <row r="12" spans="1:5" ht="12" customHeight="1" x14ac:dyDescent="0.25">
      <c r="A12" s="17">
        <v>24</v>
      </c>
      <c r="B12" s="57" t="s">
        <v>10</v>
      </c>
      <c r="C12" s="77">
        <v>0.22839999999999999</v>
      </c>
      <c r="D12" s="77">
        <v>0.22739999999999999</v>
      </c>
      <c r="E12" s="74">
        <v>-0.43782837127845919</v>
      </c>
    </row>
    <row r="13" spans="1:5" ht="12" customHeight="1" x14ac:dyDescent="0.25">
      <c r="A13" s="17">
        <v>4</v>
      </c>
      <c r="B13" s="57" t="s">
        <v>5</v>
      </c>
      <c r="C13" s="77">
        <v>0.25790000000000002</v>
      </c>
      <c r="D13" s="77">
        <v>0.25519999999999998</v>
      </c>
      <c r="E13" s="74">
        <v>-1.046917409848791</v>
      </c>
    </row>
    <row r="14" spans="1:5" ht="12" customHeight="1" x14ac:dyDescent="0.25">
      <c r="A14" s="17">
        <v>20</v>
      </c>
      <c r="B14" s="57" t="s">
        <v>9</v>
      </c>
      <c r="C14" s="77">
        <v>0.23319999999999999</v>
      </c>
      <c r="D14" s="77">
        <v>0.23</v>
      </c>
      <c r="E14" s="74">
        <v>-1.3722126929674006</v>
      </c>
    </row>
    <row r="15" spans="1:5" ht="12" customHeight="1" x14ac:dyDescent="0.25">
      <c r="A15" s="17">
        <v>15</v>
      </c>
      <c r="B15" s="57" t="s">
        <v>16</v>
      </c>
      <c r="C15" s="77">
        <v>0.1411</v>
      </c>
      <c r="D15" s="77">
        <v>0.13850000000000001</v>
      </c>
      <c r="E15" s="74">
        <v>-1.842664776754066</v>
      </c>
    </row>
    <row r="16" spans="1:5" ht="12" customHeight="1" x14ac:dyDescent="0.25">
      <c r="A16" s="17">
        <v>26</v>
      </c>
      <c r="B16" s="57" t="s">
        <v>21</v>
      </c>
      <c r="C16" s="77">
        <v>0.85209999999999997</v>
      </c>
      <c r="D16" s="77">
        <v>0.83050000000000002</v>
      </c>
      <c r="E16" s="74">
        <v>-2.5349137425184742</v>
      </c>
    </row>
    <row r="17" spans="1:5" ht="12" customHeight="1" x14ac:dyDescent="0.25">
      <c r="A17" s="17">
        <v>29</v>
      </c>
      <c r="B17" s="57" t="s">
        <v>2</v>
      </c>
      <c r="C17" s="77">
        <v>0.26629999999999998</v>
      </c>
      <c r="D17" s="77">
        <v>0.2586</v>
      </c>
      <c r="E17" s="74">
        <v>-2.8914757791963841</v>
      </c>
    </row>
    <row r="18" spans="1:5" ht="12" customHeight="1" x14ac:dyDescent="0.25">
      <c r="A18" s="17">
        <v>28</v>
      </c>
      <c r="B18" s="57" t="s">
        <v>12</v>
      </c>
      <c r="C18" s="77">
        <v>0.15079999999999999</v>
      </c>
      <c r="D18" s="77">
        <v>0.14599999999999999</v>
      </c>
      <c r="E18" s="74">
        <v>-3.1830238726790472</v>
      </c>
    </row>
    <row r="19" spans="1:5" ht="12" customHeight="1" x14ac:dyDescent="0.25">
      <c r="A19" s="17">
        <v>10</v>
      </c>
      <c r="B19" s="57" t="s">
        <v>17</v>
      </c>
      <c r="C19" s="77">
        <v>0.20749999999999999</v>
      </c>
      <c r="D19" s="77">
        <v>0.1983</v>
      </c>
      <c r="E19" s="74">
        <v>-4.4337349397590264</v>
      </c>
    </row>
    <row r="20" spans="1:5" ht="12" customHeight="1" x14ac:dyDescent="0.25">
      <c r="A20" s="17">
        <v>5</v>
      </c>
      <c r="B20" s="57" t="s">
        <v>19</v>
      </c>
      <c r="C20" s="77">
        <v>0.94489999999999996</v>
      </c>
      <c r="D20" s="77">
        <v>0.90210000000000001</v>
      </c>
      <c r="E20" s="74">
        <v>-4.5295798497195445</v>
      </c>
    </row>
    <row r="21" spans="1:5" ht="12" customHeight="1" x14ac:dyDescent="0.25">
      <c r="A21" s="17">
        <v>21</v>
      </c>
      <c r="B21" s="57" t="s">
        <v>4</v>
      </c>
      <c r="C21" s="77">
        <v>0.157</v>
      </c>
      <c r="D21" s="77">
        <v>0.1484</v>
      </c>
      <c r="E21" s="74">
        <v>-5.4777070063694255</v>
      </c>
    </row>
    <row r="22" spans="1:5" ht="12" customHeight="1" x14ac:dyDescent="0.25">
      <c r="A22" s="17">
        <v>6</v>
      </c>
      <c r="B22" s="57" t="s">
        <v>25</v>
      </c>
      <c r="C22" s="77">
        <v>1.0467</v>
      </c>
      <c r="D22" s="77">
        <v>0.9788</v>
      </c>
      <c r="E22" s="74">
        <v>-6.4870545524027818</v>
      </c>
    </row>
    <row r="23" spans="1:5" ht="12" customHeight="1" x14ac:dyDescent="0.25">
      <c r="B23" s="57" t="s">
        <v>11</v>
      </c>
      <c r="C23" s="77">
        <v>0.27589999999999998</v>
      </c>
      <c r="D23" s="77">
        <v>0.25779999999999997</v>
      </c>
      <c r="E23" s="74">
        <v>-6.560347952156576</v>
      </c>
    </row>
    <row r="24" spans="1:5" ht="12" customHeight="1" x14ac:dyDescent="0.25">
      <c r="A24" s="17">
        <v>7</v>
      </c>
      <c r="B24" s="57" t="s">
        <v>7</v>
      </c>
      <c r="C24" s="77">
        <v>0.15359999999999999</v>
      </c>
      <c r="D24" s="77">
        <v>0.1426</v>
      </c>
      <c r="E24" s="74">
        <v>-7.1614583333333259</v>
      </c>
    </row>
    <row r="25" spans="1:5" ht="12" customHeight="1" x14ac:dyDescent="0.25">
      <c r="A25" s="17">
        <v>22</v>
      </c>
      <c r="B25" s="57" t="s">
        <v>15</v>
      </c>
      <c r="C25" s="77">
        <v>103.1656</v>
      </c>
      <c r="D25" s="77">
        <v>91.430400000000006</v>
      </c>
      <c r="E25" s="74">
        <v>-11.375109532634898</v>
      </c>
    </row>
    <row r="26" spans="1:5" ht="12" customHeight="1" x14ac:dyDescent="0.25">
      <c r="A26" s="17">
        <v>18</v>
      </c>
      <c r="B26" s="57" t="s">
        <v>23</v>
      </c>
      <c r="C26" s="77">
        <v>0.23300000000000001</v>
      </c>
      <c r="D26" s="77">
        <v>0.20610000000000001</v>
      </c>
      <c r="E26" s="74">
        <v>-11.545064377682401</v>
      </c>
    </row>
    <row r="27" spans="1:5" ht="12" customHeight="1" x14ac:dyDescent="0.25">
      <c r="A27" s="17">
        <v>19</v>
      </c>
      <c r="B27" s="57" t="s">
        <v>22</v>
      </c>
      <c r="C27" s="77">
        <v>0.20469999999999999</v>
      </c>
      <c r="D27" s="77">
        <v>0.1802</v>
      </c>
      <c r="E27" s="74">
        <v>-11.968734733756714</v>
      </c>
    </row>
    <row r="28" spans="1:5" ht="12" customHeight="1" x14ac:dyDescent="0.25">
      <c r="A28" s="17">
        <v>23</v>
      </c>
      <c r="B28" s="57" t="s">
        <v>14</v>
      </c>
      <c r="C28" s="77">
        <v>0.23419999999999999</v>
      </c>
      <c r="D28" s="77">
        <v>0.20399999999999999</v>
      </c>
      <c r="E28" s="74">
        <v>-12.894961571306574</v>
      </c>
    </row>
    <row r="29" spans="1:5" ht="12" customHeight="1" x14ac:dyDescent="0.25">
      <c r="A29" s="17">
        <v>25</v>
      </c>
      <c r="B29" s="57" t="s">
        <v>24</v>
      </c>
      <c r="C29" s="77">
        <v>8.8499999999999995E-2</v>
      </c>
      <c r="D29" s="77">
        <v>7.6700000000000004E-2</v>
      </c>
      <c r="E29" s="74">
        <v>-13.33333333333332</v>
      </c>
    </row>
    <row r="30" spans="1:5" ht="12" customHeight="1" x14ac:dyDescent="0.25">
      <c r="A30" s="17">
        <v>8</v>
      </c>
      <c r="B30" s="57" t="s">
        <v>1</v>
      </c>
      <c r="C30" s="77">
        <v>0.21640000000000001</v>
      </c>
      <c r="D30" s="77">
        <v>0.18149999999999999</v>
      </c>
      <c r="E30" s="74">
        <v>-16.127541589648807</v>
      </c>
    </row>
    <row r="31" spans="1:5" ht="12" customHeight="1" x14ac:dyDescent="0.25">
      <c r="A31" s="17">
        <v>11</v>
      </c>
      <c r="B31" s="57" t="s">
        <v>8</v>
      </c>
      <c r="C31" s="77">
        <v>0.21329999999999999</v>
      </c>
      <c r="D31" s="77">
        <v>0.17849999999999999</v>
      </c>
      <c r="E31" s="74">
        <v>-16.315049226441637</v>
      </c>
    </row>
    <row r="32" spans="1:5" ht="12" customHeight="1" x14ac:dyDescent="0.25">
      <c r="B32" s="57" t="s">
        <v>18</v>
      </c>
      <c r="C32" s="77">
        <v>0.24709999999999999</v>
      </c>
      <c r="D32" s="77">
        <v>0.2006</v>
      </c>
      <c r="E32" s="74">
        <v>-18.818292189397003</v>
      </c>
    </row>
    <row r="33" spans="1:5" ht="12" customHeight="1" x14ac:dyDescent="0.25">
      <c r="B33" s="57"/>
      <c r="C33" s="77"/>
      <c r="D33" s="77"/>
      <c r="E33" s="74"/>
    </row>
    <row r="34" spans="1:5" ht="12" customHeight="1" x14ac:dyDescent="0.25">
      <c r="A34" s="17">
        <v>32</v>
      </c>
      <c r="B34" s="57" t="s">
        <v>28</v>
      </c>
      <c r="C34" s="77">
        <v>0.94840000000000002</v>
      </c>
      <c r="D34" s="77">
        <v>0.80430000000000001</v>
      </c>
      <c r="E34" s="74">
        <v>-15.194010965837201</v>
      </c>
    </row>
    <row r="35" spans="1:5" ht="12" customHeight="1" x14ac:dyDescent="0.25">
      <c r="B35" s="57" t="s">
        <v>27</v>
      </c>
      <c r="C35" s="77">
        <v>0.24340000000000001</v>
      </c>
      <c r="D35" s="77">
        <v>0.17899999999999999</v>
      </c>
      <c r="E35" s="74">
        <v>-26.458504519309777</v>
      </c>
    </row>
    <row r="36" spans="1:5" ht="12" customHeight="1" x14ac:dyDescent="0.25">
      <c r="A36" s="17">
        <v>38</v>
      </c>
      <c r="B36" s="57"/>
      <c r="C36" s="104"/>
      <c r="D36" s="104"/>
      <c r="E36" s="74"/>
    </row>
    <row r="37" spans="1:5" ht="12" customHeight="1" x14ac:dyDescent="0.25">
      <c r="A37" s="17">
        <v>35</v>
      </c>
      <c r="B37" s="57" t="s">
        <v>143</v>
      </c>
      <c r="C37" s="104">
        <v>2.9739</v>
      </c>
      <c r="D37" s="104">
        <v>3.585</v>
      </c>
      <c r="E37" s="74">
        <v>20.548774336729547</v>
      </c>
    </row>
    <row r="38" spans="1:5" ht="12" customHeight="1" x14ac:dyDescent="0.25">
      <c r="A38" s="17">
        <v>42</v>
      </c>
      <c r="B38" s="57" t="s">
        <v>32</v>
      </c>
      <c r="C38" s="79">
        <v>0.17660000000000001</v>
      </c>
      <c r="D38" s="79">
        <v>0.1862</v>
      </c>
      <c r="E38" s="74">
        <v>5.4360135900339834</v>
      </c>
    </row>
    <row r="39" spans="1:5" ht="12" customHeight="1" x14ac:dyDescent="0.25">
      <c r="B39" s="88" t="s">
        <v>29</v>
      </c>
      <c r="C39" s="105">
        <v>8.1600000000000006E-2</v>
      </c>
      <c r="D39" s="105">
        <v>8.48E-2</v>
      </c>
      <c r="E39" s="74">
        <v>3.9215686274509665</v>
      </c>
    </row>
    <row r="40" spans="1:5" ht="12" customHeight="1" x14ac:dyDescent="0.25">
      <c r="B40" s="87" t="s">
        <v>30</v>
      </c>
      <c r="C40" s="67">
        <v>12.81</v>
      </c>
      <c r="D40" s="67">
        <v>12.81</v>
      </c>
      <c r="E40" s="74">
        <v>0</v>
      </c>
    </row>
    <row r="41" spans="1:5" ht="12" customHeight="1" x14ac:dyDescent="0.25">
      <c r="B41" s="87" t="s">
        <v>71</v>
      </c>
      <c r="C41" s="105">
        <v>0.25800000000000001</v>
      </c>
      <c r="D41" s="105">
        <v>0.23849999999999999</v>
      </c>
      <c r="E41" s="74">
        <v>-7.5581395348837237</v>
      </c>
    </row>
    <row r="42" spans="1:5" ht="12" customHeight="1" x14ac:dyDescent="0.25">
      <c r="B42" s="87" t="s">
        <v>31</v>
      </c>
      <c r="C42" s="105">
        <v>17.486000000000001</v>
      </c>
      <c r="D42" s="105">
        <v>15.6008</v>
      </c>
      <c r="E42" s="74">
        <v>-10.78119638567998</v>
      </c>
    </row>
    <row r="43" spans="1:5" ht="12" customHeight="1" x14ac:dyDescent="0.25">
      <c r="B43" s="87" t="s">
        <v>33</v>
      </c>
      <c r="C43" s="105">
        <v>2.1301000000000001</v>
      </c>
      <c r="D43" s="105">
        <v>1.8825000000000001</v>
      </c>
      <c r="E43" s="74">
        <v>-11.623867424064604</v>
      </c>
    </row>
    <row r="44" spans="1:5" ht="12" customHeight="1" x14ac:dyDescent="0.25">
      <c r="B44" s="88"/>
      <c r="C44" s="68"/>
      <c r="D44" s="95"/>
      <c r="E44" s="74"/>
    </row>
    <row r="45" spans="1:5" ht="12" customHeight="1" x14ac:dyDescent="0.25">
      <c r="B45" s="88" t="s">
        <v>154</v>
      </c>
      <c r="C45" s="70">
        <v>7.85E-2</v>
      </c>
      <c r="D45" s="70">
        <v>7.5899999999999995E-2</v>
      </c>
      <c r="E45" s="74">
        <v>-3.3121019108280358</v>
      </c>
    </row>
    <row r="52" spans="6:16" ht="12" customHeight="1" x14ac:dyDescent="0.25"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</row>
    <row r="53" spans="6:16" ht="12" customHeight="1" x14ac:dyDescent="0.25"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</row>
    <row r="66" spans="3:3" ht="14.4" customHeight="1" x14ac:dyDescent="0.25">
      <c r="C66" s="19" t="s">
        <v>72</v>
      </c>
    </row>
    <row r="67" spans="3:3" ht="14.4" customHeight="1" x14ac:dyDescent="0.25">
      <c r="C67" s="96" t="s">
        <v>166</v>
      </c>
    </row>
    <row r="68" spans="3:3" ht="14.4" customHeight="1" x14ac:dyDescent="0.25"/>
  </sheetData>
  <sortState xmlns:xlrd2="http://schemas.microsoft.com/office/spreadsheetml/2017/richdata2" ref="B34:E35">
    <sortCondition descending="1" ref="E34:E35"/>
  </sortState>
  <mergeCells count="1">
    <mergeCell ref="F52:P5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</vt:lpstr>
      <vt:lpstr>Table 1</vt:lpstr>
      <vt:lpstr>Figure 1</vt:lpstr>
      <vt:lpstr>Figure 2</vt:lpstr>
      <vt:lpstr>Figure 3</vt:lpstr>
      <vt:lpstr>Figure 4</vt:lpstr>
      <vt:lpstr>Map 1</vt:lpstr>
      <vt:lpstr>Figure 5</vt:lpstr>
      <vt:lpstr>Figure 6</vt:lpstr>
      <vt:lpstr>Figure 7</vt:lpstr>
      <vt:lpstr>Figure 8</vt:lpstr>
      <vt:lpstr>Figure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2025-04-30T13:40:53Z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2024-04-17T16:20:58Z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a56c79ee-a0a3-4827-abfc-42e62c4b2258</vt:lpwstr>
  </property>
  <property fmtid="{D5CDD505-2E9C-101B-9397-08002B2CF9AE}" pid="8" name="MSIP_Label_6bd9ddd1-4d20-43f6-abfa-fc3c07406f94_ContentBits">
    <vt:lpwstr>0</vt:lpwstr>
  </property>
</Properties>
</file>