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2 Health\0_Care\4- Health care expenditure\6 - Publications\Statistics explained (SE)\2021_SE\Update SE HCE 2021 04\"/>
    </mc:Choice>
  </mc:AlternateContent>
  <bookViews>
    <workbookView xWindow="10890" yWindow="75" windowWidth="17385" windowHeight="13845" tabRatio="902"/>
  </bookViews>
  <sheets>
    <sheet name="Table 1" sheetId="88" r:id="rId1"/>
    <sheet name="Figure 1" sheetId="95" r:id="rId2"/>
    <sheet name="Developments &gt;&gt;" sheetId="102" r:id="rId3"/>
    <sheet name="Table 2" sheetId="116" r:id="rId4"/>
    <sheet name="Figure 2" sheetId="96" r:id="rId5"/>
    <sheet name="Figure 3" sheetId="97" r:id="rId6"/>
    <sheet name="Breakdowns &gt;&gt;" sheetId="101" r:id="rId7"/>
    <sheet name="Table 3" sheetId="99" r:id="rId8"/>
    <sheet name="Table 4" sheetId="100" r:id="rId9"/>
    <sheet name="Financing &gt;&gt;" sheetId="103" r:id="rId10"/>
    <sheet name="Figure 4" sheetId="92" r:id="rId11"/>
    <sheet name="Table 5" sheetId="78" r:id="rId12"/>
    <sheet name="Figure 5" sheetId="115" r:id="rId13"/>
    <sheet name="Functions &gt;&gt;" sheetId="104" r:id="rId14"/>
    <sheet name="Figure 6" sheetId="93" r:id="rId15"/>
    <sheet name="Table 6" sheetId="85" r:id="rId16"/>
    <sheet name="Figure 7" sheetId="91" r:id="rId17"/>
    <sheet name="Providers &gt;&gt;" sheetId="105" r:id="rId18"/>
    <sheet name="Figure 8" sheetId="94" r:id="rId19"/>
    <sheet name="Table 7" sheetId="86" r:id="rId2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99" l="1"/>
  <c r="I12" i="99"/>
  <c r="F12" i="99"/>
  <c r="F42" i="99"/>
  <c r="M44" i="99"/>
  <c r="I44" i="99"/>
  <c r="F44" i="99"/>
  <c r="F30" i="99" l="1"/>
  <c r="M43" i="99" l="1"/>
  <c r="I43" i="99"/>
  <c r="F43" i="99"/>
  <c r="M42" i="99"/>
  <c r="I42" i="99"/>
  <c r="M41" i="99"/>
  <c r="I41" i="99"/>
  <c r="F41" i="99"/>
  <c r="M40" i="99"/>
  <c r="I40" i="99"/>
  <c r="F40" i="99"/>
  <c r="M39" i="99"/>
  <c r="I39" i="99"/>
  <c r="F39" i="99"/>
  <c r="M38" i="99"/>
  <c r="I38" i="99"/>
  <c r="F38" i="99"/>
  <c r="M37" i="99"/>
  <c r="I37" i="99"/>
  <c r="F37" i="99"/>
  <c r="M36" i="99"/>
  <c r="I36" i="99"/>
  <c r="F36" i="99"/>
  <c r="M35" i="99"/>
  <c r="I35" i="99"/>
  <c r="F35" i="99"/>
  <c r="M34" i="99"/>
  <c r="I34" i="99"/>
  <c r="F34" i="99"/>
  <c r="M33" i="99"/>
  <c r="I33" i="99"/>
  <c r="F33" i="99"/>
  <c r="M32" i="99"/>
  <c r="I32" i="99"/>
  <c r="F32" i="99"/>
  <c r="M31" i="99"/>
  <c r="I31" i="99"/>
  <c r="F31" i="99"/>
  <c r="M30" i="99"/>
  <c r="I30" i="99"/>
  <c r="M29" i="99"/>
  <c r="I29" i="99"/>
  <c r="F29" i="99"/>
  <c r="M28" i="99"/>
  <c r="I28" i="99"/>
  <c r="F28" i="99"/>
  <c r="M27" i="99"/>
  <c r="I27" i="99"/>
  <c r="F27" i="99"/>
  <c r="M26" i="99"/>
  <c r="I26" i="99"/>
  <c r="F26" i="99"/>
  <c r="M25" i="99"/>
  <c r="I25" i="99"/>
  <c r="F25" i="99"/>
  <c r="M24" i="99"/>
  <c r="I24" i="99"/>
  <c r="F24" i="99"/>
  <c r="M23" i="99"/>
  <c r="I23" i="99"/>
  <c r="F23" i="99"/>
  <c r="M22" i="99"/>
  <c r="I22" i="99"/>
  <c r="F22" i="99"/>
  <c r="M21" i="99"/>
  <c r="I21" i="99"/>
  <c r="F21" i="99"/>
  <c r="M20" i="99"/>
  <c r="I20" i="99"/>
  <c r="F20" i="99"/>
  <c r="M19" i="99"/>
  <c r="I19" i="99"/>
  <c r="F19" i="99"/>
  <c r="M18" i="99"/>
  <c r="I18" i="99"/>
  <c r="F18" i="99"/>
  <c r="M17" i="99"/>
  <c r="I17" i="99"/>
  <c r="F17" i="99"/>
  <c r="M16" i="99"/>
  <c r="I16" i="99"/>
  <c r="F16" i="99"/>
  <c r="M15" i="99"/>
  <c r="I15" i="99"/>
  <c r="F15" i="99"/>
  <c r="M14" i="99"/>
  <c r="I14" i="99"/>
  <c r="F14" i="99"/>
  <c r="M13" i="99"/>
  <c r="I13" i="99"/>
  <c r="F13" i="99"/>
</calcChain>
</file>

<file path=xl/sharedStrings.xml><?xml version="1.0" encoding="utf-8"?>
<sst xmlns="http://schemas.openxmlformats.org/spreadsheetml/2006/main" count="855" uniqueCount="208">
  <si>
    <t>Health</t>
  </si>
  <si>
    <t>:</t>
  </si>
  <si>
    <t>Malta</t>
  </si>
  <si>
    <t>Belgium</t>
  </si>
  <si>
    <t>Ireland</t>
  </si>
  <si>
    <t>Netherlands</t>
  </si>
  <si>
    <t>Austria</t>
  </si>
  <si>
    <t>Sweden</t>
  </si>
  <si>
    <t>Finland</t>
  </si>
  <si>
    <t>Lithuania</t>
  </si>
  <si>
    <t>Germany</t>
  </si>
  <si>
    <t>France</t>
  </si>
  <si>
    <t>Spain</t>
  </si>
  <si>
    <t>Italy</t>
  </si>
  <si>
    <t>Greece</t>
  </si>
  <si>
    <t>Estonia</t>
  </si>
  <si>
    <t>Hungary</t>
  </si>
  <si>
    <t>Poland</t>
  </si>
  <si>
    <t>Norway</t>
  </si>
  <si>
    <t>Romania</t>
  </si>
  <si>
    <t>Croatia</t>
  </si>
  <si>
    <t>Hospitals</t>
  </si>
  <si>
    <t>STOP</t>
  </si>
  <si>
    <t>START</t>
  </si>
  <si>
    <t>Bookmark:</t>
  </si>
  <si>
    <t>Rest of the world</t>
  </si>
  <si>
    <t>Healthcare expenditure</t>
  </si>
  <si>
    <t>PPS per inhabitant</t>
  </si>
  <si>
    <t>% of GDP</t>
  </si>
  <si>
    <t>EUR per inhabitant</t>
  </si>
  <si>
    <t>(%)</t>
  </si>
  <si>
    <t>Cyprus</t>
  </si>
  <si>
    <t>Million EUR</t>
  </si>
  <si>
    <t>Denmark</t>
  </si>
  <si>
    <t>Luxembourg</t>
  </si>
  <si>
    <t xml:space="preserve">Norway </t>
  </si>
  <si>
    <t>(% of current healthcare expenditure)</t>
  </si>
  <si>
    <t>Other financing agents</t>
  </si>
  <si>
    <t>Other functions</t>
  </si>
  <si>
    <t>Other providers</t>
  </si>
  <si>
    <t>Bulgaria</t>
  </si>
  <si>
    <t>Latvia</t>
  </si>
  <si>
    <t>Portugal</t>
  </si>
  <si>
    <t>Slovenia</t>
  </si>
  <si>
    <t>Slovakia</t>
  </si>
  <si>
    <t>Liechtenstein</t>
  </si>
  <si>
    <r>
      <t>Source:</t>
    </r>
    <r>
      <rPr>
        <sz val="9"/>
        <rFont val="Arial"/>
        <family val="2"/>
      </rPr>
      <t xml:space="preserve"> Eurostat (online data code: hlth_sha11_hf)</t>
    </r>
  </si>
  <si>
    <r>
      <t>Source:</t>
    </r>
    <r>
      <rPr>
        <sz val="9"/>
        <rFont val="Arial"/>
        <family val="2"/>
      </rPr>
      <t xml:space="preserve"> Eurostat (online data code: hlth_sha11_hc)</t>
    </r>
  </si>
  <si>
    <r>
      <t>Source:</t>
    </r>
    <r>
      <rPr>
        <sz val="9"/>
        <rFont val="Arial"/>
        <family val="2"/>
      </rPr>
      <t xml:space="preserve"> Eurostat (online data code: hlth_sha_hc)</t>
    </r>
  </si>
  <si>
    <r>
      <t>Source:</t>
    </r>
    <r>
      <rPr>
        <sz val="9"/>
        <rFont val="Arial"/>
        <family val="2"/>
      </rPr>
      <t xml:space="preserve"> Eurostat (online data code: hlth_sha11_hp)</t>
    </r>
  </si>
  <si>
    <t>Government schemes</t>
  </si>
  <si>
    <t>Rest of the world (non-resident)</t>
  </si>
  <si>
    <t>Enterprise 
financing 
schemes</t>
  </si>
  <si>
    <t>Household 
out-of-pocket payments</t>
  </si>
  <si>
    <t>Voluntary 
health 
insurance 
schemes</t>
  </si>
  <si>
    <t>Compulsory contributory health insurance schemes &amp; compulsory medical saving accounts</t>
  </si>
  <si>
    <t>Curative care and rehabilitative care</t>
  </si>
  <si>
    <t>Long-term care (health)</t>
  </si>
  <si>
    <t>Ancillary services (non-specified by function)</t>
  </si>
  <si>
    <t>Preventive care</t>
  </si>
  <si>
    <t>Governance and health system and financing administration</t>
  </si>
  <si>
    <t>Other health 
care services</t>
  </si>
  <si>
    <t>Medical goods 
(non-specified by function)</t>
  </si>
  <si>
    <t>Providers of ambulatory health care</t>
  </si>
  <si>
    <t>Providers of ancillary services</t>
  </si>
  <si>
    <t>Retailers and other providers of medical goods</t>
  </si>
  <si>
    <t>Providers of health care system administration and financing</t>
  </si>
  <si>
    <t>Residential 
long-term care facilities</t>
  </si>
  <si>
    <t>Providers 
of preventive care</t>
  </si>
  <si>
    <t>Rest of the economy</t>
  </si>
  <si>
    <t>Financing schemes of non-profit institutions serving households</t>
  </si>
  <si>
    <t>Bookmarks:</t>
  </si>
  <si>
    <t>Curative care and
rehabilitative care</t>
  </si>
  <si>
    <t>Retailers and other
providers of medical goods</t>
  </si>
  <si>
    <t>Providers of ambulatory
health care</t>
  </si>
  <si>
    <t>Czechia</t>
  </si>
  <si>
    <t>(EUR million)</t>
  </si>
  <si>
    <t>Financing</t>
  </si>
  <si>
    <t>Functions</t>
  </si>
  <si>
    <t>Providers</t>
  </si>
  <si>
    <r>
      <t>Source:</t>
    </r>
    <r>
      <rPr>
        <sz val="9"/>
        <rFont val="Arial"/>
        <family val="2"/>
      </rPr>
      <t xml:space="preserve"> Eurostat (online data codes: hlth_sha11_hf, hlth_sha11_hc and hlth_sha11_hp)</t>
    </r>
  </si>
  <si>
    <t>Current health expenditure (% of GDP)</t>
  </si>
  <si>
    <t>Household out-of-pocket payments</t>
  </si>
  <si>
    <t>(PPS per inhabitant)</t>
  </si>
  <si>
    <t>Enterprise financing schemes</t>
  </si>
  <si>
    <t>Voluntary health insurance schemes</t>
  </si>
  <si>
    <t>Iceland</t>
  </si>
  <si>
    <t>Switzerland</t>
  </si>
  <si>
    <t>Healthcare</t>
  </si>
  <si>
    <t>Population</t>
  </si>
  <si>
    <r>
      <t>Source:</t>
    </r>
    <r>
      <rPr>
        <sz val="9"/>
        <rFont val="Arial"/>
        <family val="2"/>
      </rPr>
      <t xml:space="preserve"> Eurostat (online data codes: hlth_sha11_hf and demo_gind)</t>
    </r>
  </si>
  <si>
    <t>GDP</t>
  </si>
  <si>
    <r>
      <t>Source:</t>
    </r>
    <r>
      <rPr>
        <sz val="9"/>
        <rFont val="Arial"/>
        <family val="2"/>
      </rPr>
      <t xml:space="preserve"> Eurostat (online data codes: hlth_sha11_hf, demo_gind and nama_10_gdp)</t>
    </r>
  </si>
  <si>
    <r>
      <t>Source:</t>
    </r>
    <r>
      <rPr>
        <sz val="9"/>
        <rFont val="Arial"/>
        <family val="2"/>
      </rPr>
      <t xml:space="preserve"> Eurostat (online data codes: hlth_sha11_hf and nama_10_gdp)</t>
    </r>
  </si>
  <si>
    <t>Other financing agents (including unknown)</t>
  </si>
  <si>
    <t>Other functions (including unknown)</t>
  </si>
  <si>
    <t>Other providers (including unknown)</t>
  </si>
  <si>
    <t>Curative and
rehabilitative care</t>
  </si>
  <si>
    <t>Note: countries are ranked on current healthcare expenditure as a share of GDP.</t>
  </si>
  <si>
    <t>Poland (²)</t>
  </si>
  <si>
    <t>Slovakia (²)</t>
  </si>
  <si>
    <t>Finland (³)</t>
  </si>
  <si>
    <t>Latvia (²)</t>
  </si>
  <si>
    <t>Croatia (²)</t>
  </si>
  <si>
    <t>Czechia (²)</t>
  </si>
  <si>
    <t>Liechtenstein (²)</t>
  </si>
  <si>
    <t>(²) 2013 instead of 2012.</t>
  </si>
  <si>
    <t>Malta (³)</t>
  </si>
  <si>
    <t>Slovenia (³)</t>
  </si>
  <si>
    <t>(³) 2014 instead of 2012.</t>
  </si>
  <si>
    <t>Malta (²)</t>
  </si>
  <si>
    <t>Slovenia (²)</t>
  </si>
  <si>
    <t>(²) 2014 instead of 2012.</t>
  </si>
  <si>
    <t>(³) Break in series.</t>
  </si>
  <si>
    <t>Czechia (⁴)</t>
  </si>
  <si>
    <t>Croatia (⁴)</t>
  </si>
  <si>
    <t>Latvia (⁴)</t>
  </si>
  <si>
    <t>Liechtenstein (⁴)</t>
  </si>
  <si>
    <t>(⁴) 2013 instead of 2012.</t>
  </si>
  <si>
    <t>Compulsory schemes and saving accounts (¹)</t>
  </si>
  <si>
    <t>(¹) Compulsory contributory health insurance schemes and compulsory medical saving accounts.</t>
  </si>
  <si>
    <t>Hungary (²)</t>
  </si>
  <si>
    <t>Slovakia (³)</t>
  </si>
  <si>
    <t>EUR</t>
  </si>
  <si>
    <t>PPS</t>
  </si>
  <si>
    <t>(EUR)</t>
  </si>
  <si>
    <t>Change (%)</t>
  </si>
  <si>
    <t>Table 1: Current healthcare expenditure, 2018</t>
  </si>
  <si>
    <t>https://ec.europa.eu/eurostat/databrowser/bookmark/fab85917-4c53-4dfc-9f8f-247879296e3d?lang=en</t>
  </si>
  <si>
    <t>https://ec.europa.eu/eurostat/databrowser/bookmark/9290e572-cad0-4d25-bc8d-cfe90afa5545?lang=en</t>
  </si>
  <si>
    <t>Bosnia and Herzegovina</t>
  </si>
  <si>
    <t>Figure 1: Current healthcare expenditure per inhabitant, 2018</t>
  </si>
  <si>
    <t>(¹) Data in purchasing power standards: not available.</t>
  </si>
  <si>
    <t>EU</t>
  </si>
  <si>
    <t>Table 3: Analysis of current healthcare expenditure, 2018</t>
  </si>
  <si>
    <t>Table 4: Overall rate of change for current healthcare expenditure, 2012-2018</t>
  </si>
  <si>
    <t>Luxembourg (²)</t>
  </si>
  <si>
    <t>Cyprus (²)</t>
  </si>
  <si>
    <t>Estonia (²)</t>
  </si>
  <si>
    <t>Bulgaria (²)</t>
  </si>
  <si>
    <t>Portugal (²)</t>
  </si>
  <si>
    <t>Finland (²)</t>
  </si>
  <si>
    <t>(²) Break in series.</t>
  </si>
  <si>
    <t xml:space="preserve">Poland </t>
  </si>
  <si>
    <t>Figure 4: Major sources of financing of current healthcare expenditure, 2018</t>
  </si>
  <si>
    <t>Table 5: Current healthcare expenditure, analysed by source of financing, 2018</t>
  </si>
  <si>
    <t>Figure 5: Current healthcare expenditure per inhabitant, analysed by source of financing, 2018</t>
  </si>
  <si>
    <t>Table 2: Current healthcare expenditure, 2012-2018</t>
  </si>
  <si>
    <t>Overall change
2012-2018</t>
  </si>
  <si>
    <r>
      <t xml:space="preserve">Czechia </t>
    </r>
    <r>
      <rPr>
        <b/>
        <vertAlign val="superscript"/>
        <sz val="9"/>
        <rFont val="Arial"/>
        <family val="2"/>
      </rPr>
      <t>(1)</t>
    </r>
  </si>
  <si>
    <r>
      <t xml:space="preserve">Croatia </t>
    </r>
    <r>
      <rPr>
        <b/>
        <vertAlign val="superscript"/>
        <sz val="9"/>
        <rFont val="Arial"/>
        <family val="2"/>
      </rPr>
      <t>(1)</t>
    </r>
  </si>
  <si>
    <r>
      <t xml:space="preserve">Latvia </t>
    </r>
    <r>
      <rPr>
        <b/>
        <vertAlign val="superscript"/>
        <sz val="9"/>
        <rFont val="Arial"/>
        <family val="2"/>
      </rPr>
      <t>(1)</t>
    </r>
  </si>
  <si>
    <r>
      <t xml:space="preserve">Malta </t>
    </r>
    <r>
      <rPr>
        <b/>
        <vertAlign val="superscript"/>
        <sz val="9"/>
        <rFont val="Arial"/>
        <family val="2"/>
      </rPr>
      <t>(2)</t>
    </r>
  </si>
  <si>
    <r>
      <t xml:space="preserve">Poland </t>
    </r>
    <r>
      <rPr>
        <b/>
        <vertAlign val="superscript"/>
        <sz val="9"/>
        <rFont val="Arial"/>
        <family val="2"/>
      </rPr>
      <t>(1)</t>
    </r>
  </si>
  <si>
    <r>
      <t xml:space="preserve">Slovenia </t>
    </r>
    <r>
      <rPr>
        <b/>
        <vertAlign val="superscript"/>
        <sz val="9"/>
        <rFont val="Arial"/>
        <family val="2"/>
      </rPr>
      <t>(2)</t>
    </r>
  </si>
  <si>
    <t xml:space="preserve">Slovakia </t>
  </si>
  <si>
    <t xml:space="preserve">Finland </t>
  </si>
  <si>
    <r>
      <t xml:space="preserve">Liechtenstein </t>
    </r>
    <r>
      <rPr>
        <b/>
        <vertAlign val="superscript"/>
        <sz val="9"/>
        <rFont val="Arial"/>
        <family val="2"/>
      </rPr>
      <t>(1)</t>
    </r>
  </si>
  <si>
    <r>
      <t xml:space="preserve">Bosnia and Herzegovina </t>
    </r>
    <r>
      <rPr>
        <b/>
        <vertAlign val="superscript"/>
        <sz val="9"/>
        <rFont val="Arial"/>
        <family val="2"/>
      </rPr>
      <t>(1)</t>
    </r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</si>
  <si>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Alternate year 2013 replaces 2012 in 'overall change 2012-2018'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</si>
  <si>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Alternate year 2014 replaces 2012 in 'overall change 2012-2018'</t>
    </r>
  </si>
  <si>
    <t>Bookmark</t>
  </si>
  <si>
    <t>https://ec.europa.eu/eurostat/databrowser/bookmark/366a3cd9-4b49-48db-82c9-4aaec0be6639?lang=en</t>
  </si>
  <si>
    <t>Figure 2: Current healthcare expenditure per inhabitant, 2012 and 2018</t>
  </si>
  <si>
    <t>Bosnia and Herzeg. (²)</t>
  </si>
  <si>
    <t>Note: ranked on the percentage rate of change between 2012 and 2018 (see footnotes for alternative periods used).</t>
  </si>
  <si>
    <t>(¹) 2012: not available.</t>
  </si>
  <si>
    <t>(⁴) Break in series.</t>
  </si>
  <si>
    <t>Luxembourg (⁴)</t>
  </si>
  <si>
    <t>Slovakia (⁴)</t>
  </si>
  <si>
    <t>Finland (⁴)</t>
  </si>
  <si>
    <t>Portugal (⁴)</t>
  </si>
  <si>
    <t>https://ec.europa.eu/eurostat/databrowser/bookmark/f3a5ab53-4887-4b46-978c-2d53c844f4f9?lang=en</t>
  </si>
  <si>
    <t>Figure 3: Current healthcare expenditure relative to GDP, 2012 and 2018</t>
  </si>
  <si>
    <t>https://ec.europa.eu/eurostat/databrowser/bookmark/a2671964-8487-4318-ae26-96309943acae?lang=en</t>
  </si>
  <si>
    <t>EU (¹)</t>
  </si>
  <si>
    <r>
      <t xml:space="preserve">EU </t>
    </r>
    <r>
      <rPr>
        <b/>
        <vertAlign val="superscript"/>
        <sz val="9"/>
        <rFont val="Arial"/>
        <family val="2"/>
      </rPr>
      <t>(2)</t>
    </r>
  </si>
  <si>
    <t>Portugal (³)</t>
  </si>
  <si>
    <t>Poland (⁴)</t>
  </si>
  <si>
    <t>Luxembourg (³)</t>
  </si>
  <si>
    <t>Figure 6: Major functions of healthcare expenditure, 2018</t>
  </si>
  <si>
    <t>https://ec.europa.eu/eurostat/databrowser/bookmark/05827511-a126-46a1-a497-05675573374b?lang=en</t>
  </si>
  <si>
    <t>Table 6: Healthcare expenditure, analysed by function, 2018</t>
  </si>
  <si>
    <t>(²) Ancillary services: definition differs.</t>
  </si>
  <si>
    <t>Norway (²)</t>
  </si>
  <si>
    <t xml:space="preserve">Cyprus (¹) </t>
  </si>
  <si>
    <t>(¹) Long-term care (health): definition differs.</t>
  </si>
  <si>
    <t>Figure 7: Long-term healthcare as a share of current healthcare expenditure, 2018</t>
  </si>
  <si>
    <t>https://ec.europa.eu/eurostat/databrowser/bookmark/ba8bb211-af08-4acc-9fd2-9a9d494b0e38?lang=en</t>
  </si>
  <si>
    <t>Germany (until 1990 former territory of the FRG)</t>
  </si>
  <si>
    <t>https://ec.europa.eu/eurostat/databrowser/bookmark/16d50bd3-63de-43a0-84d3-1a47f25e6fd9?lang=en</t>
  </si>
  <si>
    <t>https://ec.europa.eu/eurostat/databrowser/bookmark/5f6e595f-c744-4d39-8e64-318f6fb51b06?lang=en</t>
  </si>
  <si>
    <t>https://ec.europa.eu/eurostat/databrowser/bookmark/9029e539-b8e7-4924-b5a7-714f2de592d2?lang=en</t>
  </si>
  <si>
    <t>https://ec.europa.eu/eurostat/databrowser/bookmark/2ed7c200-c169-4928-b612-ded768834a92?lang=en</t>
  </si>
  <si>
    <t>https://ec.europa.eu/eurostat/databrowser/bookmark/a7399e55-ae3e-43c8-8a58-aa013a198089?lang=en</t>
  </si>
  <si>
    <t>https://ec.europa.eu/eurostat/databrowser/bookmark/3f715555-6b84-446a-8e87-79219a846431?lang=en</t>
  </si>
  <si>
    <t>https://ec.europa.eu/eurostat/databrowser/bookmark/31a8a562-c629-49dc-bf6e-ecf023098fd6?lang=en</t>
  </si>
  <si>
    <t>https://ec.europa.eu/eurostat/databrowser/bookmark/8dbd604f-0638-47ca-8148-d84e82b6d7d2?lang=en</t>
  </si>
  <si>
    <t>https://ec.europa.eu/eurostat/databrowser/bookmark/3784db54-bc6f-4711-8f8a-a4cce3332f93?lang=en</t>
  </si>
  <si>
    <t>https://ec.europa.eu/eurostat/databrowser/bookmark/6f8c01a0-578b-4d7d-ae2b-91a1ccd14496?lang=en</t>
  </si>
  <si>
    <t>https://ec.europa.eu/eurostat/databrowser/bookmark/fd6adaf2-4561-4238-a91e-56c6083a3184?lang=en</t>
  </si>
  <si>
    <t>https://ec.europa.eu/eurostat/databrowser/bookmark/a0feb337-213d-4365-8a51-da5ea07ba389?lang=en</t>
  </si>
  <si>
    <t>Figure 8: Healthcare expenditure on major providers, 2018</t>
  </si>
  <si>
    <t>Bosnia &amp; Herzeg.</t>
  </si>
  <si>
    <t>Bosnia &amp; Herzeg. (⁴)</t>
  </si>
  <si>
    <t>https://ec.europa.eu/eurostat/databrowser/bookmark/38597171-3375-4ea9-9f89-b50f66ede165?lang=en</t>
  </si>
  <si>
    <t>Table 7: Healthcare expenditure, analysed by provider, 2018</t>
  </si>
  <si>
    <t>Liechtenstein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</si>
</sst>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_-* #,##0_-;\-* #,##0_-;_-* &quot;-&quot;??_-;_-@_-"/>
    <numFmt numFmtId="170" formatCode="_-* #,##0.0_-;\-* #,##0.0_-;_-* &quot;-&quot;??_-;_-@_-"/>
  </numFmts>
  <fonts count="19" x14ac:knownFonts="1"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0" tint="-0.249977111117893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 applyNumberFormat="0" applyFill="0" applyBorder="0" applyProtection="0">
      <alignment vertical="center"/>
    </xf>
    <xf numFmtId="0" fontId="13" fillId="0" borderId="0"/>
    <xf numFmtId="0" fontId="8" fillId="0" borderId="0" applyNumberFormat="0" applyFill="0" applyBorder="0" applyProtection="0">
      <alignment vertical="center"/>
    </xf>
    <xf numFmtId="43" fontId="8" fillId="0" borderId="0" applyFont="0" applyFill="0" applyBorder="0" applyAlignment="0" applyProtection="0"/>
  </cellStyleXfs>
  <cellXfs count="195">
    <xf numFmtId="0" fontId="0" fillId="0" borderId="0" xfId="0">
      <alignment vertic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2" borderId="0" xfId="0" applyFont="1" applyFill="1" applyBorder="1">
      <alignment vertical="center"/>
    </xf>
    <xf numFmtId="165" fontId="3" fillId="2" borderId="0" xfId="0" applyNumberFormat="1" applyFont="1" applyFill="1" applyBorder="1">
      <alignment vertical="center"/>
    </xf>
    <xf numFmtId="3" fontId="3" fillId="2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left"/>
    </xf>
    <xf numFmtId="165" fontId="0" fillId="2" borderId="0" xfId="0" applyNumberFormat="1" applyFont="1" applyFill="1">
      <alignment vertical="center"/>
    </xf>
    <xf numFmtId="0" fontId="0" fillId="2" borderId="0" xfId="0" applyFont="1" applyFill="1" applyBorder="1" applyAlignment="1">
      <alignment horizontal="right" wrapText="1"/>
    </xf>
    <xf numFmtId="1" fontId="0" fillId="2" borderId="0" xfId="0" applyNumberFormat="1" applyFont="1" applyFill="1" applyBorder="1">
      <alignment vertical="center"/>
    </xf>
    <xf numFmtId="165" fontId="0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ont="1" applyFill="1">
      <alignment vertical="center"/>
    </xf>
    <xf numFmtId="164" fontId="0" fillId="2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164" fontId="0" fillId="0" borderId="0" xfId="0" applyNumberFormat="1" applyFont="1" applyFill="1" applyBorder="1" applyAlignment="1">
      <alignment horizontal="right" vertical="center" indent="5"/>
    </xf>
    <xf numFmtId="164" fontId="0" fillId="0" borderId="0" xfId="0" applyNumberFormat="1" applyFont="1" applyFill="1" applyBorder="1" applyAlignment="1">
      <alignment horizontal="right" vertical="center" indent="2"/>
    </xf>
    <xf numFmtId="164" fontId="0" fillId="0" borderId="0" xfId="0" applyNumberFormat="1" applyFont="1" applyFill="1" applyBorder="1" applyAlignment="1">
      <alignment horizontal="right" vertical="center" indent="4"/>
    </xf>
    <xf numFmtId="164" fontId="0" fillId="0" borderId="0" xfId="0" applyNumberFormat="1" applyFont="1" applyFill="1" applyBorder="1" applyAlignment="1">
      <alignment horizontal="right" vertical="center" indent="3"/>
    </xf>
    <xf numFmtId="164" fontId="0" fillId="0" borderId="0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ont="1" applyFill="1" applyBorder="1" applyAlignment="1">
      <alignment horizontal="right"/>
    </xf>
    <xf numFmtId="164" fontId="9" fillId="0" borderId="0" xfId="0" applyNumberFormat="1" applyFont="1">
      <alignment vertical="center"/>
    </xf>
    <xf numFmtId="164" fontId="9" fillId="0" borderId="0" xfId="0" applyNumberFormat="1" applyFont="1" applyFill="1">
      <alignment vertical="center"/>
    </xf>
    <xf numFmtId="0" fontId="7" fillId="0" borderId="0" xfId="0" applyFont="1" applyAlignment="1"/>
    <xf numFmtId="0" fontId="10" fillId="0" borderId="0" xfId="0" applyFont="1">
      <alignment vertical="center"/>
    </xf>
    <xf numFmtId="0" fontId="3" fillId="0" borderId="6" xfId="0" applyFont="1" applyFill="1" applyBorder="1" applyAlignment="1">
      <alignment vertical="center"/>
    </xf>
    <xf numFmtId="168" fontId="0" fillId="0" borderId="2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/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65" fontId="0" fillId="0" borderId="8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166" fontId="0" fillId="0" borderId="9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166" fontId="0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6" fontId="0" fillId="0" borderId="0" xfId="0" applyNumberFormat="1" applyFo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 applyBorder="1">
      <alignment vertical="center"/>
    </xf>
    <xf numFmtId="165" fontId="0" fillId="0" borderId="0" xfId="0" applyNumberFormat="1" applyFont="1" applyBorder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165" fontId="0" fillId="0" borderId="0" xfId="0" applyNumberFormat="1" applyFont="1" applyFill="1">
      <alignment vertical="center"/>
    </xf>
    <xf numFmtId="3" fontId="0" fillId="2" borderId="0" xfId="0" applyNumberFormat="1" applyFont="1" applyFill="1">
      <alignment vertical="center"/>
    </xf>
    <xf numFmtId="0" fontId="0" fillId="2" borderId="0" xfId="0" applyFont="1" applyFill="1" applyBorder="1" applyAlignment="1">
      <alignment horizontal="right" vertical="center" wrapText="1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14" xfId="0" applyNumberFormat="1" applyFont="1" applyFill="1" applyBorder="1" applyAlignment="1">
      <alignment horizontal="right" vertical="center"/>
    </xf>
    <xf numFmtId="167" fontId="0" fillId="0" borderId="14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6" fontId="0" fillId="0" borderId="16" xfId="0" applyNumberFormat="1" applyFont="1" applyFill="1" applyBorder="1" applyAlignment="1">
      <alignment horizontal="right" vertical="center"/>
    </xf>
    <xf numFmtId="166" fontId="0" fillId="0" borderId="12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right" wrapText="1"/>
    </xf>
    <xf numFmtId="165" fontId="0" fillId="5" borderId="0" xfId="0" applyNumberFormat="1" applyFont="1" applyFill="1" applyBorder="1" applyAlignment="1">
      <alignment horizontal="right" vertical="center"/>
    </xf>
    <xf numFmtId="165" fontId="0" fillId="5" borderId="0" xfId="0" applyNumberFormat="1" applyFont="1" applyFill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/>
    </xf>
    <xf numFmtId="166" fontId="0" fillId="4" borderId="1" xfId="0" applyNumberFormat="1" applyFont="1" applyFill="1" applyBorder="1" applyAlignment="1">
      <alignment horizontal="right" vertical="center"/>
    </xf>
    <xf numFmtId="166" fontId="0" fillId="4" borderId="10" xfId="0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168" fontId="0" fillId="4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>
      <alignment vertical="center"/>
    </xf>
    <xf numFmtId="1" fontId="0" fillId="2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vertical="center"/>
    </xf>
    <xf numFmtId="166" fontId="0" fillId="0" borderId="19" xfId="0" applyNumberFormat="1" applyFont="1" applyFill="1" applyBorder="1" applyAlignment="1">
      <alignment horizontal="right" vertical="center"/>
    </xf>
    <xf numFmtId="167" fontId="0" fillId="0" borderId="6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15" fillId="2" borderId="0" xfId="0" applyNumberFormat="1" applyFont="1" applyFill="1">
      <alignment vertical="center"/>
    </xf>
    <xf numFmtId="1" fontId="15" fillId="2" borderId="0" xfId="0" applyNumberFormat="1" applyFont="1" applyFill="1" applyBorder="1">
      <alignment vertical="center"/>
    </xf>
    <xf numFmtId="0" fontId="16" fillId="0" borderId="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8" fontId="0" fillId="0" borderId="1" xfId="0" applyNumberFormat="1" applyFont="1" applyFill="1" applyBorder="1" applyAlignment="1">
      <alignment horizontal="right" vertical="center"/>
    </xf>
    <xf numFmtId="166" fontId="0" fillId="0" borderId="1" xfId="0" applyNumberFormat="1" applyFont="1" applyFill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6" fontId="0" fillId="0" borderId="10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9" fontId="0" fillId="0" borderId="13" xfId="3" applyNumberFormat="1" applyFont="1" applyFill="1" applyBorder="1" applyAlignment="1">
      <alignment horizontal="right" vertical="center"/>
    </xf>
    <xf numFmtId="169" fontId="0" fillId="0" borderId="2" xfId="3" applyNumberFormat="1" applyFont="1" applyFill="1" applyBorder="1" applyAlignment="1">
      <alignment horizontal="right" vertical="center"/>
    </xf>
    <xf numFmtId="170" fontId="0" fillId="0" borderId="13" xfId="3" applyNumberFormat="1" applyFont="1" applyFill="1" applyBorder="1" applyAlignment="1">
      <alignment horizontal="right" vertical="center"/>
    </xf>
    <xf numFmtId="169" fontId="0" fillId="6" borderId="14" xfId="3" applyNumberFormat="1" applyFont="1" applyFill="1" applyBorder="1" applyAlignment="1">
      <alignment horizontal="right" vertical="center"/>
    </xf>
    <xf numFmtId="169" fontId="0" fillId="0" borderId="3" xfId="3" applyNumberFormat="1" applyFont="1" applyFill="1" applyBorder="1" applyAlignment="1">
      <alignment horizontal="right" vertical="center"/>
    </xf>
    <xf numFmtId="169" fontId="0" fillId="6" borderId="3" xfId="3" applyNumberFormat="1" applyFont="1" applyFill="1" applyBorder="1" applyAlignment="1">
      <alignment horizontal="right" vertical="center"/>
    </xf>
    <xf numFmtId="169" fontId="0" fillId="0" borderId="14" xfId="3" applyNumberFormat="1" applyFont="1" applyFill="1" applyBorder="1" applyAlignment="1">
      <alignment horizontal="right" vertical="center"/>
    </xf>
    <xf numFmtId="169" fontId="0" fillId="0" borderId="6" xfId="3" applyNumberFormat="1" applyFont="1" applyFill="1" applyBorder="1" applyAlignment="1">
      <alignment horizontal="right" vertical="center"/>
    </xf>
    <xf numFmtId="169" fontId="0" fillId="0" borderId="15" xfId="3" applyNumberFormat="1" applyFont="1" applyFill="1" applyBorder="1" applyAlignment="1">
      <alignment horizontal="right" vertical="center"/>
    </xf>
    <xf numFmtId="169" fontId="0" fillId="0" borderId="4" xfId="3" applyNumberFormat="1" applyFont="1" applyFill="1" applyBorder="1" applyAlignment="1">
      <alignment horizontal="right" vertical="center"/>
    </xf>
    <xf numFmtId="169" fontId="0" fillId="6" borderId="4" xfId="3" applyNumberFormat="1" applyFont="1" applyFill="1" applyBorder="1" applyAlignment="1">
      <alignment horizontal="right" vertical="center"/>
    </xf>
    <xf numFmtId="170" fontId="0" fillId="0" borderId="20" xfId="3" applyNumberFormat="1" applyFont="1" applyFill="1" applyBorder="1" applyAlignment="1">
      <alignment horizontal="right" vertical="center"/>
    </xf>
    <xf numFmtId="169" fontId="0" fillId="6" borderId="13" xfId="3" applyNumberFormat="1" applyFont="1" applyFill="1" applyBorder="1" applyAlignment="1">
      <alignment horizontal="right" vertical="center"/>
    </xf>
    <xf numFmtId="169" fontId="0" fillId="0" borderId="16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6" borderId="0" xfId="0" applyFont="1" applyFill="1" applyBorder="1">
      <alignment vertical="center"/>
    </xf>
    <xf numFmtId="0" fontId="14" fillId="6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169" fontId="0" fillId="0" borderId="20" xfId="3" applyNumberFormat="1" applyFont="1" applyFill="1" applyBorder="1" applyAlignment="1">
      <alignment horizontal="right" vertical="center"/>
    </xf>
    <xf numFmtId="169" fontId="0" fillId="0" borderId="0" xfId="3" applyNumberFormat="1" applyFont="1" applyFill="1" applyBorder="1" applyAlignment="1">
      <alignment horizontal="right" vertical="center"/>
    </xf>
    <xf numFmtId="169" fontId="0" fillId="0" borderId="12" xfId="3" applyNumberFormat="1" applyFont="1" applyFill="1" applyBorder="1" applyAlignment="1">
      <alignment horizontal="right" vertical="center"/>
    </xf>
    <xf numFmtId="169" fontId="0" fillId="0" borderId="7" xfId="3" applyNumberFormat="1" applyFont="1" applyFill="1" applyBorder="1" applyAlignment="1">
      <alignment horizontal="right" vertical="center"/>
    </xf>
    <xf numFmtId="170" fontId="0" fillId="0" borderId="12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3" fillId="4" borderId="8" xfId="0" applyFont="1" applyFill="1" applyBorder="1" applyAlignment="1">
      <alignment horizontal="left"/>
    </xf>
    <xf numFmtId="169" fontId="0" fillId="4" borderId="21" xfId="3" applyNumberFormat="1" applyFont="1" applyFill="1" applyBorder="1" applyAlignment="1">
      <alignment horizontal="right" vertical="center"/>
    </xf>
    <xf numFmtId="169" fontId="0" fillId="4" borderId="8" xfId="3" applyNumberFormat="1" applyFont="1" applyFill="1" applyBorder="1" applyAlignment="1">
      <alignment horizontal="right" vertical="center"/>
    </xf>
    <xf numFmtId="170" fontId="0" fillId="4" borderId="21" xfId="3" applyNumberFormat="1" applyFont="1" applyFill="1" applyBorder="1" applyAlignment="1">
      <alignment horizontal="right" vertical="center"/>
    </xf>
    <xf numFmtId="169" fontId="0" fillId="0" borderId="11" xfId="3" applyNumberFormat="1" applyFont="1" applyFill="1" applyBorder="1" applyAlignment="1">
      <alignment horizontal="right" vertical="center"/>
    </xf>
    <xf numFmtId="169" fontId="0" fillId="0" borderId="9" xfId="3" applyNumberFormat="1" applyFont="1" applyFill="1" applyBorder="1" applyAlignment="1">
      <alignment horizontal="right" vertical="center"/>
    </xf>
    <xf numFmtId="169" fontId="0" fillId="6" borderId="9" xfId="3" applyNumberFormat="1" applyFont="1" applyFill="1" applyBorder="1" applyAlignment="1">
      <alignment horizontal="right" vertical="center"/>
    </xf>
    <xf numFmtId="170" fontId="0" fillId="0" borderId="11" xfId="3" applyNumberFormat="1" applyFont="1" applyFill="1" applyBorder="1" applyAlignment="1">
      <alignment horizontal="right" vertical="center"/>
    </xf>
    <xf numFmtId="170" fontId="0" fillId="0" borderId="14" xfId="3" applyNumberFormat="1" applyFont="1" applyFill="1" applyBorder="1" applyAlignment="1">
      <alignment horizontal="right" vertical="center"/>
    </xf>
    <xf numFmtId="169" fontId="0" fillId="0" borderId="22" xfId="3" applyNumberFormat="1" applyFont="1" applyFill="1" applyBorder="1" applyAlignment="1">
      <alignment horizontal="right" vertical="center"/>
    </xf>
    <xf numFmtId="170" fontId="0" fillId="6" borderId="14" xfId="3" applyNumberFormat="1" applyFont="1" applyFill="1" applyBorder="1" applyAlignment="1">
      <alignment horizontal="right" vertical="center"/>
    </xf>
    <xf numFmtId="170" fontId="0" fillId="0" borderId="15" xfId="3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166" fontId="0" fillId="0" borderId="23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 customBuiltin="1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per inhabitant, 2018</a:t>
            </a:r>
          </a:p>
        </c:rich>
      </c:tx>
      <c:layout>
        <c:manualLayout>
          <c:xMode val="edge"/>
          <c:yMode val="edge"/>
          <c:x val="5.3333333333333332E-3"/>
          <c:y val="8.12478128664548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815853018372705E-2"/>
          <c:y val="9.7501853665651811E-2"/>
          <c:w val="0.93497973753280839"/>
          <c:h val="0.621580954489069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1'!$D$10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1'!$C$11:$C$47</c:f>
              <c:strCache>
                <c:ptCount val="37"/>
                <c:pt idx="0">
                  <c:v>EU</c:v>
                </c:pt>
                <c:pt idx="2">
                  <c:v>Germany</c:v>
                </c:pt>
                <c:pt idx="3">
                  <c:v>Austria</c:v>
                </c:pt>
                <c:pt idx="4">
                  <c:v>Netherlands</c:v>
                </c:pt>
                <c:pt idx="5">
                  <c:v>Sweden</c:v>
                </c:pt>
                <c:pt idx="6">
                  <c:v>Denmark</c:v>
                </c:pt>
                <c:pt idx="7">
                  <c:v>Luxembourg</c:v>
                </c:pt>
                <c:pt idx="8">
                  <c:v>France</c:v>
                </c:pt>
                <c:pt idx="9">
                  <c:v>Belgium</c:v>
                </c:pt>
                <c:pt idx="10">
                  <c:v>Ireland</c:v>
                </c:pt>
                <c:pt idx="11">
                  <c:v>Finland</c:v>
                </c:pt>
                <c:pt idx="12">
                  <c:v>Malta</c:v>
                </c:pt>
                <c:pt idx="13">
                  <c:v>Italy</c:v>
                </c:pt>
                <c:pt idx="14">
                  <c:v>Spain</c:v>
                </c:pt>
                <c:pt idx="15">
                  <c:v>Czechia</c:v>
                </c:pt>
                <c:pt idx="16">
                  <c:v>Portugal</c:v>
                </c:pt>
                <c:pt idx="17">
                  <c:v>Slovenia</c:v>
                </c:pt>
                <c:pt idx="18">
                  <c:v>Cyprus</c:v>
                </c:pt>
                <c:pt idx="19">
                  <c:v>Lithuania</c:v>
                </c:pt>
                <c:pt idx="20">
                  <c:v>Estonia</c:v>
                </c:pt>
                <c:pt idx="21">
                  <c:v>Greece</c:v>
                </c:pt>
                <c:pt idx="22">
                  <c:v>Hungary</c:v>
                </c:pt>
                <c:pt idx="23">
                  <c:v>Slovakia</c:v>
                </c:pt>
                <c:pt idx="24">
                  <c:v>Poland</c:v>
                </c:pt>
                <c:pt idx="25">
                  <c:v>Croatia</c:v>
                </c:pt>
                <c:pt idx="26">
                  <c:v>Latvia</c:v>
                </c:pt>
                <c:pt idx="27">
                  <c:v>Bulgaria</c:v>
                </c:pt>
                <c:pt idx="28">
                  <c:v>Romania</c:v>
                </c:pt>
                <c:pt idx="31">
                  <c:v>Liechtenstein (¹)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6">
                  <c:v>Bosnia &amp; Herzeg.</c:v>
                </c:pt>
              </c:strCache>
            </c:strRef>
          </c:cat>
          <c:val>
            <c:numRef>
              <c:f>'Figure 1'!$D$11:$D$47</c:f>
              <c:numCache>
                <c:formatCode>#,##0</c:formatCode>
                <c:ptCount val="37"/>
                <c:pt idx="0">
                  <c:v>2981.76</c:v>
                </c:pt>
                <c:pt idx="2">
                  <c:v>4627.37</c:v>
                </c:pt>
                <c:pt idx="3">
                  <c:v>4500.97</c:v>
                </c:pt>
                <c:pt idx="4">
                  <c:v>4480.25</c:v>
                </c:pt>
                <c:pt idx="5">
                  <c:v>5041.3</c:v>
                </c:pt>
                <c:pt idx="6">
                  <c:v>5255.75</c:v>
                </c:pt>
                <c:pt idx="7">
                  <c:v>5221.3599999999997</c:v>
                </c:pt>
                <c:pt idx="8">
                  <c:v>3968.64</c:v>
                </c:pt>
                <c:pt idx="9">
                  <c:v>4149.58</c:v>
                </c:pt>
                <c:pt idx="10">
                  <c:v>4612.74</c:v>
                </c:pt>
                <c:pt idx="11">
                  <c:v>3828.64</c:v>
                </c:pt>
                <c:pt idx="12">
                  <c:v>2289.79</c:v>
                </c:pt>
                <c:pt idx="13">
                  <c:v>2533.61</c:v>
                </c:pt>
                <c:pt idx="14">
                  <c:v>2310.15</c:v>
                </c:pt>
                <c:pt idx="15">
                  <c:v>1493.13</c:v>
                </c:pt>
                <c:pt idx="16">
                  <c:v>1877.06</c:v>
                </c:pt>
                <c:pt idx="17">
                  <c:v>1830.93</c:v>
                </c:pt>
                <c:pt idx="18">
                  <c:v>1644.67</c:v>
                </c:pt>
                <c:pt idx="19">
                  <c:v>1061.1500000000001</c:v>
                </c:pt>
                <c:pt idx="20">
                  <c:v>1312.18</c:v>
                </c:pt>
                <c:pt idx="21">
                  <c:v>1327.83</c:v>
                </c:pt>
                <c:pt idx="22">
                  <c:v>916.93</c:v>
                </c:pt>
                <c:pt idx="23">
                  <c:v>1099.99</c:v>
                </c:pt>
                <c:pt idx="24">
                  <c:v>829.54</c:v>
                </c:pt>
                <c:pt idx="25">
                  <c:v>861.54</c:v>
                </c:pt>
                <c:pt idx="26">
                  <c:v>936.2</c:v>
                </c:pt>
                <c:pt idx="27">
                  <c:v>586.54999999999995</c:v>
                </c:pt>
                <c:pt idx="28">
                  <c:v>583.95000000000005</c:v>
                </c:pt>
                <c:pt idx="31">
                  <c:v>8380.0499999999993</c:v>
                </c:pt>
                <c:pt idx="32">
                  <c:v>8327.3799999999992</c:v>
                </c:pt>
                <c:pt idx="33">
                  <c:v>6960.03</c:v>
                </c:pt>
                <c:pt idx="34">
                  <c:v>5279.54</c:v>
                </c:pt>
                <c:pt idx="36" formatCode="#,##0.0">
                  <c:v>434.55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1-483A-9DA7-B293AE735C3F}"/>
            </c:ext>
          </c:extLst>
        </c:ser>
        <c:ser>
          <c:idx val="0"/>
          <c:order val="1"/>
          <c:tx>
            <c:strRef>
              <c:f>'Figure 1'!$E$10</c:f>
              <c:strCache>
                <c:ptCount val="1"/>
                <c:pt idx="0">
                  <c:v>PPS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1'!$C$11:$C$47</c:f>
              <c:strCache>
                <c:ptCount val="37"/>
                <c:pt idx="0">
                  <c:v>EU</c:v>
                </c:pt>
                <c:pt idx="2">
                  <c:v>Germany</c:v>
                </c:pt>
                <c:pt idx="3">
                  <c:v>Austria</c:v>
                </c:pt>
                <c:pt idx="4">
                  <c:v>Netherlands</c:v>
                </c:pt>
                <c:pt idx="5">
                  <c:v>Sweden</c:v>
                </c:pt>
                <c:pt idx="6">
                  <c:v>Denmark</c:v>
                </c:pt>
                <c:pt idx="7">
                  <c:v>Luxembourg</c:v>
                </c:pt>
                <c:pt idx="8">
                  <c:v>France</c:v>
                </c:pt>
                <c:pt idx="9">
                  <c:v>Belgium</c:v>
                </c:pt>
                <c:pt idx="10">
                  <c:v>Ireland</c:v>
                </c:pt>
                <c:pt idx="11">
                  <c:v>Finland</c:v>
                </c:pt>
                <c:pt idx="12">
                  <c:v>Malta</c:v>
                </c:pt>
                <c:pt idx="13">
                  <c:v>Italy</c:v>
                </c:pt>
                <c:pt idx="14">
                  <c:v>Spain</c:v>
                </c:pt>
                <c:pt idx="15">
                  <c:v>Czechia</c:v>
                </c:pt>
                <c:pt idx="16">
                  <c:v>Portugal</c:v>
                </c:pt>
                <c:pt idx="17">
                  <c:v>Slovenia</c:v>
                </c:pt>
                <c:pt idx="18">
                  <c:v>Cyprus</c:v>
                </c:pt>
                <c:pt idx="19">
                  <c:v>Lithuania</c:v>
                </c:pt>
                <c:pt idx="20">
                  <c:v>Estonia</c:v>
                </c:pt>
                <c:pt idx="21">
                  <c:v>Greece</c:v>
                </c:pt>
                <c:pt idx="22">
                  <c:v>Hungary</c:v>
                </c:pt>
                <c:pt idx="23">
                  <c:v>Slovakia</c:v>
                </c:pt>
                <c:pt idx="24">
                  <c:v>Poland</c:v>
                </c:pt>
                <c:pt idx="25">
                  <c:v>Croatia</c:v>
                </c:pt>
                <c:pt idx="26">
                  <c:v>Latvia</c:v>
                </c:pt>
                <c:pt idx="27">
                  <c:v>Bulgaria</c:v>
                </c:pt>
                <c:pt idx="28">
                  <c:v>Romania</c:v>
                </c:pt>
                <c:pt idx="31">
                  <c:v>Liechtenstein (¹)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6">
                  <c:v>Bosnia &amp; Herzeg.</c:v>
                </c:pt>
              </c:strCache>
            </c:strRef>
          </c:cat>
          <c:val>
            <c:numRef>
              <c:f>'Figure 1'!$E$11:$E$47</c:f>
              <c:numCache>
                <c:formatCode>#,##0</c:formatCode>
                <c:ptCount val="37"/>
                <c:pt idx="0">
                  <c:v>3078.58</c:v>
                </c:pt>
                <c:pt idx="2">
                  <c:v>4472.62</c:v>
                </c:pt>
                <c:pt idx="3">
                  <c:v>3980.06</c:v>
                </c:pt>
                <c:pt idx="4">
                  <c:v>3906.71</c:v>
                </c:pt>
                <c:pt idx="5">
                  <c:v>3904.86</c:v>
                </c:pt>
                <c:pt idx="6">
                  <c:v>3804.82</c:v>
                </c:pt>
                <c:pt idx="7">
                  <c:v>3748.61</c:v>
                </c:pt>
                <c:pt idx="8">
                  <c:v>3703.92</c:v>
                </c:pt>
                <c:pt idx="9">
                  <c:v>3667.33</c:v>
                </c:pt>
                <c:pt idx="10">
                  <c:v>3529.82</c:v>
                </c:pt>
                <c:pt idx="11">
                  <c:v>3112.74</c:v>
                </c:pt>
                <c:pt idx="12">
                  <c:v>2754.27</c:v>
                </c:pt>
                <c:pt idx="13">
                  <c:v>2504.41</c:v>
                </c:pt>
                <c:pt idx="14">
                  <c:v>2464.77</c:v>
                </c:pt>
                <c:pt idx="15">
                  <c:v>2278.56</c:v>
                </c:pt>
                <c:pt idx="16">
                  <c:v>2225.83</c:v>
                </c:pt>
                <c:pt idx="17">
                  <c:v>2186.27</c:v>
                </c:pt>
                <c:pt idx="18">
                  <c:v>1843.76</c:v>
                </c:pt>
                <c:pt idx="19">
                  <c:v>1714.01</c:v>
                </c:pt>
                <c:pt idx="20">
                  <c:v>1701.82</c:v>
                </c:pt>
                <c:pt idx="21">
                  <c:v>1628.35</c:v>
                </c:pt>
                <c:pt idx="22">
                  <c:v>1544.86</c:v>
                </c:pt>
                <c:pt idx="23">
                  <c:v>1539.37</c:v>
                </c:pt>
                <c:pt idx="24">
                  <c:v>1518.98</c:v>
                </c:pt>
                <c:pt idx="25">
                  <c:v>1347.75</c:v>
                </c:pt>
                <c:pt idx="26">
                  <c:v>1334.14</c:v>
                </c:pt>
                <c:pt idx="27">
                  <c:v>1268.51</c:v>
                </c:pt>
                <c:pt idx="28">
                  <c:v>1211.69</c:v>
                </c:pt>
                <c:pt idx="31">
                  <c:v>0</c:v>
                </c:pt>
                <c:pt idx="32">
                  <c:v>5231.5</c:v>
                </c:pt>
                <c:pt idx="33">
                  <c:v>4515.3</c:v>
                </c:pt>
                <c:pt idx="34">
                  <c:v>3176.31</c:v>
                </c:pt>
                <c:pt idx="36" formatCode="#,##0.0">
                  <c:v>888.36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1-483A-9DA7-B293AE73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44864"/>
        <c:axId val="154646400"/>
      </c:barChart>
      <c:catAx>
        <c:axId val="154644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4646400"/>
        <c:crosses val="autoZero"/>
        <c:auto val="0"/>
        <c:lblAlgn val="ctr"/>
        <c:lblOffset val="100"/>
        <c:tickMarkSkip val="1"/>
        <c:noMultiLvlLbl val="0"/>
      </c:catAx>
      <c:valAx>
        <c:axId val="1546464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64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120934383202098"/>
          <c:y val="0.86298547967237305"/>
          <c:w val="0.117581312335958"/>
          <c:h val="3.915312909637718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per inhabitant, 2012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(EUR)</a:t>
            </a:r>
          </a:p>
        </c:rich>
      </c:tx>
      <c:layout>
        <c:manualLayout>
          <c:xMode val="edge"/>
          <c:yMode val="edge"/>
          <c:x val="5.3191489361702126E-3"/>
          <c:y val="7.16159490410229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68713910761157E-2"/>
          <c:y val="0.1220747159699818"/>
          <c:w val="0.92949795275590552"/>
          <c:h val="0.459815782804393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EU (¹)</c:v>
                </c:pt>
                <c:pt idx="2">
                  <c:v>Romania</c:v>
                </c:pt>
                <c:pt idx="3">
                  <c:v>Estonia</c:v>
                </c:pt>
                <c:pt idx="4">
                  <c:v>Latvia (²)</c:v>
                </c:pt>
                <c:pt idx="5">
                  <c:v>Lithuania</c:v>
                </c:pt>
                <c:pt idx="6">
                  <c:v>Bulgaria</c:v>
                </c:pt>
                <c:pt idx="7">
                  <c:v>Croatia (²)</c:v>
                </c:pt>
                <c:pt idx="8">
                  <c:v>Czechia (²)</c:v>
                </c:pt>
                <c:pt idx="9">
                  <c:v>Poland (²)</c:v>
                </c:pt>
                <c:pt idx="10">
                  <c:v>Portugal (⁴)</c:v>
                </c:pt>
                <c:pt idx="11">
                  <c:v>Malta (³)</c:v>
                </c:pt>
                <c:pt idx="12">
                  <c:v>Germany</c:v>
                </c:pt>
                <c:pt idx="13">
                  <c:v>Hungary</c:v>
                </c:pt>
                <c:pt idx="14">
                  <c:v>Slovenia (³)</c:v>
                </c:pt>
                <c:pt idx="15">
                  <c:v>Austria</c:v>
                </c:pt>
                <c:pt idx="16">
                  <c:v>Spain</c:v>
                </c:pt>
                <c:pt idx="17">
                  <c:v>Belgium</c:v>
                </c:pt>
                <c:pt idx="18">
                  <c:v>Ireland</c:v>
                </c:pt>
                <c:pt idx="19">
                  <c:v>Denmark</c:v>
                </c:pt>
                <c:pt idx="20">
                  <c:v>Luxembourg (⁴)</c:v>
                </c:pt>
                <c:pt idx="21">
                  <c:v>Cyprus</c:v>
                </c:pt>
                <c:pt idx="22">
                  <c:v>France</c:v>
                </c:pt>
                <c:pt idx="23">
                  <c:v>Netherlands</c:v>
                </c:pt>
                <c:pt idx="24">
                  <c:v>Finland (⁴)</c:v>
                </c:pt>
                <c:pt idx="25">
                  <c:v>Slovakia (⁴)</c:v>
                </c:pt>
                <c:pt idx="26">
                  <c:v>Italy</c:v>
                </c:pt>
                <c:pt idx="27">
                  <c:v>Sweden</c:v>
                </c:pt>
                <c:pt idx="28">
                  <c:v>Greece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 (²)</c:v>
                </c:pt>
                <c:pt idx="33">
                  <c:v>Norway</c:v>
                </c:pt>
                <c:pt idx="35">
                  <c:v>Bosnia and Herzeg. (²)</c:v>
                </c:pt>
              </c:strCache>
            </c:strRef>
          </c:cat>
          <c:val>
            <c:numRef>
              <c:f>'Figure 2'!$D$11:$D$46</c:f>
              <c:numCache>
                <c:formatCode>#,##0</c:formatCode>
                <c:ptCount val="36"/>
                <c:pt idx="2">
                  <c:v>313.18</c:v>
                </c:pt>
                <c:pt idx="3">
                  <c:v>790.17</c:v>
                </c:pt>
                <c:pt idx="4">
                  <c:v>612.48</c:v>
                </c:pt>
                <c:pt idx="5">
                  <c:v>701.81</c:v>
                </c:pt>
                <c:pt idx="6">
                  <c:v>436.06</c:v>
                </c:pt>
                <c:pt idx="7">
                  <c:v>671.11</c:v>
                </c:pt>
                <c:pt idx="8">
                  <c:v>1171.21</c:v>
                </c:pt>
                <c:pt idx="9">
                  <c:v>661.57</c:v>
                </c:pt>
                <c:pt idx="10">
                  <c:v>1497.15</c:v>
                </c:pt>
                <c:pt idx="11">
                  <c:v>1829.54</c:v>
                </c:pt>
                <c:pt idx="12">
                  <c:v>3702.59</c:v>
                </c:pt>
                <c:pt idx="13">
                  <c:v>748.86</c:v>
                </c:pt>
                <c:pt idx="14">
                  <c:v>1551.74</c:v>
                </c:pt>
                <c:pt idx="15">
                  <c:v>3855.27</c:v>
                </c:pt>
                <c:pt idx="16">
                  <c:v>2018.63</c:v>
                </c:pt>
                <c:pt idx="17">
                  <c:v>3653.1</c:v>
                </c:pt>
                <c:pt idx="18">
                  <c:v>4068.81</c:v>
                </c:pt>
                <c:pt idx="19">
                  <c:v>4662.7700000000004</c:v>
                </c:pt>
                <c:pt idx="20">
                  <c:v>4639.1099999999997</c:v>
                </c:pt>
                <c:pt idx="21">
                  <c:v>1474.97</c:v>
                </c:pt>
                <c:pt idx="22">
                  <c:v>3611.19</c:v>
                </c:pt>
                <c:pt idx="23">
                  <c:v>4107.2299999999996</c:v>
                </c:pt>
                <c:pt idx="24">
                  <c:v>3559.49</c:v>
                </c:pt>
                <c:pt idx="25">
                  <c:v>1026.3499999999999</c:v>
                </c:pt>
                <c:pt idx="26">
                  <c:v>2396.3200000000002</c:v>
                </c:pt>
                <c:pt idx="27">
                  <c:v>4849.76</c:v>
                </c:pt>
                <c:pt idx="28">
                  <c:v>1522.08</c:v>
                </c:pt>
                <c:pt idx="30">
                  <c:v>2927.97</c:v>
                </c:pt>
                <c:pt idx="31">
                  <c:v>6900.62</c:v>
                </c:pt>
                <c:pt idx="32">
                  <c:v>7481.17</c:v>
                </c:pt>
                <c:pt idx="33">
                  <c:v>6935.51</c:v>
                </c:pt>
                <c:pt idx="35">
                  <c:v>336.31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DA3-AC67-D1F42ED36B60}"/>
            </c:ext>
          </c:extLst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EU (¹)</c:v>
                </c:pt>
                <c:pt idx="2">
                  <c:v>Romania</c:v>
                </c:pt>
                <c:pt idx="3">
                  <c:v>Estonia</c:v>
                </c:pt>
                <c:pt idx="4">
                  <c:v>Latvia (²)</c:v>
                </c:pt>
                <c:pt idx="5">
                  <c:v>Lithuania</c:v>
                </c:pt>
                <c:pt idx="6">
                  <c:v>Bulgaria</c:v>
                </c:pt>
                <c:pt idx="7">
                  <c:v>Croatia (²)</c:v>
                </c:pt>
                <c:pt idx="8">
                  <c:v>Czechia (²)</c:v>
                </c:pt>
                <c:pt idx="9">
                  <c:v>Poland (²)</c:v>
                </c:pt>
                <c:pt idx="10">
                  <c:v>Portugal (⁴)</c:v>
                </c:pt>
                <c:pt idx="11">
                  <c:v>Malta (³)</c:v>
                </c:pt>
                <c:pt idx="12">
                  <c:v>Germany</c:v>
                </c:pt>
                <c:pt idx="13">
                  <c:v>Hungary</c:v>
                </c:pt>
                <c:pt idx="14">
                  <c:v>Slovenia (³)</c:v>
                </c:pt>
                <c:pt idx="15">
                  <c:v>Austria</c:v>
                </c:pt>
                <c:pt idx="16">
                  <c:v>Spain</c:v>
                </c:pt>
                <c:pt idx="17">
                  <c:v>Belgium</c:v>
                </c:pt>
                <c:pt idx="18">
                  <c:v>Ireland</c:v>
                </c:pt>
                <c:pt idx="19">
                  <c:v>Denmark</c:v>
                </c:pt>
                <c:pt idx="20">
                  <c:v>Luxembourg (⁴)</c:v>
                </c:pt>
                <c:pt idx="21">
                  <c:v>Cyprus</c:v>
                </c:pt>
                <c:pt idx="22">
                  <c:v>France</c:v>
                </c:pt>
                <c:pt idx="23">
                  <c:v>Netherlands</c:v>
                </c:pt>
                <c:pt idx="24">
                  <c:v>Finland (⁴)</c:v>
                </c:pt>
                <c:pt idx="25">
                  <c:v>Slovakia (⁴)</c:v>
                </c:pt>
                <c:pt idx="26">
                  <c:v>Italy</c:v>
                </c:pt>
                <c:pt idx="27">
                  <c:v>Sweden</c:v>
                </c:pt>
                <c:pt idx="28">
                  <c:v>Greece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 (²)</c:v>
                </c:pt>
                <c:pt idx="33">
                  <c:v>Norway</c:v>
                </c:pt>
                <c:pt idx="35">
                  <c:v>Bosnia and Herzeg. (²)</c:v>
                </c:pt>
              </c:strCache>
            </c:strRef>
          </c:cat>
          <c:val>
            <c:numRef>
              <c:f>'Figure 2'!$E$11:$E$46</c:f>
              <c:numCache>
                <c:formatCode>#,##0</c:formatCode>
                <c:ptCount val="36"/>
                <c:pt idx="0">
                  <c:v>2981.76</c:v>
                </c:pt>
                <c:pt idx="2">
                  <c:v>583.95000000000005</c:v>
                </c:pt>
                <c:pt idx="3">
                  <c:v>1312.18</c:v>
                </c:pt>
                <c:pt idx="4">
                  <c:v>936.2</c:v>
                </c:pt>
                <c:pt idx="5">
                  <c:v>1061.1500000000001</c:v>
                </c:pt>
                <c:pt idx="6">
                  <c:v>586.54999999999995</c:v>
                </c:pt>
                <c:pt idx="7">
                  <c:v>861.54</c:v>
                </c:pt>
                <c:pt idx="8">
                  <c:v>1493.13</c:v>
                </c:pt>
                <c:pt idx="9">
                  <c:v>829.54</c:v>
                </c:pt>
                <c:pt idx="10">
                  <c:v>1877.06</c:v>
                </c:pt>
                <c:pt idx="11">
                  <c:v>2289.79</c:v>
                </c:pt>
                <c:pt idx="12">
                  <c:v>4627.37</c:v>
                </c:pt>
                <c:pt idx="13">
                  <c:v>916.93</c:v>
                </c:pt>
                <c:pt idx="14">
                  <c:v>1830.93</c:v>
                </c:pt>
                <c:pt idx="15">
                  <c:v>4500.97</c:v>
                </c:pt>
                <c:pt idx="16">
                  <c:v>2310.15</c:v>
                </c:pt>
                <c:pt idx="17">
                  <c:v>4149.58</c:v>
                </c:pt>
                <c:pt idx="18">
                  <c:v>4612.74</c:v>
                </c:pt>
                <c:pt idx="19">
                  <c:v>5255.75</c:v>
                </c:pt>
                <c:pt idx="20">
                  <c:v>5221.3599999999997</c:v>
                </c:pt>
                <c:pt idx="21">
                  <c:v>1644.67</c:v>
                </c:pt>
                <c:pt idx="22">
                  <c:v>3968.64</c:v>
                </c:pt>
                <c:pt idx="23">
                  <c:v>4480.25</c:v>
                </c:pt>
                <c:pt idx="24">
                  <c:v>3828.64</c:v>
                </c:pt>
                <c:pt idx="25">
                  <c:v>1099.99</c:v>
                </c:pt>
                <c:pt idx="26">
                  <c:v>2533.61</c:v>
                </c:pt>
                <c:pt idx="27">
                  <c:v>5041.3</c:v>
                </c:pt>
                <c:pt idx="28">
                  <c:v>1327.83</c:v>
                </c:pt>
                <c:pt idx="30">
                  <c:v>5279.54</c:v>
                </c:pt>
                <c:pt idx="31">
                  <c:v>8327.3799999999992</c:v>
                </c:pt>
                <c:pt idx="32">
                  <c:v>8380.0499999999993</c:v>
                </c:pt>
                <c:pt idx="33">
                  <c:v>6960.03</c:v>
                </c:pt>
                <c:pt idx="35">
                  <c:v>434.55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0-4DA3-AC67-D1F42ED3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72320"/>
        <c:axId val="155273856"/>
      </c:barChart>
      <c:catAx>
        <c:axId val="1552723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5273856"/>
        <c:crosses val="autoZero"/>
        <c:auto val="0"/>
        <c:lblAlgn val="ctr"/>
        <c:lblOffset val="100"/>
        <c:tickMarkSkip val="1"/>
        <c:noMultiLvlLbl val="0"/>
      </c:catAx>
      <c:valAx>
        <c:axId val="15527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272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813421427374777"/>
          <c:y val="0.7523985703877637"/>
          <c:w val="0.12406141732283464"/>
          <c:h val="3.418260164724495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relative to GDP, 2012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48866675786722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915800524934381E-2"/>
          <c:y val="0.11144964077985914"/>
          <c:w val="0.95308419947506562"/>
          <c:h val="0.52078119766778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3'!$C$11:$C$46</c:f>
              <c:strCache>
                <c:ptCount val="36"/>
                <c:pt idx="0">
                  <c:v>EU (¹)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 (³)</c:v>
                </c:pt>
                <c:pt idx="10">
                  <c:v>Finland (³)</c:v>
                </c:pt>
                <c:pt idx="11">
                  <c:v>Spain</c:v>
                </c:pt>
                <c:pt idx="12">
                  <c:v>Malta (²)</c:v>
                </c:pt>
                <c:pt idx="13">
                  <c:v>Italy</c:v>
                </c:pt>
                <c:pt idx="14">
                  <c:v>Slovenia (²)</c:v>
                </c:pt>
                <c:pt idx="15">
                  <c:v>Greece</c:v>
                </c:pt>
                <c:pt idx="16">
                  <c:v>Czechia (⁴)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 (⁴)</c:v>
                </c:pt>
                <c:pt idx="20">
                  <c:v>Cyprus</c:v>
                </c:pt>
                <c:pt idx="21">
                  <c:v>Hungary</c:v>
                </c:pt>
                <c:pt idx="22">
                  <c:v>Slovakia (³)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 (⁴)</c:v>
                </c:pt>
                <c:pt idx="26">
                  <c:v>Latvia (⁴)</c:v>
                </c:pt>
                <c:pt idx="27">
                  <c:v>Romania</c:v>
                </c:pt>
                <c:pt idx="28">
                  <c:v>Luxembourg (³)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 (⁴)</c:v>
                </c:pt>
                <c:pt idx="35">
                  <c:v>Bosnia &amp; Herzeg. (⁴)</c:v>
                </c:pt>
              </c:strCache>
            </c:strRef>
          </c:cat>
          <c:val>
            <c:numRef>
              <c:f>'Figure 3'!$D$11:$D$46</c:f>
              <c:numCache>
                <c:formatCode>#,##0.0</c:formatCode>
                <c:ptCount val="36"/>
                <c:pt idx="0">
                  <c:v>0</c:v>
                </c:pt>
                <c:pt idx="2">
                  <c:v>10.85</c:v>
                </c:pt>
                <c:pt idx="3">
                  <c:v>11.31</c:v>
                </c:pt>
                <c:pt idx="4">
                  <c:v>10.74</c:v>
                </c:pt>
                <c:pt idx="5">
                  <c:v>10.51</c:v>
                </c:pt>
                <c:pt idx="6">
                  <c:v>10.199999999999999</c:v>
                </c:pt>
                <c:pt idx="7">
                  <c:v>10.24</c:v>
                </c:pt>
                <c:pt idx="8">
                  <c:v>10.54</c:v>
                </c:pt>
                <c:pt idx="9">
                  <c:v>9.35</c:v>
                </c:pt>
                <c:pt idx="10">
                  <c:v>9.59</c:v>
                </c:pt>
                <c:pt idx="11">
                  <c:v>9.16</c:v>
                </c:pt>
                <c:pt idx="12">
                  <c:v>9.32</c:v>
                </c:pt>
                <c:pt idx="13">
                  <c:v>8.7799999999999994</c:v>
                </c:pt>
                <c:pt idx="14">
                  <c:v>8.5</c:v>
                </c:pt>
                <c:pt idx="15">
                  <c:v>8.7899999999999991</c:v>
                </c:pt>
                <c:pt idx="16">
                  <c:v>7.81</c:v>
                </c:pt>
                <c:pt idx="17">
                  <c:v>7.58</c:v>
                </c:pt>
                <c:pt idx="18">
                  <c:v>10.69</c:v>
                </c:pt>
                <c:pt idx="19">
                  <c:v>6.53</c:v>
                </c:pt>
                <c:pt idx="20">
                  <c:v>6.55</c:v>
                </c:pt>
                <c:pt idx="21">
                  <c:v>7.47</c:v>
                </c:pt>
                <c:pt idx="22">
                  <c:v>7.55</c:v>
                </c:pt>
                <c:pt idx="23">
                  <c:v>5.79</c:v>
                </c:pt>
                <c:pt idx="24">
                  <c:v>6.29</c:v>
                </c:pt>
                <c:pt idx="25">
                  <c:v>6.38</c:v>
                </c:pt>
                <c:pt idx="26">
                  <c:v>5.4</c:v>
                </c:pt>
                <c:pt idx="27">
                  <c:v>4.72</c:v>
                </c:pt>
                <c:pt idx="28">
                  <c:v>5.58</c:v>
                </c:pt>
                <c:pt idx="30">
                  <c:v>10.62</c:v>
                </c:pt>
                <c:pt idx="31">
                  <c:v>8.7799999999999994</c:v>
                </c:pt>
                <c:pt idx="32">
                  <c:v>8.1999999999999993</c:v>
                </c:pt>
                <c:pt idx="33">
                  <c:v>5.75</c:v>
                </c:pt>
                <c:pt idx="35">
                  <c:v>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A-460B-A280-397FA0CACCAC}"/>
            </c:ext>
          </c:extLst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3'!$C$11:$C$46</c:f>
              <c:strCache>
                <c:ptCount val="36"/>
                <c:pt idx="0">
                  <c:v>EU (¹)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 (³)</c:v>
                </c:pt>
                <c:pt idx="10">
                  <c:v>Finland (³)</c:v>
                </c:pt>
                <c:pt idx="11">
                  <c:v>Spain</c:v>
                </c:pt>
                <c:pt idx="12">
                  <c:v>Malta (²)</c:v>
                </c:pt>
                <c:pt idx="13">
                  <c:v>Italy</c:v>
                </c:pt>
                <c:pt idx="14">
                  <c:v>Slovenia (²)</c:v>
                </c:pt>
                <c:pt idx="15">
                  <c:v>Greece</c:v>
                </c:pt>
                <c:pt idx="16">
                  <c:v>Czechia (⁴)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 (⁴)</c:v>
                </c:pt>
                <c:pt idx="20">
                  <c:v>Cyprus</c:v>
                </c:pt>
                <c:pt idx="21">
                  <c:v>Hungary</c:v>
                </c:pt>
                <c:pt idx="22">
                  <c:v>Slovakia (³)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 (⁴)</c:v>
                </c:pt>
                <c:pt idx="26">
                  <c:v>Latvia (⁴)</c:v>
                </c:pt>
                <c:pt idx="27">
                  <c:v>Romania</c:v>
                </c:pt>
                <c:pt idx="28">
                  <c:v>Luxembourg (³)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 (⁴)</c:v>
                </c:pt>
                <c:pt idx="35">
                  <c:v>Bosnia &amp; Herzeg. (⁴)</c:v>
                </c:pt>
              </c:strCache>
            </c:strRef>
          </c:cat>
          <c:val>
            <c:numRef>
              <c:f>'Figure 3'!$E$11:$E$46</c:f>
              <c:numCache>
                <c:formatCode>#,##0.0</c:formatCode>
                <c:ptCount val="36"/>
                <c:pt idx="0">
                  <c:v>9.8699999999999992</c:v>
                </c:pt>
                <c:pt idx="2">
                  <c:v>11.47</c:v>
                </c:pt>
                <c:pt idx="3">
                  <c:v>11.26</c:v>
                </c:pt>
                <c:pt idx="4">
                  <c:v>10.9</c:v>
                </c:pt>
                <c:pt idx="5">
                  <c:v>10.32</c:v>
                </c:pt>
                <c:pt idx="6">
                  <c:v>10.32</c:v>
                </c:pt>
                <c:pt idx="7">
                  <c:v>10.1</c:v>
                </c:pt>
                <c:pt idx="8">
                  <c:v>9.9700000000000006</c:v>
                </c:pt>
                <c:pt idx="9">
                  <c:v>9.4499999999999993</c:v>
                </c:pt>
                <c:pt idx="10">
                  <c:v>9.0399999999999991</c:v>
                </c:pt>
                <c:pt idx="11">
                  <c:v>8.99</c:v>
                </c:pt>
                <c:pt idx="12">
                  <c:v>8.9499999999999993</c:v>
                </c:pt>
                <c:pt idx="13">
                  <c:v>8.67</c:v>
                </c:pt>
                <c:pt idx="14">
                  <c:v>8.3000000000000007</c:v>
                </c:pt>
                <c:pt idx="15">
                  <c:v>7.72</c:v>
                </c:pt>
                <c:pt idx="16">
                  <c:v>7.65</c:v>
                </c:pt>
                <c:pt idx="17">
                  <c:v>7.35</c:v>
                </c:pt>
                <c:pt idx="18">
                  <c:v>6.93</c:v>
                </c:pt>
                <c:pt idx="19">
                  <c:v>6.83</c:v>
                </c:pt>
                <c:pt idx="20">
                  <c:v>6.77</c:v>
                </c:pt>
                <c:pt idx="21">
                  <c:v>6.7</c:v>
                </c:pt>
                <c:pt idx="22">
                  <c:v>6.69</c:v>
                </c:pt>
                <c:pt idx="23">
                  <c:v>6.66</c:v>
                </c:pt>
                <c:pt idx="24">
                  <c:v>6.57</c:v>
                </c:pt>
                <c:pt idx="25">
                  <c:v>6.33</c:v>
                </c:pt>
                <c:pt idx="26">
                  <c:v>6.21</c:v>
                </c:pt>
                <c:pt idx="27">
                  <c:v>5.56</c:v>
                </c:pt>
                <c:pt idx="28">
                  <c:v>5.29</c:v>
                </c:pt>
                <c:pt idx="30">
                  <c:v>11.88</c:v>
                </c:pt>
                <c:pt idx="31">
                  <c:v>10.050000000000001</c:v>
                </c:pt>
                <c:pt idx="32">
                  <c:v>8.5399999999999991</c:v>
                </c:pt>
                <c:pt idx="33">
                  <c:v>5.5</c:v>
                </c:pt>
                <c:pt idx="35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A-460B-A280-397FA0CAC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37152"/>
        <c:axId val="155138688"/>
      </c:barChart>
      <c:catAx>
        <c:axId val="1551371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5138688"/>
        <c:crosses val="autoZero"/>
        <c:auto val="0"/>
        <c:lblAlgn val="ctr"/>
        <c:lblOffset val="100"/>
        <c:tickMarkSkip val="1"/>
        <c:noMultiLvlLbl val="0"/>
      </c:catAx>
      <c:valAx>
        <c:axId val="155138688"/>
        <c:scaling>
          <c:orientation val="minMax"/>
          <c:max val="12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137152"/>
        <c:crosses val="autoZero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43796923884514438"/>
          <c:y val="0.7954196483746645"/>
          <c:w val="0.12406141732283464"/>
          <c:h val="3.608770820852222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Major sources of financing of current healthcare expenditure,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current healthcare expenditure)</a:t>
            </a:r>
          </a:p>
        </c:rich>
      </c:tx>
      <c:layout>
        <c:manualLayout>
          <c:xMode val="edge"/>
          <c:yMode val="edge"/>
          <c:x val="5.3333333333333332E-3"/>
          <c:y val="7.69755167852842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35601942728905E-2"/>
          <c:y val="0.11555888846747654"/>
          <c:w val="0.75397856065035262"/>
          <c:h val="0.653290604850275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4'!$D$10</c:f>
              <c:strCache>
                <c:ptCount val="1"/>
                <c:pt idx="0">
                  <c:v>Government schemes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4'!$C$11:$C$46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Denmark</c:v>
                </c:pt>
                <c:pt idx="4">
                  <c:v>Italy</c:v>
                </c:pt>
                <c:pt idx="5">
                  <c:v>Ireland</c:v>
                </c:pt>
                <c:pt idx="6">
                  <c:v>Spain</c:v>
                </c:pt>
                <c:pt idx="7">
                  <c:v>Malta</c:v>
                </c:pt>
                <c:pt idx="8">
                  <c:v>Finland</c:v>
                </c:pt>
                <c:pt idx="9">
                  <c:v>Latvia</c:v>
                </c:pt>
                <c:pt idx="10">
                  <c:v>Portugal</c:v>
                </c:pt>
                <c:pt idx="11">
                  <c:v>Cyprus</c:v>
                </c:pt>
                <c:pt idx="12">
                  <c:v>Austria</c:v>
                </c:pt>
                <c:pt idx="13">
                  <c:v>Greece</c:v>
                </c:pt>
                <c:pt idx="14">
                  <c:v>Belgium</c:v>
                </c:pt>
                <c:pt idx="15">
                  <c:v>Romania</c:v>
                </c:pt>
                <c:pt idx="16">
                  <c:v>Czechia</c:v>
                </c:pt>
                <c:pt idx="17">
                  <c:v>Bulgaria</c:v>
                </c:pt>
                <c:pt idx="18">
                  <c:v>Poland </c:v>
                </c:pt>
                <c:pt idx="19">
                  <c:v>Estonia</c:v>
                </c:pt>
                <c:pt idx="20">
                  <c:v>Hungary</c:v>
                </c:pt>
                <c:pt idx="21">
                  <c:v>Lithuania</c:v>
                </c:pt>
                <c:pt idx="22">
                  <c:v>Germany</c:v>
                </c:pt>
                <c:pt idx="23">
                  <c:v>Netherlands</c:v>
                </c:pt>
                <c:pt idx="24">
                  <c:v>France</c:v>
                </c:pt>
                <c:pt idx="25">
                  <c:v>Luxembourg</c:v>
                </c:pt>
                <c:pt idx="26">
                  <c:v>Croatia</c:v>
                </c:pt>
                <c:pt idx="27">
                  <c:v>Slovenia</c:v>
                </c:pt>
                <c:pt idx="28">
                  <c:v>Slovakia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4'!$D$11:$D$46</c:f>
              <c:numCache>
                <c:formatCode>#,##0.0</c:formatCode>
                <c:ptCount val="36"/>
                <c:pt idx="0">
                  <c:v>28.25</c:v>
                </c:pt>
                <c:pt idx="2">
                  <c:v>85.09</c:v>
                </c:pt>
                <c:pt idx="3">
                  <c:v>83.88</c:v>
                </c:pt>
                <c:pt idx="4">
                  <c:v>73.739999999999995</c:v>
                </c:pt>
                <c:pt idx="5">
                  <c:v>73.28</c:v>
                </c:pt>
                <c:pt idx="6">
                  <c:v>66.22</c:v>
                </c:pt>
                <c:pt idx="7">
                  <c:v>63.48</c:v>
                </c:pt>
                <c:pt idx="8">
                  <c:v>62.98</c:v>
                </c:pt>
                <c:pt idx="9">
                  <c:v>59.88</c:v>
                </c:pt>
                <c:pt idx="10">
                  <c:v>59.15</c:v>
                </c:pt>
                <c:pt idx="11">
                  <c:v>42.76</c:v>
                </c:pt>
                <c:pt idx="12">
                  <c:v>30.24</c:v>
                </c:pt>
                <c:pt idx="13">
                  <c:v>27.48</c:v>
                </c:pt>
                <c:pt idx="14">
                  <c:v>20.39</c:v>
                </c:pt>
                <c:pt idx="15">
                  <c:v>16.03</c:v>
                </c:pt>
                <c:pt idx="16">
                  <c:v>13.29</c:v>
                </c:pt>
                <c:pt idx="17">
                  <c:v>10.4</c:v>
                </c:pt>
                <c:pt idx="18">
                  <c:v>9.9700000000000006</c:v>
                </c:pt>
                <c:pt idx="19">
                  <c:v>9.1</c:v>
                </c:pt>
                <c:pt idx="20">
                  <c:v>8.56</c:v>
                </c:pt>
                <c:pt idx="21">
                  <c:v>8.4600000000000009</c:v>
                </c:pt>
                <c:pt idx="22">
                  <c:v>6.45</c:v>
                </c:pt>
                <c:pt idx="23">
                  <c:v>6.41</c:v>
                </c:pt>
                <c:pt idx="24">
                  <c:v>5.4</c:v>
                </c:pt>
                <c:pt idx="25">
                  <c:v>4.3600000000000003</c:v>
                </c:pt>
                <c:pt idx="26">
                  <c:v>4.1399999999999997</c:v>
                </c:pt>
                <c:pt idx="27">
                  <c:v>3.39</c:v>
                </c:pt>
                <c:pt idx="28">
                  <c:v>2.2999999999999998</c:v>
                </c:pt>
                <c:pt idx="30">
                  <c:v>85.32</c:v>
                </c:pt>
                <c:pt idx="31">
                  <c:v>82.37</c:v>
                </c:pt>
                <c:pt idx="32">
                  <c:v>22.08</c:v>
                </c:pt>
                <c:pt idx="33">
                  <c:v>16.760000000000002</c:v>
                </c:pt>
                <c:pt idx="35" formatCode="General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B-4787-B0BF-8F18ED9BAFA7}"/>
            </c:ext>
          </c:extLst>
        </c:ser>
        <c:ser>
          <c:idx val="0"/>
          <c:order val="1"/>
          <c:tx>
            <c:strRef>
              <c:f>'Figure 4'!$E$10</c:f>
              <c:strCache>
                <c:ptCount val="1"/>
                <c:pt idx="0">
                  <c:v>Compulsory contributory health insurance schemes &amp; compulsory medical saving accounts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4'!$C$11:$C$46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Denmark</c:v>
                </c:pt>
                <c:pt idx="4">
                  <c:v>Italy</c:v>
                </c:pt>
                <c:pt idx="5">
                  <c:v>Ireland</c:v>
                </c:pt>
                <c:pt idx="6">
                  <c:v>Spain</c:v>
                </c:pt>
                <c:pt idx="7">
                  <c:v>Malta</c:v>
                </c:pt>
                <c:pt idx="8">
                  <c:v>Finland</c:v>
                </c:pt>
                <c:pt idx="9">
                  <c:v>Latvia</c:v>
                </c:pt>
                <c:pt idx="10">
                  <c:v>Portugal</c:v>
                </c:pt>
                <c:pt idx="11">
                  <c:v>Cyprus</c:v>
                </c:pt>
                <c:pt idx="12">
                  <c:v>Austria</c:v>
                </c:pt>
                <c:pt idx="13">
                  <c:v>Greece</c:v>
                </c:pt>
                <c:pt idx="14">
                  <c:v>Belgium</c:v>
                </c:pt>
                <c:pt idx="15">
                  <c:v>Romania</c:v>
                </c:pt>
                <c:pt idx="16">
                  <c:v>Czechia</c:v>
                </c:pt>
                <c:pt idx="17">
                  <c:v>Bulgaria</c:v>
                </c:pt>
                <c:pt idx="18">
                  <c:v>Poland </c:v>
                </c:pt>
                <c:pt idx="19">
                  <c:v>Estonia</c:v>
                </c:pt>
                <c:pt idx="20">
                  <c:v>Hungary</c:v>
                </c:pt>
                <c:pt idx="21">
                  <c:v>Lithuania</c:v>
                </c:pt>
                <c:pt idx="22">
                  <c:v>Germany</c:v>
                </c:pt>
                <c:pt idx="23">
                  <c:v>Netherlands</c:v>
                </c:pt>
                <c:pt idx="24">
                  <c:v>France</c:v>
                </c:pt>
                <c:pt idx="25">
                  <c:v>Luxembourg</c:v>
                </c:pt>
                <c:pt idx="26">
                  <c:v>Croatia</c:v>
                </c:pt>
                <c:pt idx="27">
                  <c:v>Slovenia</c:v>
                </c:pt>
                <c:pt idx="28">
                  <c:v>Slovakia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4'!$E$11:$E$46</c:f>
              <c:numCache>
                <c:formatCode>#,##0.0</c:formatCode>
                <c:ptCount val="36"/>
                <c:pt idx="0">
                  <c:v>51.33</c:v>
                </c:pt>
                <c:pt idx="2">
                  <c:v>0</c:v>
                </c:pt>
                <c:pt idx="3">
                  <c:v>0</c:v>
                </c:pt>
                <c:pt idx="4">
                  <c:v>0.15</c:v>
                </c:pt>
                <c:pt idx="5">
                  <c:v>0.61</c:v>
                </c:pt>
                <c:pt idx="6">
                  <c:v>4.18</c:v>
                </c:pt>
                <c:pt idx="7">
                  <c:v>0</c:v>
                </c:pt>
                <c:pt idx="8">
                  <c:v>13.94</c:v>
                </c:pt>
                <c:pt idx="9">
                  <c:v>0</c:v>
                </c:pt>
                <c:pt idx="10">
                  <c:v>2.4</c:v>
                </c:pt>
                <c:pt idx="11">
                  <c:v>0.23</c:v>
                </c:pt>
                <c:pt idx="12">
                  <c:v>44.46</c:v>
                </c:pt>
                <c:pt idx="13">
                  <c:v>31.27</c:v>
                </c:pt>
                <c:pt idx="14">
                  <c:v>55.42</c:v>
                </c:pt>
                <c:pt idx="15">
                  <c:v>63.7</c:v>
                </c:pt>
                <c:pt idx="16">
                  <c:v>69.75</c:v>
                </c:pt>
                <c:pt idx="17">
                  <c:v>48.68</c:v>
                </c:pt>
                <c:pt idx="18">
                  <c:v>61.53</c:v>
                </c:pt>
                <c:pt idx="19">
                  <c:v>64.569999999999993</c:v>
                </c:pt>
                <c:pt idx="20">
                  <c:v>60.89</c:v>
                </c:pt>
                <c:pt idx="21">
                  <c:v>58.59</c:v>
                </c:pt>
                <c:pt idx="22">
                  <c:v>78.11</c:v>
                </c:pt>
                <c:pt idx="23">
                  <c:v>75.650000000000006</c:v>
                </c:pt>
                <c:pt idx="24">
                  <c:v>78.239999999999995</c:v>
                </c:pt>
                <c:pt idx="25">
                  <c:v>79.72</c:v>
                </c:pt>
                <c:pt idx="26">
                  <c:v>78.7</c:v>
                </c:pt>
                <c:pt idx="27">
                  <c:v>69.430000000000007</c:v>
                </c:pt>
                <c:pt idx="28">
                  <c:v>77.83</c:v>
                </c:pt>
                <c:pt idx="30">
                  <c:v>0</c:v>
                </c:pt>
                <c:pt idx="31">
                  <c:v>0</c:v>
                </c:pt>
                <c:pt idx="32">
                  <c:v>42.31</c:v>
                </c:pt>
                <c:pt idx="33">
                  <c:v>45.73</c:v>
                </c:pt>
                <c:pt idx="35" formatCode="General">
                  <c:v>67.760000000000005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B-4787-B0BF-8F18ED9BAFA7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Other financing agents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4'!$C$11:$C$46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Denmark</c:v>
                </c:pt>
                <c:pt idx="4">
                  <c:v>Italy</c:v>
                </c:pt>
                <c:pt idx="5">
                  <c:v>Ireland</c:v>
                </c:pt>
                <c:pt idx="6">
                  <c:v>Spain</c:v>
                </c:pt>
                <c:pt idx="7">
                  <c:v>Malta</c:v>
                </c:pt>
                <c:pt idx="8">
                  <c:v>Finland</c:v>
                </c:pt>
                <c:pt idx="9">
                  <c:v>Latvia</c:v>
                </c:pt>
                <c:pt idx="10">
                  <c:v>Portugal</c:v>
                </c:pt>
                <c:pt idx="11">
                  <c:v>Cyprus</c:v>
                </c:pt>
                <c:pt idx="12">
                  <c:v>Austria</c:v>
                </c:pt>
                <c:pt idx="13">
                  <c:v>Greece</c:v>
                </c:pt>
                <c:pt idx="14">
                  <c:v>Belgium</c:v>
                </c:pt>
                <c:pt idx="15">
                  <c:v>Romania</c:v>
                </c:pt>
                <c:pt idx="16">
                  <c:v>Czechia</c:v>
                </c:pt>
                <c:pt idx="17">
                  <c:v>Bulgaria</c:v>
                </c:pt>
                <c:pt idx="18">
                  <c:v>Poland </c:v>
                </c:pt>
                <c:pt idx="19">
                  <c:v>Estonia</c:v>
                </c:pt>
                <c:pt idx="20">
                  <c:v>Hungary</c:v>
                </c:pt>
                <c:pt idx="21">
                  <c:v>Lithuania</c:v>
                </c:pt>
                <c:pt idx="22">
                  <c:v>Germany</c:v>
                </c:pt>
                <c:pt idx="23">
                  <c:v>Netherlands</c:v>
                </c:pt>
                <c:pt idx="24">
                  <c:v>France</c:v>
                </c:pt>
                <c:pt idx="25">
                  <c:v>Luxembourg</c:v>
                </c:pt>
                <c:pt idx="26">
                  <c:v>Croatia</c:v>
                </c:pt>
                <c:pt idx="27">
                  <c:v>Slovenia</c:v>
                </c:pt>
                <c:pt idx="28">
                  <c:v>Slovakia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4'!$F$11:$F$46</c:f>
              <c:numCache>
                <c:formatCode>#,##0.0</c:formatCode>
                <c:ptCount val="36"/>
                <c:pt idx="0">
                  <c:v>20.420000000000002</c:v>
                </c:pt>
                <c:pt idx="2">
                  <c:v>14.909999999999997</c:v>
                </c:pt>
                <c:pt idx="3">
                  <c:v>16.120000000000005</c:v>
                </c:pt>
                <c:pt idx="4">
                  <c:v>26.11</c:v>
                </c:pt>
                <c:pt idx="5">
                  <c:v>26.11</c:v>
                </c:pt>
                <c:pt idx="6">
                  <c:v>29.599999999999994</c:v>
                </c:pt>
                <c:pt idx="7">
                  <c:v>36.520000000000003</c:v>
                </c:pt>
                <c:pt idx="8">
                  <c:v>23.08</c:v>
                </c:pt>
                <c:pt idx="9">
                  <c:v>40.119999999999997</c:v>
                </c:pt>
                <c:pt idx="10">
                  <c:v>38.450000000000003</c:v>
                </c:pt>
                <c:pt idx="11">
                  <c:v>57.010000000000005</c:v>
                </c:pt>
                <c:pt idx="12">
                  <c:v>25.299999999999997</c:v>
                </c:pt>
                <c:pt idx="13">
                  <c:v>41.25</c:v>
                </c:pt>
                <c:pt idx="14">
                  <c:v>24.189999999999998</c:v>
                </c:pt>
                <c:pt idx="15">
                  <c:v>20.269999999999996</c:v>
                </c:pt>
                <c:pt idx="16">
                  <c:v>16.960000000000008</c:v>
                </c:pt>
                <c:pt idx="17">
                  <c:v>40.92</c:v>
                </c:pt>
                <c:pt idx="18">
                  <c:v>28.5</c:v>
                </c:pt>
                <c:pt idx="19">
                  <c:v>26.330000000000013</c:v>
                </c:pt>
                <c:pt idx="20">
                  <c:v>30.549999999999997</c:v>
                </c:pt>
                <c:pt idx="21">
                  <c:v>32.949999999999989</c:v>
                </c:pt>
                <c:pt idx="22">
                  <c:v>15.439999999999998</c:v>
                </c:pt>
                <c:pt idx="23">
                  <c:v>17.939999999999998</c:v>
                </c:pt>
                <c:pt idx="24">
                  <c:v>16.36</c:v>
                </c:pt>
                <c:pt idx="25">
                  <c:v>15.920000000000002</c:v>
                </c:pt>
                <c:pt idx="26">
                  <c:v>17.159999999999997</c:v>
                </c:pt>
                <c:pt idx="27">
                  <c:v>27.179999999999993</c:v>
                </c:pt>
                <c:pt idx="28">
                  <c:v>19.870000000000005</c:v>
                </c:pt>
                <c:pt idx="30">
                  <c:v>14.680000000000007</c:v>
                </c:pt>
                <c:pt idx="31">
                  <c:v>17.629999999999995</c:v>
                </c:pt>
                <c:pt idx="32">
                  <c:v>35.61</c:v>
                </c:pt>
                <c:pt idx="33">
                  <c:v>37.510000000000005</c:v>
                </c:pt>
                <c:pt idx="35">
                  <c:v>29.72999999999999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B-4787-B0BF-8F18ED9B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64224"/>
        <c:axId val="155765760"/>
      </c:barChart>
      <c:catAx>
        <c:axId val="1557642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576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765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76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999510543975095"/>
          <c:y val="0.1811450593006956"/>
          <c:w val="0.18277968163929273"/>
          <c:h val="0.3627146961565730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per inhabitant, analysed by source of financing,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(PPS per inhabitant)</a:t>
            </a:r>
          </a:p>
        </c:rich>
      </c:tx>
      <c:layout>
        <c:manualLayout>
          <c:xMode val="edge"/>
          <c:yMode val="edge"/>
          <c:x val="5.3645451298695128E-3"/>
          <c:y val="8.16236551779765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42542729701019E-2"/>
          <c:y val="0.14066955864231029"/>
          <c:w val="0.67931097697870935"/>
          <c:h val="0.629174093937258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5'!$D$10</c:f>
              <c:strCache>
                <c:ptCount val="1"/>
                <c:pt idx="0">
                  <c:v>Government schemes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</c:v>
                </c:pt>
                <c:pt idx="10">
                  <c:v>Finland</c:v>
                </c:pt>
                <c:pt idx="11">
                  <c:v>Spain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Czechia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Cyprus</c:v>
                </c:pt>
                <c:pt idx="21">
                  <c:v>Hungary</c:v>
                </c:pt>
                <c:pt idx="22">
                  <c:v>Slovakia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&amp; Herzeg.</c:v>
                </c:pt>
              </c:strCache>
            </c:strRef>
          </c:cat>
          <c:val>
            <c:numRef>
              <c:f>'Figure 5'!$D$11:$D$45</c:f>
              <c:numCache>
                <c:formatCode>#,##0</c:formatCode>
                <c:ptCount val="35"/>
                <c:pt idx="0">
                  <c:v>869.81</c:v>
                </c:pt>
                <c:pt idx="2">
                  <c:v>288.62</c:v>
                </c:pt>
                <c:pt idx="3">
                  <c:v>199.84</c:v>
                </c:pt>
                <c:pt idx="4">
                  <c:v>3322.73</c:v>
                </c:pt>
                <c:pt idx="5">
                  <c:v>747.66</c:v>
                </c:pt>
                <c:pt idx="6">
                  <c:v>1203.48</c:v>
                </c:pt>
                <c:pt idx="7">
                  <c:v>3191.51</c:v>
                </c:pt>
                <c:pt idx="8">
                  <c:v>250.59</c:v>
                </c:pt>
                <c:pt idx="9">
                  <c:v>1316.52</c:v>
                </c:pt>
                <c:pt idx="10">
                  <c:v>1960.47</c:v>
                </c:pt>
                <c:pt idx="11">
                  <c:v>1632.22</c:v>
                </c:pt>
                <c:pt idx="12">
                  <c:v>1748.35</c:v>
                </c:pt>
                <c:pt idx="13">
                  <c:v>1846.75</c:v>
                </c:pt>
                <c:pt idx="14">
                  <c:v>74.08</c:v>
                </c:pt>
                <c:pt idx="15">
                  <c:v>447.44</c:v>
                </c:pt>
                <c:pt idx="16">
                  <c:v>302.73</c:v>
                </c:pt>
                <c:pt idx="17">
                  <c:v>131.96</c:v>
                </c:pt>
                <c:pt idx="18">
                  <c:v>2586.77</c:v>
                </c:pt>
                <c:pt idx="19">
                  <c:v>55.82</c:v>
                </c:pt>
                <c:pt idx="20">
                  <c:v>788.43</c:v>
                </c:pt>
                <c:pt idx="21">
                  <c:v>132.27000000000001</c:v>
                </c:pt>
                <c:pt idx="22">
                  <c:v>35.43</c:v>
                </c:pt>
                <c:pt idx="23">
                  <c:v>154.84</c:v>
                </c:pt>
                <c:pt idx="24">
                  <c:v>144.93</c:v>
                </c:pt>
                <c:pt idx="25">
                  <c:v>151.41999999999999</c:v>
                </c:pt>
                <c:pt idx="26">
                  <c:v>798.89</c:v>
                </c:pt>
                <c:pt idx="27">
                  <c:v>194.29</c:v>
                </c:pt>
                <c:pt idx="28">
                  <c:v>163.38</c:v>
                </c:pt>
                <c:pt idx="30">
                  <c:v>1154.94</c:v>
                </c:pt>
                <c:pt idx="31">
                  <c:v>3852.59</c:v>
                </c:pt>
                <c:pt idx="32">
                  <c:v>2616.38</c:v>
                </c:pt>
                <c:pt idx="34">
                  <c:v>22.34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4-4660-9282-DFFCC6189020}"/>
            </c:ext>
          </c:extLst>
        </c:ser>
        <c:ser>
          <c:idx val="0"/>
          <c:order val="1"/>
          <c:tx>
            <c:strRef>
              <c:f>'Figure 5'!$E$10</c:f>
              <c:strCache>
                <c:ptCount val="1"/>
                <c:pt idx="0">
                  <c:v>Compulsory contributory health insurance schemes &amp; compulsory medical saving accounts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</c:v>
                </c:pt>
                <c:pt idx="10">
                  <c:v>Finland</c:v>
                </c:pt>
                <c:pt idx="11">
                  <c:v>Spain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Czechia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Cyprus</c:v>
                </c:pt>
                <c:pt idx="21">
                  <c:v>Hungary</c:v>
                </c:pt>
                <c:pt idx="22">
                  <c:v>Slovakia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&amp; Herzeg.</c:v>
                </c:pt>
              </c:strCache>
            </c:strRef>
          </c:cat>
          <c:val>
            <c:numRef>
              <c:f>'Figure 5'!$E$11:$E$45</c:f>
              <c:numCache>
                <c:formatCode>#,##0</c:formatCode>
                <c:ptCount val="35"/>
                <c:pt idx="0">
                  <c:v>1580.23</c:v>
                </c:pt>
                <c:pt idx="2">
                  <c:v>3493.43</c:v>
                </c:pt>
                <c:pt idx="3">
                  <c:v>2897.87</c:v>
                </c:pt>
                <c:pt idx="4">
                  <c:v>0</c:v>
                </c:pt>
                <c:pt idx="5">
                  <c:v>2032.59</c:v>
                </c:pt>
                <c:pt idx="6">
                  <c:v>1769.7</c:v>
                </c:pt>
                <c:pt idx="7">
                  <c:v>0</c:v>
                </c:pt>
                <c:pt idx="8">
                  <c:v>2955.46</c:v>
                </c:pt>
                <c:pt idx="9">
                  <c:v>53.37</c:v>
                </c:pt>
                <c:pt idx="10">
                  <c:v>433.78</c:v>
                </c:pt>
                <c:pt idx="11">
                  <c:v>103.06</c:v>
                </c:pt>
                <c:pt idx="12">
                  <c:v>0</c:v>
                </c:pt>
                <c:pt idx="13">
                  <c:v>3.71</c:v>
                </c:pt>
                <c:pt idx="14">
                  <c:v>1518.02</c:v>
                </c:pt>
                <c:pt idx="15">
                  <c:v>509.2</c:v>
                </c:pt>
                <c:pt idx="16">
                  <c:v>1589.21</c:v>
                </c:pt>
                <c:pt idx="17">
                  <c:v>617.47</c:v>
                </c:pt>
                <c:pt idx="18">
                  <c:v>21.46</c:v>
                </c:pt>
                <c:pt idx="19">
                  <c:v>1060.7</c:v>
                </c:pt>
                <c:pt idx="20">
                  <c:v>4.25</c:v>
                </c:pt>
                <c:pt idx="21">
                  <c:v>940.66</c:v>
                </c:pt>
                <c:pt idx="22">
                  <c:v>1198.1300000000001</c:v>
                </c:pt>
                <c:pt idx="23">
                  <c:v>1098.8699999999999</c:v>
                </c:pt>
                <c:pt idx="24">
                  <c:v>1004.29</c:v>
                </c:pt>
                <c:pt idx="25">
                  <c:v>934.57</c:v>
                </c:pt>
                <c:pt idx="26">
                  <c:v>0</c:v>
                </c:pt>
                <c:pt idx="27">
                  <c:v>771.8</c:v>
                </c:pt>
                <c:pt idx="28">
                  <c:v>2988.31</c:v>
                </c:pt>
                <c:pt idx="30">
                  <c:v>2213.4899999999998</c:v>
                </c:pt>
                <c:pt idx="31">
                  <c:v>0</c:v>
                </c:pt>
                <c:pt idx="32">
                  <c:v>0</c:v>
                </c:pt>
                <c:pt idx="34">
                  <c:v>601.91999999999996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4-4660-9282-DFFCC6189020}"/>
            </c:ext>
          </c:extLst>
        </c:ser>
        <c:ser>
          <c:idx val="3"/>
          <c:order val="2"/>
          <c:tx>
            <c:strRef>
              <c:f>'Figure 5'!$F$10</c:f>
              <c:strCache>
                <c:ptCount val="1"/>
                <c:pt idx="0">
                  <c:v>Voluntary health insurance schemes</c:v>
                </c:pt>
              </c:strCache>
            </c:strRef>
          </c:tx>
          <c:spPr>
            <a:solidFill>
              <a:srgbClr val="FAA519">
                <a:lumMod val="40000"/>
                <a:lumOff val="60000"/>
              </a:srgbClr>
            </a:solidFill>
            <a:ln w="28575">
              <a:noFill/>
            </a:ln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</c:v>
                </c:pt>
                <c:pt idx="10">
                  <c:v>Finland</c:v>
                </c:pt>
                <c:pt idx="11">
                  <c:v>Spain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Czechia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Cyprus</c:v>
                </c:pt>
                <c:pt idx="21">
                  <c:v>Hungary</c:v>
                </c:pt>
                <c:pt idx="22">
                  <c:v>Slovakia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&amp; Herzeg.</c:v>
                </c:pt>
              </c:strCache>
            </c:strRef>
          </c:cat>
          <c:val>
            <c:numRef>
              <c:f>'Figure 5'!$F$11:$F$45</c:f>
              <c:numCache>
                <c:formatCode>#,##0</c:formatCode>
                <c:ptCount val="35"/>
                <c:pt idx="0">
                  <c:v>0</c:v>
                </c:pt>
                <c:pt idx="2">
                  <c:v>64.77</c:v>
                </c:pt>
                <c:pt idx="3">
                  <c:v>240.78</c:v>
                </c:pt>
                <c:pt idx="4">
                  <c:v>25.26</c:v>
                </c:pt>
                <c:pt idx="5">
                  <c:v>187.71</c:v>
                </c:pt>
                <c:pt idx="6">
                  <c:v>204.1</c:v>
                </c:pt>
                <c:pt idx="7">
                  <c:v>86.59</c:v>
                </c:pt>
                <c:pt idx="8">
                  <c:v>220.63</c:v>
                </c:pt>
                <c:pt idx="9">
                  <c:v>179.23</c:v>
                </c:pt>
                <c:pt idx="10">
                  <c:v>60.72</c:v>
                </c:pt>
                <c:pt idx="11">
                  <c:v>174.5</c:v>
                </c:pt>
                <c:pt idx="12">
                  <c:v>60.88</c:v>
                </c:pt>
                <c:pt idx="13">
                  <c:v>48.02</c:v>
                </c:pt>
                <c:pt idx="14">
                  <c:v>306.16000000000003</c:v>
                </c:pt>
                <c:pt idx="15">
                  <c:v>72</c:v>
                </c:pt>
                <c:pt idx="16">
                  <c:v>3.16</c:v>
                </c:pt>
                <c:pt idx="17">
                  <c:v>8.77</c:v>
                </c:pt>
                <c:pt idx="18">
                  <c:v>424.8</c:v>
                </c:pt>
                <c:pt idx="19">
                  <c:v>89.65</c:v>
                </c:pt>
                <c:pt idx="20">
                  <c:v>208.31</c:v>
                </c:pt>
                <c:pt idx="21">
                  <c:v>29.34</c:v>
                </c:pt>
                <c:pt idx="22">
                  <c:v>0</c:v>
                </c:pt>
                <c:pt idx="23">
                  <c:v>5.46</c:v>
                </c:pt>
                <c:pt idx="24">
                  <c:v>20.99</c:v>
                </c:pt>
                <c:pt idx="25">
                  <c:v>92.74</c:v>
                </c:pt>
                <c:pt idx="26">
                  <c:v>10</c:v>
                </c:pt>
                <c:pt idx="27">
                  <c:v>6.6</c:v>
                </c:pt>
                <c:pt idx="28">
                  <c:v>116.71</c:v>
                </c:pt>
                <c:pt idx="30">
                  <c:v>343.65</c:v>
                </c:pt>
                <c:pt idx="31">
                  <c:v>0</c:v>
                </c:pt>
                <c:pt idx="32">
                  <c:v>0</c:v>
                </c:pt>
                <c:pt idx="34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4-4660-9282-DFFCC6189020}"/>
            </c:ext>
          </c:extLst>
        </c:ser>
        <c:ser>
          <c:idx val="4"/>
          <c:order val="3"/>
          <c:tx>
            <c:strRef>
              <c:f>'Figure 5'!$G$10</c:f>
              <c:strCache>
                <c:ptCount val="1"/>
                <c:pt idx="0">
                  <c:v>Financing schemes of non-profit institutions serving households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8575">
              <a:noFill/>
            </a:ln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</c:v>
                </c:pt>
                <c:pt idx="10">
                  <c:v>Finland</c:v>
                </c:pt>
                <c:pt idx="11">
                  <c:v>Spain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Czechia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Cyprus</c:v>
                </c:pt>
                <c:pt idx="21">
                  <c:v>Hungary</c:v>
                </c:pt>
                <c:pt idx="22">
                  <c:v>Slovakia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&amp; Herzeg.</c:v>
                </c:pt>
              </c:strCache>
            </c:strRef>
          </c:cat>
          <c:val>
            <c:numRef>
              <c:f>'Figure 5'!$G$11:$G$43</c:f>
              <c:numCache>
                <c:formatCode>#,##0</c:formatCode>
                <c:ptCount val="33"/>
                <c:pt idx="0">
                  <c:v>0</c:v>
                </c:pt>
                <c:pt idx="2">
                  <c:v>47.52</c:v>
                </c:pt>
                <c:pt idx="3">
                  <c:v>0.18</c:v>
                </c:pt>
                <c:pt idx="4">
                  <c:v>2.75</c:v>
                </c:pt>
                <c:pt idx="5">
                  <c:v>0.72</c:v>
                </c:pt>
                <c:pt idx="6">
                  <c:v>63.34</c:v>
                </c:pt>
                <c:pt idx="7">
                  <c:v>2.98</c:v>
                </c:pt>
                <c:pt idx="8">
                  <c:v>0</c:v>
                </c:pt>
                <c:pt idx="9">
                  <c:v>1.9</c:v>
                </c:pt>
                <c:pt idx="10">
                  <c:v>13.18</c:v>
                </c:pt>
                <c:pt idx="11">
                  <c:v>8.69</c:v>
                </c:pt>
                <c:pt idx="12">
                  <c:v>0</c:v>
                </c:pt>
                <c:pt idx="13">
                  <c:v>4.58</c:v>
                </c:pt>
                <c:pt idx="14">
                  <c:v>2.2200000000000002</c:v>
                </c:pt>
                <c:pt idx="15">
                  <c:v>1.58</c:v>
                </c:pt>
                <c:pt idx="16">
                  <c:v>53.42</c:v>
                </c:pt>
                <c:pt idx="17">
                  <c:v>7.15</c:v>
                </c:pt>
                <c:pt idx="18">
                  <c:v>0</c:v>
                </c:pt>
                <c:pt idx="19">
                  <c:v>0.18</c:v>
                </c:pt>
                <c:pt idx="20">
                  <c:v>19.739999999999998</c:v>
                </c:pt>
                <c:pt idx="21">
                  <c:v>18.39</c:v>
                </c:pt>
                <c:pt idx="22">
                  <c:v>11.9</c:v>
                </c:pt>
                <c:pt idx="23">
                  <c:v>2.68</c:v>
                </c:pt>
                <c:pt idx="24">
                  <c:v>0.1</c:v>
                </c:pt>
                <c:pt idx="25">
                  <c:v>17.66</c:v>
                </c:pt>
                <c:pt idx="26">
                  <c:v>2.4</c:v>
                </c:pt>
                <c:pt idx="27">
                  <c:v>2.1</c:v>
                </c:pt>
                <c:pt idx="28">
                  <c:v>36.07</c:v>
                </c:pt>
                <c:pt idx="30">
                  <c:v>23.85</c:v>
                </c:pt>
                <c:pt idx="31">
                  <c:v>0</c:v>
                </c:pt>
                <c:pt idx="32">
                  <c:v>53.44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4-4660-9282-DFFCC6189020}"/>
            </c:ext>
          </c:extLst>
        </c:ser>
        <c:ser>
          <c:idx val="5"/>
          <c:order val="4"/>
          <c:tx>
            <c:strRef>
              <c:f>'Figure 5'!$H$10</c:f>
              <c:strCache>
                <c:ptCount val="1"/>
                <c:pt idx="0">
                  <c:v>Enterprise financing schemes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</c:v>
                </c:pt>
                <c:pt idx="10">
                  <c:v>Finland</c:v>
                </c:pt>
                <c:pt idx="11">
                  <c:v>Spain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Czechia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Cyprus</c:v>
                </c:pt>
                <c:pt idx="21">
                  <c:v>Hungary</c:v>
                </c:pt>
                <c:pt idx="22">
                  <c:v>Slovakia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&amp; Herzeg.</c:v>
                </c:pt>
              </c:strCache>
            </c:strRef>
          </c:cat>
          <c:val>
            <c:numRef>
              <c:f>'Figure 5'!$H$11:$H$43</c:f>
              <c:numCache>
                <c:formatCode>#,##0</c:formatCode>
                <c:ptCount val="33"/>
                <c:pt idx="0">
                  <c:v>0</c:v>
                </c:pt>
                <c:pt idx="2">
                  <c:v>18.89</c:v>
                </c:pt>
                <c:pt idx="3">
                  <c:v>22.71</c:v>
                </c:pt>
                <c:pt idx="4">
                  <c:v>16.2</c:v>
                </c:pt>
                <c:pt idx="5">
                  <c:v>0</c:v>
                </c:pt>
                <c:pt idx="6">
                  <c:v>8.49</c:v>
                </c:pt>
                <c:pt idx="7">
                  <c:v>0</c:v>
                </c:pt>
                <c:pt idx="8">
                  <c:v>58.14</c:v>
                </c:pt>
                <c:pt idx="9">
                  <c:v>17.72</c:v>
                </c:pt>
                <c:pt idx="10">
                  <c:v>70.89</c:v>
                </c:pt>
                <c:pt idx="11">
                  <c:v>0</c:v>
                </c:pt>
                <c:pt idx="12">
                  <c:v>0</c:v>
                </c:pt>
                <c:pt idx="13">
                  <c:v>11.68</c:v>
                </c:pt>
                <c:pt idx="14">
                  <c:v>23.85</c:v>
                </c:pt>
                <c:pt idx="15">
                  <c:v>2.56</c:v>
                </c:pt>
                <c:pt idx="16">
                  <c:v>6.7</c:v>
                </c:pt>
                <c:pt idx="17">
                  <c:v>4.28</c:v>
                </c:pt>
                <c:pt idx="18">
                  <c:v>70.28</c:v>
                </c:pt>
                <c:pt idx="19">
                  <c:v>0.16</c:v>
                </c:pt>
                <c:pt idx="20">
                  <c:v>0</c:v>
                </c:pt>
                <c:pt idx="21">
                  <c:v>8.73</c:v>
                </c:pt>
                <c:pt idx="22">
                  <c:v>2.85</c:v>
                </c:pt>
                <c:pt idx="23">
                  <c:v>22.03</c:v>
                </c:pt>
                <c:pt idx="24">
                  <c:v>0.95</c:v>
                </c:pt>
                <c:pt idx="25">
                  <c:v>12.42</c:v>
                </c:pt>
                <c:pt idx="26">
                  <c:v>0.14000000000000001</c:v>
                </c:pt>
                <c:pt idx="27">
                  <c:v>1.1200000000000001</c:v>
                </c:pt>
                <c:pt idx="28">
                  <c:v>0</c:v>
                </c:pt>
                <c:pt idx="30">
                  <c:v>31.7</c:v>
                </c:pt>
                <c:pt idx="31">
                  <c:v>16.38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4-4660-9282-DFFCC6189020}"/>
            </c:ext>
          </c:extLst>
        </c:ser>
        <c:ser>
          <c:idx val="6"/>
          <c:order val="5"/>
          <c:tx>
            <c:strRef>
              <c:f>'Figure 5'!$I$10</c:f>
              <c:strCache>
                <c:ptCount val="1"/>
                <c:pt idx="0">
                  <c:v>Household out-of-pocket payments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 w="28575">
              <a:noFill/>
            </a:ln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</c:v>
                </c:pt>
                <c:pt idx="10">
                  <c:v>Finland</c:v>
                </c:pt>
                <c:pt idx="11">
                  <c:v>Spain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Czechia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Cyprus</c:v>
                </c:pt>
                <c:pt idx="21">
                  <c:v>Hungary</c:v>
                </c:pt>
                <c:pt idx="22">
                  <c:v>Slovakia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&amp; Herzeg.</c:v>
                </c:pt>
              </c:strCache>
            </c:strRef>
          </c:cat>
          <c:val>
            <c:numRef>
              <c:f>'Figure 5'!$I$11:$I$45</c:f>
              <c:numCache>
                <c:formatCode>#,##0</c:formatCode>
                <c:ptCount val="35"/>
                <c:pt idx="0">
                  <c:v>477.1</c:v>
                </c:pt>
                <c:pt idx="2">
                  <c:v>559.39</c:v>
                </c:pt>
                <c:pt idx="3">
                  <c:v>342.55</c:v>
                </c:pt>
                <c:pt idx="4">
                  <c:v>537.91999999999996</c:v>
                </c:pt>
                <c:pt idx="5">
                  <c:v>698.64</c:v>
                </c:pt>
                <c:pt idx="6">
                  <c:v>730.95</c:v>
                </c:pt>
                <c:pt idx="7">
                  <c:v>523.74</c:v>
                </c:pt>
                <c:pt idx="8">
                  <c:v>421.88</c:v>
                </c:pt>
                <c:pt idx="9">
                  <c:v>657.1</c:v>
                </c:pt>
                <c:pt idx="10">
                  <c:v>573.70000000000005</c:v>
                </c:pt>
                <c:pt idx="11">
                  <c:v>546.30999999999995</c:v>
                </c:pt>
                <c:pt idx="12">
                  <c:v>944.6</c:v>
                </c:pt>
                <c:pt idx="13">
                  <c:v>589.66</c:v>
                </c:pt>
                <c:pt idx="14">
                  <c:v>261.95</c:v>
                </c:pt>
                <c:pt idx="15">
                  <c:v>593.35</c:v>
                </c:pt>
                <c:pt idx="16">
                  <c:v>323.33999999999997</c:v>
                </c:pt>
                <c:pt idx="17">
                  <c:v>498.89</c:v>
                </c:pt>
                <c:pt idx="18">
                  <c:v>426.52</c:v>
                </c:pt>
                <c:pt idx="19">
                  <c:v>141.22</c:v>
                </c:pt>
                <c:pt idx="20">
                  <c:v>823.04</c:v>
                </c:pt>
                <c:pt idx="21">
                  <c:v>415.47</c:v>
                </c:pt>
                <c:pt idx="22">
                  <c:v>291.06</c:v>
                </c:pt>
                <c:pt idx="23">
                  <c:v>417.94</c:v>
                </c:pt>
                <c:pt idx="24">
                  <c:v>542.36</c:v>
                </c:pt>
                <c:pt idx="25">
                  <c:v>310.18</c:v>
                </c:pt>
                <c:pt idx="26">
                  <c:v>522.71</c:v>
                </c:pt>
                <c:pt idx="27">
                  <c:v>235.77</c:v>
                </c:pt>
                <c:pt idx="28">
                  <c:v>391.19</c:v>
                </c:pt>
                <c:pt idx="30">
                  <c:v>1463.88</c:v>
                </c:pt>
                <c:pt idx="31">
                  <c:v>646.33000000000004</c:v>
                </c:pt>
                <c:pt idx="32">
                  <c:v>506.48</c:v>
                </c:pt>
                <c:pt idx="34">
                  <c:v>260.57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4-4660-9282-DFFCC6189020}"/>
            </c:ext>
          </c:extLst>
        </c:ser>
        <c:ser>
          <c:idx val="7"/>
          <c:order val="6"/>
          <c:tx>
            <c:strRef>
              <c:f>'Figure 5'!$J$10</c:f>
              <c:strCache>
                <c:ptCount val="1"/>
                <c:pt idx="0">
                  <c:v>Rest of the world (non-resident)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 w="28575">
              <a:noFill/>
            </a:ln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Denmark</c:v>
                </c:pt>
                <c:pt idx="8">
                  <c:v>Netherlands</c:v>
                </c:pt>
                <c:pt idx="9">
                  <c:v>Portugal</c:v>
                </c:pt>
                <c:pt idx="10">
                  <c:v>Finland</c:v>
                </c:pt>
                <c:pt idx="11">
                  <c:v>Spain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Czechia</c:v>
                </c:pt>
                <c:pt idx="17">
                  <c:v>Bulgaria</c:v>
                </c:pt>
                <c:pt idx="18">
                  <c:v>Ireland</c:v>
                </c:pt>
                <c:pt idx="19">
                  <c:v>Croatia</c:v>
                </c:pt>
                <c:pt idx="20">
                  <c:v>Cyprus</c:v>
                </c:pt>
                <c:pt idx="21">
                  <c:v>Hungary</c:v>
                </c:pt>
                <c:pt idx="22">
                  <c:v>Slovakia</c:v>
                </c:pt>
                <c:pt idx="23">
                  <c:v>Estonia</c:v>
                </c:pt>
                <c:pt idx="24">
                  <c:v>Lithuania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&amp; Herzeg.</c:v>
                </c:pt>
              </c:strCache>
            </c:strRef>
          </c:cat>
          <c:val>
            <c:numRef>
              <c:f>'Figure 5'!$J$11:$J$45</c:f>
              <c:numCache>
                <c:formatCode>#,##0</c:formatCode>
                <c:ptCount val="3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0.45</c:v>
                </c:pt>
                <c:pt idx="13">
                  <c:v>0</c:v>
                </c:pt>
                <c:pt idx="14">
                  <c:v>0</c:v>
                </c:pt>
                <c:pt idx="15">
                  <c:v>2.2200000000000002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52.94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4-4660-9282-DFFCC61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801856"/>
        <c:axId val="155820032"/>
      </c:barChart>
      <c:catAx>
        <c:axId val="1558018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5820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820032"/>
        <c:scaling>
          <c:orientation val="minMax"/>
          <c:max val="5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801856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5393169413391203"/>
          <c:y val="0.22443323779509441"/>
          <c:w val="0.24070376073621835"/>
          <c:h val="0.5119541699243824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Major functions of healthcare expenditure,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current healthcare expenditure)</a:t>
            </a:r>
          </a:p>
        </c:rich>
      </c:tx>
      <c:layout>
        <c:manualLayout>
          <c:xMode val="edge"/>
          <c:yMode val="edge"/>
          <c:x val="5.3333333333333332E-3"/>
          <c:y val="8.49279332988048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402E-2"/>
          <c:y val="0.11882354081940744"/>
          <c:w val="0.79800955380577432"/>
          <c:h val="0.626655133408743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6'!$D$10</c:f>
              <c:strCache>
                <c:ptCount val="1"/>
                <c:pt idx="0">
                  <c:v>Curative care and
rehabilitative care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6'!$C$11:$C$46</c:f>
              <c:strCache>
                <c:ptCount val="36"/>
                <c:pt idx="0">
                  <c:v>EU</c:v>
                </c:pt>
                <c:pt idx="2">
                  <c:v>Portugal</c:v>
                </c:pt>
                <c:pt idx="3">
                  <c:v>Poland</c:v>
                </c:pt>
                <c:pt idx="4">
                  <c:v>Greece</c:v>
                </c:pt>
                <c:pt idx="5">
                  <c:v>Cyprus</c:v>
                </c:pt>
                <c:pt idx="6">
                  <c:v>Finland</c:v>
                </c:pt>
                <c:pt idx="7">
                  <c:v>Austria</c:v>
                </c:pt>
                <c:pt idx="8">
                  <c:v>Slovenia</c:v>
                </c:pt>
                <c:pt idx="9">
                  <c:v>Spain</c:v>
                </c:pt>
                <c:pt idx="10">
                  <c:v>Romania</c:v>
                </c:pt>
                <c:pt idx="11">
                  <c:v>Croatia</c:v>
                </c:pt>
                <c:pt idx="12">
                  <c:v>Luxembourg</c:v>
                </c:pt>
                <c:pt idx="13">
                  <c:v>Ireland</c:v>
                </c:pt>
                <c:pt idx="14">
                  <c:v>Denmark</c:v>
                </c:pt>
                <c:pt idx="15">
                  <c:v>Lithuania</c:v>
                </c:pt>
                <c:pt idx="16">
                  <c:v>Estonia</c:v>
                </c:pt>
                <c:pt idx="17">
                  <c:v>Czechia</c:v>
                </c:pt>
                <c:pt idx="18">
                  <c:v>Italy</c:v>
                </c:pt>
                <c:pt idx="19">
                  <c:v>Hungary</c:v>
                </c:pt>
                <c:pt idx="20">
                  <c:v>Slovakia</c:v>
                </c:pt>
                <c:pt idx="21">
                  <c:v>France</c:v>
                </c:pt>
                <c:pt idx="22">
                  <c:v>Bulgaria</c:v>
                </c:pt>
                <c:pt idx="23">
                  <c:v>Netherlands</c:v>
                </c:pt>
                <c:pt idx="24">
                  <c:v>Latvia</c:v>
                </c:pt>
                <c:pt idx="25">
                  <c:v>Sweden</c:v>
                </c:pt>
                <c:pt idx="26">
                  <c:v>Belgium</c:v>
                </c:pt>
                <c:pt idx="27">
                  <c:v>Malta</c:v>
                </c:pt>
                <c:pt idx="28">
                  <c:v>Germany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6'!$D$11:$D$46</c:f>
              <c:numCache>
                <c:formatCode>#,##0.0</c:formatCode>
                <c:ptCount val="36"/>
                <c:pt idx="0">
                  <c:v>53.36</c:v>
                </c:pt>
                <c:pt idx="2">
                  <c:v>65</c:v>
                </c:pt>
                <c:pt idx="3">
                  <c:v>62.56</c:v>
                </c:pt>
                <c:pt idx="4">
                  <c:v>62.05</c:v>
                </c:pt>
                <c:pt idx="5">
                  <c:v>61.99</c:v>
                </c:pt>
                <c:pt idx="6">
                  <c:v>60.13</c:v>
                </c:pt>
                <c:pt idx="7">
                  <c:v>59.35</c:v>
                </c:pt>
                <c:pt idx="8">
                  <c:v>58.88</c:v>
                </c:pt>
                <c:pt idx="9">
                  <c:v>57.61</c:v>
                </c:pt>
                <c:pt idx="10">
                  <c:v>57.42</c:v>
                </c:pt>
                <c:pt idx="11">
                  <c:v>56.64</c:v>
                </c:pt>
                <c:pt idx="12">
                  <c:v>56.14</c:v>
                </c:pt>
                <c:pt idx="13">
                  <c:v>55.83</c:v>
                </c:pt>
                <c:pt idx="14">
                  <c:v>55.53</c:v>
                </c:pt>
                <c:pt idx="15">
                  <c:v>55.25</c:v>
                </c:pt>
                <c:pt idx="16">
                  <c:v>55.08</c:v>
                </c:pt>
                <c:pt idx="17">
                  <c:v>54.72</c:v>
                </c:pt>
                <c:pt idx="18">
                  <c:v>54.4</c:v>
                </c:pt>
                <c:pt idx="19">
                  <c:v>54.29</c:v>
                </c:pt>
                <c:pt idx="20">
                  <c:v>53.81</c:v>
                </c:pt>
                <c:pt idx="21">
                  <c:v>53.47</c:v>
                </c:pt>
                <c:pt idx="22">
                  <c:v>53.43</c:v>
                </c:pt>
                <c:pt idx="23">
                  <c:v>51.76</c:v>
                </c:pt>
                <c:pt idx="24">
                  <c:v>51.67</c:v>
                </c:pt>
                <c:pt idx="25">
                  <c:v>51.08</c:v>
                </c:pt>
                <c:pt idx="26">
                  <c:v>50.64</c:v>
                </c:pt>
                <c:pt idx="27">
                  <c:v>49.87</c:v>
                </c:pt>
                <c:pt idx="28">
                  <c:v>49.3</c:v>
                </c:pt>
                <c:pt idx="30">
                  <c:v>61.53</c:v>
                </c:pt>
                <c:pt idx="31">
                  <c:v>60.93</c:v>
                </c:pt>
                <c:pt idx="32">
                  <c:v>54.21</c:v>
                </c:pt>
                <c:pt idx="33">
                  <c:v>48.63</c:v>
                </c:pt>
                <c:pt idx="35">
                  <c:v>60.35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B-4A62-9F5B-5B29947E6811}"/>
            </c:ext>
          </c:extLst>
        </c:ser>
        <c:ser>
          <c:idx val="0"/>
          <c:order val="1"/>
          <c:tx>
            <c:strRef>
              <c:f>'Figure 6'!$E$10</c:f>
              <c:strCache>
                <c:ptCount val="1"/>
                <c:pt idx="0">
                  <c:v>Medical goods 
(non-specified by function)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6'!$C$11:$C$46</c:f>
              <c:strCache>
                <c:ptCount val="36"/>
                <c:pt idx="0">
                  <c:v>EU</c:v>
                </c:pt>
                <c:pt idx="2">
                  <c:v>Portugal</c:v>
                </c:pt>
                <c:pt idx="3">
                  <c:v>Poland</c:v>
                </c:pt>
                <c:pt idx="4">
                  <c:v>Greece</c:v>
                </c:pt>
                <c:pt idx="5">
                  <c:v>Cyprus</c:v>
                </c:pt>
                <c:pt idx="6">
                  <c:v>Finland</c:v>
                </c:pt>
                <c:pt idx="7">
                  <c:v>Austria</c:v>
                </c:pt>
                <c:pt idx="8">
                  <c:v>Slovenia</c:v>
                </c:pt>
                <c:pt idx="9">
                  <c:v>Spain</c:v>
                </c:pt>
                <c:pt idx="10">
                  <c:v>Romania</c:v>
                </c:pt>
                <c:pt idx="11">
                  <c:v>Croatia</c:v>
                </c:pt>
                <c:pt idx="12">
                  <c:v>Luxembourg</c:v>
                </c:pt>
                <c:pt idx="13">
                  <c:v>Ireland</c:v>
                </c:pt>
                <c:pt idx="14">
                  <c:v>Denmark</c:v>
                </c:pt>
                <c:pt idx="15">
                  <c:v>Lithuania</c:v>
                </c:pt>
                <c:pt idx="16">
                  <c:v>Estonia</c:v>
                </c:pt>
                <c:pt idx="17">
                  <c:v>Czechia</c:v>
                </c:pt>
                <c:pt idx="18">
                  <c:v>Italy</c:v>
                </c:pt>
                <c:pt idx="19">
                  <c:v>Hungary</c:v>
                </c:pt>
                <c:pt idx="20">
                  <c:v>Slovakia</c:v>
                </c:pt>
                <c:pt idx="21">
                  <c:v>France</c:v>
                </c:pt>
                <c:pt idx="22">
                  <c:v>Bulgaria</c:v>
                </c:pt>
                <c:pt idx="23">
                  <c:v>Netherlands</c:v>
                </c:pt>
                <c:pt idx="24">
                  <c:v>Latvia</c:v>
                </c:pt>
                <c:pt idx="25">
                  <c:v>Sweden</c:v>
                </c:pt>
                <c:pt idx="26">
                  <c:v>Belgium</c:v>
                </c:pt>
                <c:pt idx="27">
                  <c:v>Malta</c:v>
                </c:pt>
                <c:pt idx="28">
                  <c:v>Germany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6'!$E$11:$E$46</c:f>
              <c:numCache>
                <c:formatCode>#,##0.0</c:formatCode>
                <c:ptCount val="36"/>
                <c:pt idx="0">
                  <c:v>18.75</c:v>
                </c:pt>
                <c:pt idx="2">
                  <c:v>18.97</c:v>
                </c:pt>
                <c:pt idx="3">
                  <c:v>22.89</c:v>
                </c:pt>
                <c:pt idx="4">
                  <c:v>29.68</c:v>
                </c:pt>
                <c:pt idx="5">
                  <c:v>19.829999999999998</c:v>
                </c:pt>
                <c:pt idx="6">
                  <c:v>14.66</c:v>
                </c:pt>
                <c:pt idx="7">
                  <c:v>16.850000000000001</c:v>
                </c:pt>
                <c:pt idx="8">
                  <c:v>22.09</c:v>
                </c:pt>
                <c:pt idx="9">
                  <c:v>22.73</c:v>
                </c:pt>
                <c:pt idx="10">
                  <c:v>25.75</c:v>
                </c:pt>
                <c:pt idx="11">
                  <c:v>23.22</c:v>
                </c:pt>
                <c:pt idx="12">
                  <c:v>13.81</c:v>
                </c:pt>
                <c:pt idx="13">
                  <c:v>13.67</c:v>
                </c:pt>
                <c:pt idx="14">
                  <c:v>10</c:v>
                </c:pt>
                <c:pt idx="15">
                  <c:v>27.4</c:v>
                </c:pt>
                <c:pt idx="16">
                  <c:v>19.940000000000001</c:v>
                </c:pt>
                <c:pt idx="17">
                  <c:v>18.760000000000002</c:v>
                </c:pt>
                <c:pt idx="18">
                  <c:v>20.76</c:v>
                </c:pt>
                <c:pt idx="19">
                  <c:v>29.59</c:v>
                </c:pt>
                <c:pt idx="20">
                  <c:v>33.43</c:v>
                </c:pt>
                <c:pt idx="21">
                  <c:v>18.36</c:v>
                </c:pt>
                <c:pt idx="22">
                  <c:v>37.11</c:v>
                </c:pt>
                <c:pt idx="23">
                  <c:v>11.53</c:v>
                </c:pt>
                <c:pt idx="24">
                  <c:v>29.97</c:v>
                </c:pt>
                <c:pt idx="25">
                  <c:v>12.52</c:v>
                </c:pt>
                <c:pt idx="26">
                  <c:v>16.53</c:v>
                </c:pt>
                <c:pt idx="27">
                  <c:v>21.3</c:v>
                </c:pt>
                <c:pt idx="28">
                  <c:v>19.27</c:v>
                </c:pt>
                <c:pt idx="30">
                  <c:v>11.98</c:v>
                </c:pt>
                <c:pt idx="31">
                  <c:v>13.31</c:v>
                </c:pt>
                <c:pt idx="32">
                  <c:v>14.78</c:v>
                </c:pt>
                <c:pt idx="33">
                  <c:v>10.68</c:v>
                </c:pt>
                <c:pt idx="35">
                  <c:v>26.83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B-4A62-9F5B-5B29947E6811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Other functions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6'!$C$11:$C$46</c:f>
              <c:strCache>
                <c:ptCount val="36"/>
                <c:pt idx="0">
                  <c:v>EU</c:v>
                </c:pt>
                <c:pt idx="2">
                  <c:v>Portugal</c:v>
                </c:pt>
                <c:pt idx="3">
                  <c:v>Poland</c:v>
                </c:pt>
                <c:pt idx="4">
                  <c:v>Greece</c:v>
                </c:pt>
                <c:pt idx="5">
                  <c:v>Cyprus</c:v>
                </c:pt>
                <c:pt idx="6">
                  <c:v>Finland</c:v>
                </c:pt>
                <c:pt idx="7">
                  <c:v>Austria</c:v>
                </c:pt>
                <c:pt idx="8">
                  <c:v>Slovenia</c:v>
                </c:pt>
                <c:pt idx="9">
                  <c:v>Spain</c:v>
                </c:pt>
                <c:pt idx="10">
                  <c:v>Romania</c:v>
                </c:pt>
                <c:pt idx="11">
                  <c:v>Croatia</c:v>
                </c:pt>
                <c:pt idx="12">
                  <c:v>Luxembourg</c:v>
                </c:pt>
                <c:pt idx="13">
                  <c:v>Ireland</c:v>
                </c:pt>
                <c:pt idx="14">
                  <c:v>Denmark</c:v>
                </c:pt>
                <c:pt idx="15">
                  <c:v>Lithuania</c:v>
                </c:pt>
                <c:pt idx="16">
                  <c:v>Estonia</c:v>
                </c:pt>
                <c:pt idx="17">
                  <c:v>Czechia</c:v>
                </c:pt>
                <c:pt idx="18">
                  <c:v>Italy</c:v>
                </c:pt>
                <c:pt idx="19">
                  <c:v>Hungary</c:v>
                </c:pt>
                <c:pt idx="20">
                  <c:v>Slovakia</c:v>
                </c:pt>
                <c:pt idx="21">
                  <c:v>France</c:v>
                </c:pt>
                <c:pt idx="22">
                  <c:v>Bulgaria</c:v>
                </c:pt>
                <c:pt idx="23">
                  <c:v>Netherlands</c:v>
                </c:pt>
                <c:pt idx="24">
                  <c:v>Latvia</c:v>
                </c:pt>
                <c:pt idx="25">
                  <c:v>Sweden</c:v>
                </c:pt>
                <c:pt idx="26">
                  <c:v>Belgium</c:v>
                </c:pt>
                <c:pt idx="27">
                  <c:v>Malta</c:v>
                </c:pt>
                <c:pt idx="28">
                  <c:v>Germany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6'!$F$11:$F$46</c:f>
              <c:numCache>
                <c:formatCode>#,##0.0</c:formatCode>
                <c:ptCount val="36"/>
                <c:pt idx="0">
                  <c:v>27.89</c:v>
                </c:pt>
                <c:pt idx="2">
                  <c:v>16.03</c:v>
                </c:pt>
                <c:pt idx="3">
                  <c:v>14.549999999999997</c:v>
                </c:pt>
                <c:pt idx="4">
                  <c:v>8.2700000000000102</c:v>
                </c:pt>
                <c:pt idx="5">
                  <c:v>18.180000000000007</c:v>
                </c:pt>
                <c:pt idx="6">
                  <c:v>25.209999999999994</c:v>
                </c:pt>
                <c:pt idx="7">
                  <c:v>23.799999999999997</c:v>
                </c:pt>
                <c:pt idx="8">
                  <c:v>19.03</c:v>
                </c:pt>
                <c:pt idx="9">
                  <c:v>19.659999999999997</c:v>
                </c:pt>
                <c:pt idx="10">
                  <c:v>16.829999999999998</c:v>
                </c:pt>
                <c:pt idx="11">
                  <c:v>20.14</c:v>
                </c:pt>
                <c:pt idx="12">
                  <c:v>30.049999999999997</c:v>
                </c:pt>
                <c:pt idx="13">
                  <c:v>30.5</c:v>
                </c:pt>
                <c:pt idx="14">
                  <c:v>34.47</c:v>
                </c:pt>
                <c:pt idx="15">
                  <c:v>17.349999999999994</c:v>
                </c:pt>
                <c:pt idx="16">
                  <c:v>24.980000000000004</c:v>
                </c:pt>
                <c:pt idx="17">
                  <c:v>26.519999999999996</c:v>
                </c:pt>
                <c:pt idx="18">
                  <c:v>24.840000000000003</c:v>
                </c:pt>
                <c:pt idx="19">
                  <c:v>16.120000000000005</c:v>
                </c:pt>
                <c:pt idx="20">
                  <c:v>12.759999999999991</c:v>
                </c:pt>
                <c:pt idx="21">
                  <c:v>28.17</c:v>
                </c:pt>
                <c:pt idx="22">
                  <c:v>9.460000000000008</c:v>
                </c:pt>
                <c:pt idx="23">
                  <c:v>36.71</c:v>
                </c:pt>
                <c:pt idx="24">
                  <c:v>18.36</c:v>
                </c:pt>
                <c:pt idx="25">
                  <c:v>36.400000000000006</c:v>
                </c:pt>
                <c:pt idx="26">
                  <c:v>32.83</c:v>
                </c:pt>
                <c:pt idx="27">
                  <c:v>28.83</c:v>
                </c:pt>
                <c:pt idx="28">
                  <c:v>31.430000000000007</c:v>
                </c:pt>
                <c:pt idx="30">
                  <c:v>26.489999999999995</c:v>
                </c:pt>
                <c:pt idx="31">
                  <c:v>25.760000000000005</c:v>
                </c:pt>
                <c:pt idx="32">
                  <c:v>31.010000000000005</c:v>
                </c:pt>
                <c:pt idx="33">
                  <c:v>40.69</c:v>
                </c:pt>
                <c:pt idx="35">
                  <c:v>12.819999999999993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B-4A62-9F5B-5B29947E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51136"/>
        <c:axId val="178652672"/>
      </c:barChart>
      <c:catAx>
        <c:axId val="178651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8652672"/>
        <c:crosses val="autoZero"/>
        <c:auto val="0"/>
        <c:lblAlgn val="ctr"/>
        <c:lblOffset val="100"/>
        <c:tickMarkSkip val="1"/>
        <c:noMultiLvlLbl val="0"/>
      </c:catAx>
      <c:valAx>
        <c:axId val="1786526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865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24703412073488"/>
          <c:y val="0.19473139200560657"/>
          <c:w val="0.13875296587926508"/>
          <c:h val="0.3771977192503204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Long-term healthcare as a share of current healthcare expenditure,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21273439434963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5850383379494939"/>
          <c:w val="0.95299989501312332"/>
          <c:h val="0.52224697179669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1D-486F-89C5-9C55CB370AE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1D-486F-89C5-9C55CB370AE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1D-486F-89C5-9C55CB370AE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1D-486F-89C5-9C55CB370AE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1D-486F-89C5-9C55CB370AE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1D-486F-89C5-9C55CB370AE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1D-486F-89C5-9C55CB370AE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1D-486F-89C5-9C55CB370AE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1D-486F-89C5-9C55CB370AEF}"/>
              </c:ext>
            </c:extLst>
          </c:dPt>
          <c:cat>
            <c:strRef>
              <c:f>'Figure 7'!$C$11:$C$46</c:f>
              <c:strCache>
                <c:ptCount val="36"/>
                <c:pt idx="0">
                  <c:v>EU</c:v>
                </c:pt>
                <c:pt idx="2">
                  <c:v>Netherlands</c:v>
                </c:pt>
                <c:pt idx="3">
                  <c:v>Sweden</c:v>
                </c:pt>
                <c:pt idx="4">
                  <c:v>Denmark</c:v>
                </c:pt>
                <c:pt idx="5">
                  <c:v>Belgium</c:v>
                </c:pt>
                <c:pt idx="6">
                  <c:v>Ireland</c:v>
                </c:pt>
                <c:pt idx="7">
                  <c:v>Malta</c:v>
                </c:pt>
                <c:pt idx="8">
                  <c:v>Luxembourg</c:v>
                </c:pt>
                <c:pt idx="9">
                  <c:v>Germany (until 1990 former territory of the FRG)</c:v>
                </c:pt>
                <c:pt idx="10">
                  <c:v>Finland</c:v>
                </c:pt>
                <c:pt idx="11">
                  <c:v>France</c:v>
                </c:pt>
                <c:pt idx="12">
                  <c:v>Austria</c:v>
                </c:pt>
                <c:pt idx="13">
                  <c:v>Czechia</c:v>
                </c:pt>
                <c:pt idx="14">
                  <c:v>Italy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Lithuania</c:v>
                </c:pt>
                <c:pt idx="19">
                  <c:v>Poland</c:v>
                </c:pt>
                <c:pt idx="20">
                  <c:v>Romania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Cyprus</c:v>
                </c:pt>
                <c:pt idx="25">
                  <c:v>Croatia</c:v>
                </c:pt>
                <c:pt idx="26">
                  <c:v>Greece</c:v>
                </c:pt>
                <c:pt idx="27">
                  <c:v>Slovakia</c:v>
                </c:pt>
                <c:pt idx="28">
                  <c:v>Bulgaria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7'!$D$11:$D$46</c:f>
              <c:numCache>
                <c:formatCode>0.0</c:formatCode>
                <c:ptCount val="36"/>
                <c:pt idx="0">
                  <c:v>16.11</c:v>
                </c:pt>
                <c:pt idx="2">
                  <c:v>26.75</c:v>
                </c:pt>
                <c:pt idx="3">
                  <c:v>26.56</c:v>
                </c:pt>
                <c:pt idx="4">
                  <c:v>25.06</c:v>
                </c:pt>
                <c:pt idx="5">
                  <c:v>22.6</c:v>
                </c:pt>
                <c:pt idx="6">
                  <c:v>21.46</c:v>
                </c:pt>
                <c:pt idx="7">
                  <c:v>19.47</c:v>
                </c:pt>
                <c:pt idx="8">
                  <c:v>18.72</c:v>
                </c:pt>
                <c:pt idx="9">
                  <c:v>18.59</c:v>
                </c:pt>
                <c:pt idx="10">
                  <c:v>17.21</c:v>
                </c:pt>
                <c:pt idx="11">
                  <c:v>15.57</c:v>
                </c:pt>
                <c:pt idx="12">
                  <c:v>14.74</c:v>
                </c:pt>
                <c:pt idx="13">
                  <c:v>13.93</c:v>
                </c:pt>
                <c:pt idx="14">
                  <c:v>10.6</c:v>
                </c:pt>
                <c:pt idx="15">
                  <c:v>9.5299999999999994</c:v>
                </c:pt>
                <c:pt idx="16">
                  <c:v>9.51</c:v>
                </c:pt>
                <c:pt idx="17">
                  <c:v>9.11</c:v>
                </c:pt>
                <c:pt idx="18">
                  <c:v>8.0500000000000007</c:v>
                </c:pt>
                <c:pt idx="19">
                  <c:v>6.18</c:v>
                </c:pt>
                <c:pt idx="20">
                  <c:v>5.65</c:v>
                </c:pt>
                <c:pt idx="21">
                  <c:v>4.8600000000000003</c:v>
                </c:pt>
                <c:pt idx="22">
                  <c:v>4.71</c:v>
                </c:pt>
                <c:pt idx="23">
                  <c:v>3.91</c:v>
                </c:pt>
                <c:pt idx="24">
                  <c:v>3.75</c:v>
                </c:pt>
                <c:pt idx="25">
                  <c:v>3.03</c:v>
                </c:pt>
                <c:pt idx="26">
                  <c:v>2.1800000000000002</c:v>
                </c:pt>
                <c:pt idx="27">
                  <c:v>0.41</c:v>
                </c:pt>
                <c:pt idx="28">
                  <c:v>0.1</c:v>
                </c:pt>
                <c:pt idx="30">
                  <c:v>29.26</c:v>
                </c:pt>
                <c:pt idx="31">
                  <c:v>20</c:v>
                </c:pt>
                <c:pt idx="32">
                  <c:v>19.45</c:v>
                </c:pt>
                <c:pt idx="33">
                  <c:v>14.72</c:v>
                </c:pt>
                <c:pt idx="35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1D-486F-89C5-9C55CB370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19104"/>
        <c:axId val="211124992"/>
      </c:barChart>
      <c:catAx>
        <c:axId val="2111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1124992"/>
        <c:crosses val="autoZero"/>
        <c:auto val="1"/>
        <c:lblAlgn val="ctr"/>
        <c:lblOffset val="100"/>
        <c:tickMarkSkip val="1"/>
        <c:noMultiLvlLbl val="0"/>
      </c:catAx>
      <c:valAx>
        <c:axId val="21112499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111910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Healthcare expenditure on major providers,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current healthcare expenditure)</a:t>
            </a:r>
          </a:p>
        </c:rich>
      </c:tx>
      <c:layout>
        <c:manualLayout>
          <c:xMode val="edge"/>
          <c:yMode val="edge"/>
          <c:x val="5.3333333333333332E-3"/>
          <c:y val="8.21273439434963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69081364829395E-2"/>
          <c:y val="0.11763723511506559"/>
          <c:w val="0.75786551181102357"/>
          <c:h val="0.634707435887321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8'!$D$10</c:f>
              <c:strCache>
                <c:ptCount val="1"/>
                <c:pt idx="0">
                  <c:v>Hospitals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</c:v>
                </c:pt>
                <c:pt idx="2">
                  <c:v>Croatia</c:v>
                </c:pt>
                <c:pt idx="3">
                  <c:v>Romania</c:v>
                </c:pt>
                <c:pt idx="4">
                  <c:v>Cyprus</c:v>
                </c:pt>
                <c:pt idx="5">
                  <c:v>Greece</c:v>
                </c:pt>
                <c:pt idx="6">
                  <c:v>Italy</c:v>
                </c:pt>
                <c:pt idx="7">
                  <c:v>Estonia</c:v>
                </c:pt>
                <c:pt idx="8">
                  <c:v>Denmark</c:v>
                </c:pt>
                <c:pt idx="9">
                  <c:v>Spain</c:v>
                </c:pt>
                <c:pt idx="10">
                  <c:v>Czechia</c:v>
                </c:pt>
                <c:pt idx="11">
                  <c:v>Slovenia</c:v>
                </c:pt>
                <c:pt idx="12">
                  <c:v>Portugal</c:v>
                </c:pt>
                <c:pt idx="13">
                  <c:v>Poland</c:v>
                </c:pt>
                <c:pt idx="14">
                  <c:v>Malta</c:v>
                </c:pt>
                <c:pt idx="15">
                  <c:v>Sweden</c:v>
                </c:pt>
                <c:pt idx="16">
                  <c:v>Hungary</c:v>
                </c:pt>
                <c:pt idx="17">
                  <c:v>Austria</c:v>
                </c:pt>
                <c:pt idx="18">
                  <c:v>Bulgaria</c:v>
                </c:pt>
                <c:pt idx="19">
                  <c:v>Finland</c:v>
                </c:pt>
                <c:pt idx="20">
                  <c:v>France</c:v>
                </c:pt>
                <c:pt idx="21">
                  <c:v>Ireland</c:v>
                </c:pt>
                <c:pt idx="22">
                  <c:v>Lithuania</c:v>
                </c:pt>
                <c:pt idx="23">
                  <c:v>Netherlands</c:v>
                </c:pt>
                <c:pt idx="24">
                  <c:v>Belgium</c:v>
                </c:pt>
                <c:pt idx="25">
                  <c:v>Slovakia</c:v>
                </c:pt>
                <c:pt idx="26">
                  <c:v>Latvia</c:v>
                </c:pt>
                <c:pt idx="27">
                  <c:v>Luxembourg</c:v>
                </c:pt>
                <c:pt idx="28">
                  <c:v>Germany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8'!$D$11:$D$46</c:f>
              <c:numCache>
                <c:formatCode>General</c:formatCode>
                <c:ptCount val="36"/>
                <c:pt idx="0" formatCode="#,##0.0_i">
                  <c:v>36.32</c:v>
                </c:pt>
                <c:pt idx="2" formatCode="#,##0.0_i">
                  <c:v>47.37</c:v>
                </c:pt>
                <c:pt idx="3" formatCode="#,##0.0_i">
                  <c:v>46.49</c:v>
                </c:pt>
                <c:pt idx="4" formatCode="#,##0.0_i">
                  <c:v>45.87</c:v>
                </c:pt>
                <c:pt idx="5" formatCode="#,##0.0_i">
                  <c:v>44.37</c:v>
                </c:pt>
                <c:pt idx="6" formatCode="#,##0.0_i">
                  <c:v>44.19</c:v>
                </c:pt>
                <c:pt idx="7" formatCode="#,##0.0_i">
                  <c:v>44.11</c:v>
                </c:pt>
                <c:pt idx="8" formatCode="#,##0.0_i">
                  <c:v>43.99</c:v>
                </c:pt>
                <c:pt idx="9" formatCode="#,##0.0_i">
                  <c:v>43.1</c:v>
                </c:pt>
                <c:pt idx="10" formatCode="#,##0.0_i">
                  <c:v>42.58</c:v>
                </c:pt>
                <c:pt idx="11" formatCode="#,##0.0_i">
                  <c:v>41.48</c:v>
                </c:pt>
                <c:pt idx="12" formatCode="#,##0.0_i">
                  <c:v>41.32</c:v>
                </c:pt>
                <c:pt idx="13" formatCode="#,##0.0_i">
                  <c:v>41.06</c:v>
                </c:pt>
                <c:pt idx="14" formatCode="#,##0.0_i">
                  <c:v>40.96</c:v>
                </c:pt>
                <c:pt idx="15" formatCode="#,##0.0_i">
                  <c:v>38.71</c:v>
                </c:pt>
                <c:pt idx="16" formatCode="#,##0.0_i">
                  <c:v>38.68</c:v>
                </c:pt>
                <c:pt idx="17" formatCode="#,##0.0_i">
                  <c:v>38.619999999999997</c:v>
                </c:pt>
                <c:pt idx="18" formatCode="#,##0.0_i">
                  <c:v>38.6</c:v>
                </c:pt>
                <c:pt idx="19" formatCode="#,##0.0_i">
                  <c:v>37.92</c:v>
                </c:pt>
                <c:pt idx="20" formatCode="#,##0.0_i">
                  <c:v>37.909999999999997</c:v>
                </c:pt>
                <c:pt idx="21" formatCode="#,##0.0_i">
                  <c:v>37.18</c:v>
                </c:pt>
                <c:pt idx="22" formatCode="#,##0.0_i">
                  <c:v>35.58</c:v>
                </c:pt>
                <c:pt idx="23" formatCode="#,##0.0_i">
                  <c:v>34</c:v>
                </c:pt>
                <c:pt idx="24" formatCode="#,##0.0_i">
                  <c:v>33.950000000000003</c:v>
                </c:pt>
                <c:pt idx="25" formatCode="#,##0.0_i">
                  <c:v>33.880000000000003</c:v>
                </c:pt>
                <c:pt idx="26" formatCode="#,##0.0_i">
                  <c:v>33.590000000000003</c:v>
                </c:pt>
                <c:pt idx="27" formatCode="#,##0.0_i">
                  <c:v>32.99</c:v>
                </c:pt>
                <c:pt idx="28" formatCode="#,##0.0_i">
                  <c:v>27.9</c:v>
                </c:pt>
                <c:pt idx="30">
                  <c:v>39.61</c:v>
                </c:pt>
                <c:pt idx="31" formatCode="#,##0.0_i">
                  <c:v>38.76</c:v>
                </c:pt>
                <c:pt idx="32" formatCode="#,##0.0_i">
                  <c:v>35.979999999999997</c:v>
                </c:pt>
                <c:pt idx="33" formatCode="#,##0.0_i">
                  <c:v>8.3800000000000008</c:v>
                </c:pt>
                <c:pt idx="35" formatCode="#,##0.0_i">
                  <c:v>36.94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4-4749-BF49-A9C441EA78C2}"/>
            </c:ext>
          </c:extLst>
        </c:ser>
        <c:ser>
          <c:idx val="0"/>
          <c:order val="1"/>
          <c:tx>
            <c:strRef>
              <c:f>'Figure 8'!$E$10</c:f>
              <c:strCache>
                <c:ptCount val="1"/>
                <c:pt idx="0">
                  <c:v>Providers of ambulatory
health care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</c:v>
                </c:pt>
                <c:pt idx="2">
                  <c:v>Croatia</c:v>
                </c:pt>
                <c:pt idx="3">
                  <c:v>Romania</c:v>
                </c:pt>
                <c:pt idx="4">
                  <c:v>Cyprus</c:v>
                </c:pt>
                <c:pt idx="5">
                  <c:v>Greece</c:v>
                </c:pt>
                <c:pt idx="6">
                  <c:v>Italy</c:v>
                </c:pt>
                <c:pt idx="7">
                  <c:v>Estonia</c:v>
                </c:pt>
                <c:pt idx="8">
                  <c:v>Denmark</c:v>
                </c:pt>
                <c:pt idx="9">
                  <c:v>Spain</c:v>
                </c:pt>
                <c:pt idx="10">
                  <c:v>Czechia</c:v>
                </c:pt>
                <c:pt idx="11">
                  <c:v>Slovenia</c:v>
                </c:pt>
                <c:pt idx="12">
                  <c:v>Portugal</c:v>
                </c:pt>
                <c:pt idx="13">
                  <c:v>Poland</c:v>
                </c:pt>
                <c:pt idx="14">
                  <c:v>Malta</c:v>
                </c:pt>
                <c:pt idx="15">
                  <c:v>Sweden</c:v>
                </c:pt>
                <c:pt idx="16">
                  <c:v>Hungary</c:v>
                </c:pt>
                <c:pt idx="17">
                  <c:v>Austria</c:v>
                </c:pt>
                <c:pt idx="18">
                  <c:v>Bulgaria</c:v>
                </c:pt>
                <c:pt idx="19">
                  <c:v>Finland</c:v>
                </c:pt>
                <c:pt idx="20">
                  <c:v>France</c:v>
                </c:pt>
                <c:pt idx="21">
                  <c:v>Ireland</c:v>
                </c:pt>
                <c:pt idx="22">
                  <c:v>Lithuania</c:v>
                </c:pt>
                <c:pt idx="23">
                  <c:v>Netherlands</c:v>
                </c:pt>
                <c:pt idx="24">
                  <c:v>Belgium</c:v>
                </c:pt>
                <c:pt idx="25">
                  <c:v>Slovakia</c:v>
                </c:pt>
                <c:pt idx="26">
                  <c:v>Latvia</c:v>
                </c:pt>
                <c:pt idx="27">
                  <c:v>Luxembourg</c:v>
                </c:pt>
                <c:pt idx="28">
                  <c:v>Germany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8'!$E$11:$E$46</c:f>
              <c:numCache>
                <c:formatCode>#,##0.0_i</c:formatCode>
                <c:ptCount val="36"/>
                <c:pt idx="0">
                  <c:v>25.54</c:v>
                </c:pt>
                <c:pt idx="2">
                  <c:v>19.03</c:v>
                </c:pt>
                <c:pt idx="3">
                  <c:v>14.88</c:v>
                </c:pt>
                <c:pt idx="4">
                  <c:v>25.03</c:v>
                </c:pt>
                <c:pt idx="5">
                  <c:v>18.010000000000002</c:v>
                </c:pt>
                <c:pt idx="6">
                  <c:v>23.49</c:v>
                </c:pt>
                <c:pt idx="7">
                  <c:v>22.72</c:v>
                </c:pt>
                <c:pt idx="8">
                  <c:v>28.66</c:v>
                </c:pt>
                <c:pt idx="9">
                  <c:v>22.06</c:v>
                </c:pt>
                <c:pt idx="10">
                  <c:v>21.31</c:v>
                </c:pt>
                <c:pt idx="11">
                  <c:v>23.03</c:v>
                </c:pt>
                <c:pt idx="12">
                  <c:v>26.11</c:v>
                </c:pt>
                <c:pt idx="13">
                  <c:v>24.31</c:v>
                </c:pt>
                <c:pt idx="14">
                  <c:v>19.309999999999999</c:v>
                </c:pt>
                <c:pt idx="15">
                  <c:v>23.91</c:v>
                </c:pt>
                <c:pt idx="16">
                  <c:v>20.93</c:v>
                </c:pt>
                <c:pt idx="17">
                  <c:v>22.99</c:v>
                </c:pt>
                <c:pt idx="18">
                  <c:v>15.24</c:v>
                </c:pt>
                <c:pt idx="19">
                  <c:v>28.64</c:v>
                </c:pt>
                <c:pt idx="20">
                  <c:v>22.46</c:v>
                </c:pt>
                <c:pt idx="21">
                  <c:v>19.899999999999999</c:v>
                </c:pt>
                <c:pt idx="22">
                  <c:v>24.54</c:v>
                </c:pt>
                <c:pt idx="23">
                  <c:v>18.52</c:v>
                </c:pt>
                <c:pt idx="24">
                  <c:v>34.07</c:v>
                </c:pt>
                <c:pt idx="25">
                  <c:v>19.559999999999999</c:v>
                </c:pt>
                <c:pt idx="26">
                  <c:v>25.38</c:v>
                </c:pt>
                <c:pt idx="27">
                  <c:v>29.78</c:v>
                </c:pt>
                <c:pt idx="28">
                  <c:v>31.45</c:v>
                </c:pt>
                <c:pt idx="30">
                  <c:v>26.91</c:v>
                </c:pt>
                <c:pt idx="31">
                  <c:v>28.18</c:v>
                </c:pt>
                <c:pt idx="32">
                  <c:v>27.94</c:v>
                </c:pt>
                <c:pt idx="33">
                  <c:v>28.92</c:v>
                </c:pt>
                <c:pt idx="35">
                  <c:v>28.62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4-4749-BF49-A9C441EA78C2}"/>
            </c:ext>
          </c:extLst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Retailers and other
providers of medical goods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</c:v>
                </c:pt>
                <c:pt idx="2">
                  <c:v>Croatia</c:v>
                </c:pt>
                <c:pt idx="3">
                  <c:v>Romania</c:v>
                </c:pt>
                <c:pt idx="4">
                  <c:v>Cyprus</c:v>
                </c:pt>
                <c:pt idx="5">
                  <c:v>Greece</c:v>
                </c:pt>
                <c:pt idx="6">
                  <c:v>Italy</c:v>
                </c:pt>
                <c:pt idx="7">
                  <c:v>Estonia</c:v>
                </c:pt>
                <c:pt idx="8">
                  <c:v>Denmark</c:v>
                </c:pt>
                <c:pt idx="9">
                  <c:v>Spain</c:v>
                </c:pt>
                <c:pt idx="10">
                  <c:v>Czechia</c:v>
                </c:pt>
                <c:pt idx="11">
                  <c:v>Slovenia</c:v>
                </c:pt>
                <c:pt idx="12">
                  <c:v>Portugal</c:v>
                </c:pt>
                <c:pt idx="13">
                  <c:v>Poland</c:v>
                </c:pt>
                <c:pt idx="14">
                  <c:v>Malta</c:v>
                </c:pt>
                <c:pt idx="15">
                  <c:v>Sweden</c:v>
                </c:pt>
                <c:pt idx="16">
                  <c:v>Hungary</c:v>
                </c:pt>
                <c:pt idx="17">
                  <c:v>Austria</c:v>
                </c:pt>
                <c:pt idx="18">
                  <c:v>Bulgaria</c:v>
                </c:pt>
                <c:pt idx="19">
                  <c:v>Finland</c:v>
                </c:pt>
                <c:pt idx="20">
                  <c:v>France</c:v>
                </c:pt>
                <c:pt idx="21">
                  <c:v>Ireland</c:v>
                </c:pt>
                <c:pt idx="22">
                  <c:v>Lithuania</c:v>
                </c:pt>
                <c:pt idx="23">
                  <c:v>Netherlands</c:v>
                </c:pt>
                <c:pt idx="24">
                  <c:v>Belgium</c:v>
                </c:pt>
                <c:pt idx="25">
                  <c:v>Slovakia</c:v>
                </c:pt>
                <c:pt idx="26">
                  <c:v>Latvia</c:v>
                </c:pt>
                <c:pt idx="27">
                  <c:v>Luxembourg</c:v>
                </c:pt>
                <c:pt idx="28">
                  <c:v>Germany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8'!$F$11:$F$46</c:f>
              <c:numCache>
                <c:formatCode>#,##0.0_i</c:formatCode>
                <c:ptCount val="36"/>
                <c:pt idx="0">
                  <c:v>17.62</c:v>
                </c:pt>
                <c:pt idx="2">
                  <c:v>22.86</c:v>
                </c:pt>
                <c:pt idx="3">
                  <c:v>25.1</c:v>
                </c:pt>
                <c:pt idx="4">
                  <c:v>15.98</c:v>
                </c:pt>
                <c:pt idx="5">
                  <c:v>29.68</c:v>
                </c:pt>
                <c:pt idx="6">
                  <c:v>16.5</c:v>
                </c:pt>
                <c:pt idx="7">
                  <c:v>19.940000000000001</c:v>
                </c:pt>
                <c:pt idx="8">
                  <c:v>10</c:v>
                </c:pt>
                <c:pt idx="9">
                  <c:v>22.73</c:v>
                </c:pt>
                <c:pt idx="10">
                  <c:v>15.71</c:v>
                </c:pt>
                <c:pt idx="11">
                  <c:v>21.68</c:v>
                </c:pt>
                <c:pt idx="12">
                  <c:v>19.03</c:v>
                </c:pt>
                <c:pt idx="13">
                  <c:v>22.35</c:v>
                </c:pt>
                <c:pt idx="14">
                  <c:v>13.68</c:v>
                </c:pt>
                <c:pt idx="15">
                  <c:v>11.14</c:v>
                </c:pt>
                <c:pt idx="16">
                  <c:v>29.59</c:v>
                </c:pt>
                <c:pt idx="17">
                  <c:v>15.53</c:v>
                </c:pt>
                <c:pt idx="18">
                  <c:v>36.71</c:v>
                </c:pt>
                <c:pt idx="19">
                  <c:v>15.08</c:v>
                </c:pt>
                <c:pt idx="20">
                  <c:v>17.329999999999998</c:v>
                </c:pt>
                <c:pt idx="21">
                  <c:v>13.17</c:v>
                </c:pt>
                <c:pt idx="22">
                  <c:v>26.91</c:v>
                </c:pt>
                <c:pt idx="23">
                  <c:v>10.77</c:v>
                </c:pt>
                <c:pt idx="24">
                  <c:v>11.75</c:v>
                </c:pt>
                <c:pt idx="25">
                  <c:v>33.43</c:v>
                </c:pt>
                <c:pt idx="26">
                  <c:v>29.09</c:v>
                </c:pt>
                <c:pt idx="27">
                  <c:v>12.15</c:v>
                </c:pt>
                <c:pt idx="28">
                  <c:v>19.12</c:v>
                </c:pt>
                <c:pt idx="30">
                  <c:v>13.31</c:v>
                </c:pt>
                <c:pt idx="31">
                  <c:v>10.220000000000001</c:v>
                </c:pt>
                <c:pt idx="32">
                  <c:v>8.93</c:v>
                </c:pt>
                <c:pt idx="33">
                  <c:v>3.91</c:v>
                </c:pt>
                <c:pt idx="35">
                  <c:v>26.83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4-4749-BF49-A9C441EA78C2}"/>
            </c:ext>
          </c:extLst>
        </c:ser>
        <c:ser>
          <c:idx val="3"/>
          <c:order val="3"/>
          <c:tx>
            <c:strRef>
              <c:f>'Figure 8'!$G$10</c:f>
              <c:strCache>
                <c:ptCount val="1"/>
                <c:pt idx="0">
                  <c:v>Other providers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</c:v>
                </c:pt>
                <c:pt idx="2">
                  <c:v>Croatia</c:v>
                </c:pt>
                <c:pt idx="3">
                  <c:v>Romania</c:v>
                </c:pt>
                <c:pt idx="4">
                  <c:v>Cyprus</c:v>
                </c:pt>
                <c:pt idx="5">
                  <c:v>Greece</c:v>
                </c:pt>
                <c:pt idx="6">
                  <c:v>Italy</c:v>
                </c:pt>
                <c:pt idx="7">
                  <c:v>Estonia</c:v>
                </c:pt>
                <c:pt idx="8">
                  <c:v>Denmark</c:v>
                </c:pt>
                <c:pt idx="9">
                  <c:v>Spain</c:v>
                </c:pt>
                <c:pt idx="10">
                  <c:v>Czechia</c:v>
                </c:pt>
                <c:pt idx="11">
                  <c:v>Slovenia</c:v>
                </c:pt>
                <c:pt idx="12">
                  <c:v>Portugal</c:v>
                </c:pt>
                <c:pt idx="13">
                  <c:v>Poland</c:v>
                </c:pt>
                <c:pt idx="14">
                  <c:v>Malta</c:v>
                </c:pt>
                <c:pt idx="15">
                  <c:v>Sweden</c:v>
                </c:pt>
                <c:pt idx="16">
                  <c:v>Hungary</c:v>
                </c:pt>
                <c:pt idx="17">
                  <c:v>Austria</c:v>
                </c:pt>
                <c:pt idx="18">
                  <c:v>Bulgaria</c:v>
                </c:pt>
                <c:pt idx="19">
                  <c:v>Finland</c:v>
                </c:pt>
                <c:pt idx="20">
                  <c:v>France</c:v>
                </c:pt>
                <c:pt idx="21">
                  <c:v>Ireland</c:v>
                </c:pt>
                <c:pt idx="22">
                  <c:v>Lithuania</c:v>
                </c:pt>
                <c:pt idx="23">
                  <c:v>Netherlands</c:v>
                </c:pt>
                <c:pt idx="24">
                  <c:v>Belgium</c:v>
                </c:pt>
                <c:pt idx="25">
                  <c:v>Slovakia</c:v>
                </c:pt>
                <c:pt idx="26">
                  <c:v>Latvia</c:v>
                </c:pt>
                <c:pt idx="27">
                  <c:v>Luxembourg</c:v>
                </c:pt>
                <c:pt idx="28">
                  <c:v>Germany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8'!$G$11:$G$46</c:f>
              <c:numCache>
                <c:formatCode>#,##0.0_i</c:formatCode>
                <c:ptCount val="36"/>
                <c:pt idx="0">
                  <c:v>20.519999999999996</c:v>
                </c:pt>
                <c:pt idx="2">
                  <c:v>10.739999999999995</c:v>
                </c:pt>
                <c:pt idx="3">
                  <c:v>13.530000000000001</c:v>
                </c:pt>
                <c:pt idx="4">
                  <c:v>13.11999999999999</c:v>
                </c:pt>
                <c:pt idx="5">
                  <c:v>7.9399999999999977</c:v>
                </c:pt>
                <c:pt idx="6">
                  <c:v>15.820000000000007</c:v>
                </c:pt>
                <c:pt idx="7">
                  <c:v>13.230000000000004</c:v>
                </c:pt>
                <c:pt idx="8">
                  <c:v>17.349999999999994</c:v>
                </c:pt>
                <c:pt idx="9">
                  <c:v>12.11</c:v>
                </c:pt>
                <c:pt idx="10">
                  <c:v>20.400000000000006</c:v>
                </c:pt>
                <c:pt idx="11">
                  <c:v>13.810000000000002</c:v>
                </c:pt>
                <c:pt idx="12">
                  <c:v>13.539999999999992</c:v>
                </c:pt>
                <c:pt idx="13">
                  <c:v>12.280000000000001</c:v>
                </c:pt>
                <c:pt idx="14">
                  <c:v>26.050000000000011</c:v>
                </c:pt>
                <c:pt idx="15">
                  <c:v>26.239999999999995</c:v>
                </c:pt>
                <c:pt idx="16">
                  <c:v>10.799999999999997</c:v>
                </c:pt>
                <c:pt idx="17">
                  <c:v>22.86</c:v>
                </c:pt>
                <c:pt idx="18">
                  <c:v>9.4499999999999886</c:v>
                </c:pt>
                <c:pt idx="19">
                  <c:v>18.36</c:v>
                </c:pt>
                <c:pt idx="20">
                  <c:v>22.300000000000011</c:v>
                </c:pt>
                <c:pt idx="21">
                  <c:v>29.75</c:v>
                </c:pt>
                <c:pt idx="22">
                  <c:v>12.969999999999999</c:v>
                </c:pt>
                <c:pt idx="23">
                  <c:v>36.710000000000008</c:v>
                </c:pt>
                <c:pt idx="24">
                  <c:v>20.22999999999999</c:v>
                </c:pt>
                <c:pt idx="25">
                  <c:v>13.129999999999995</c:v>
                </c:pt>
                <c:pt idx="26">
                  <c:v>11.939999999999998</c:v>
                </c:pt>
                <c:pt idx="27">
                  <c:v>25.08</c:v>
                </c:pt>
                <c:pt idx="28">
                  <c:v>21.570000000000007</c:v>
                </c:pt>
                <c:pt idx="30" formatCode="0.0">
                  <c:v>20.170000000000002</c:v>
                </c:pt>
                <c:pt idx="31" formatCode="0.0">
                  <c:v>22.840000000000003</c:v>
                </c:pt>
                <c:pt idx="32" formatCode="0.0">
                  <c:v>27.150000000000006</c:v>
                </c:pt>
                <c:pt idx="33" formatCode="0.0">
                  <c:v>58.789999999999992</c:v>
                </c:pt>
                <c:pt idx="35">
                  <c:v>7.6099999999999994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4-4749-BF49-A9C441EA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219968"/>
        <c:axId val="211221504"/>
      </c:barChart>
      <c:catAx>
        <c:axId val="2112199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122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2215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219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62719160104992"/>
          <c:y val="0.28430562624039774"/>
          <c:w val="0.15837280839895013"/>
          <c:h val="0.3987431283016647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47625</xdr:colOff>
      <xdr:row>8</xdr:row>
      <xdr:rowOff>57149</xdr:rowOff>
    </xdr:from>
    <xdr:to>
      <xdr:col>21</xdr:col>
      <xdr:colOff>428625</xdr:colOff>
      <xdr:row>49</xdr:row>
      <xdr:rowOff>70750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0.92245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in purchasing power standards: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hlth_sha11_hf and demo_gind)</a:t>
          </a:r>
        </a:p>
      </cdr:txBody>
    </cdr:sp>
  </cdr:absSizeAnchor>
  <cdr:absSizeAnchor xmlns:cdr="http://schemas.openxmlformats.org/drawingml/2006/chartDrawing">
    <cdr:from>
      <cdr:x>0.83933</cdr:x>
      <cdr:y>0.93316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45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276225</xdr:colOff>
      <xdr:row>7</xdr:row>
      <xdr:rowOff>19049</xdr:rowOff>
    </xdr:from>
    <xdr:to>
      <xdr:col>23</xdr:col>
      <xdr:colOff>47625</xdr:colOff>
      <xdr:row>54</xdr:row>
      <xdr:rowOff>56004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0.80534</cdr:y>
    </cdr:from>
    <cdr:ext cx="8015969" cy="139405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0"/>
          <a:ext cx="8015969" cy="1394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percentage rate of change between 2012 and 2018 (see footnotes for alternative periods used).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2013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2014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Break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hlth_sha11_hf and demo_gind)</a:t>
          </a:r>
        </a:p>
      </cdr:txBody>
    </cdr:sp>
  </cdr:absSizeAnchor>
  <cdr:absSizeAnchor xmlns:cdr="http://schemas.openxmlformats.org/drawingml/2006/chartDrawing">
    <cdr:from>
      <cdr:x>0.83933</cdr:x>
      <cdr:y>0.94165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4373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542925</xdr:colOff>
      <xdr:row>9</xdr:row>
      <xdr:rowOff>95249</xdr:rowOff>
    </xdr:from>
    <xdr:to>
      <xdr:col>23</xdr:col>
      <xdr:colOff>314325</xdr:colOff>
      <xdr:row>54</xdr:row>
      <xdr:rowOff>68458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0.85023</cdr:y>
    </cdr:from>
    <cdr:ext cx="7994650" cy="101598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1"/>
          <a:ext cx="799465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2014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2013 instead of 2012.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hlth_sha11_hf and nama_10_gdp)</a:t>
          </a:r>
        </a:p>
      </cdr:txBody>
    </cdr:sp>
  </cdr:absSizeAnchor>
  <cdr:absSizeAnchor xmlns:cdr="http://schemas.openxmlformats.org/drawingml/2006/chartDrawing">
    <cdr:from>
      <cdr:x>0.83933</cdr:x>
      <cdr:y>0.93839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6566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540698</xdr:colOff>
      <xdr:row>5</xdr:row>
      <xdr:rowOff>24741</xdr:rowOff>
    </xdr:from>
    <xdr:to>
      <xdr:col>24</xdr:col>
      <xdr:colOff>114300</xdr:colOff>
      <xdr:row>45</xdr:row>
      <xdr:rowOff>13892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0.95918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33013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hlth_sha11_hf)</a:t>
          </a:r>
        </a:p>
      </cdr:txBody>
    </cdr:sp>
  </cdr:absSizeAnchor>
  <cdr:absSizeAnchor xmlns:cdr="http://schemas.openxmlformats.org/drawingml/2006/chartDrawing">
    <cdr:from>
      <cdr:x>0.83933</cdr:x>
      <cdr:y>0.93667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8158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514348</xdr:colOff>
      <xdr:row>9</xdr:row>
      <xdr:rowOff>184006</xdr:rowOff>
    </xdr:from>
    <xdr:to>
      <xdr:col>28</xdr:col>
      <xdr:colOff>162358</xdr:colOff>
      <xdr:row>47</xdr:row>
      <xdr:rowOff>108239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14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0.92274</cdr:y>
    </cdr:from>
    <cdr:ext cx="7948136" cy="48285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241"/>
          <a:ext cx="7948136" cy="482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on current healthcare expenditure as a share of GDP.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hlth_sha11_hf and demo_gind)</a:t>
          </a:r>
        </a:p>
      </cdr:txBody>
    </cdr:sp>
  </cdr:absSizeAnchor>
  <cdr:absSizeAnchor xmlns:cdr="http://schemas.openxmlformats.org/drawingml/2006/chartDrawing">
    <cdr:from>
      <cdr:x>0.83933</cdr:x>
      <cdr:y>0.93313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18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447674</xdr:colOff>
      <xdr:row>9</xdr:row>
      <xdr:rowOff>85724</xdr:rowOff>
    </xdr:from>
    <xdr:to>
      <xdr:col>6</xdr:col>
      <xdr:colOff>9972674</xdr:colOff>
      <xdr:row>46</xdr:row>
      <xdr:rowOff>123666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0.95497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12174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hlth_sha_hc)</a:t>
          </a:r>
        </a:p>
      </cdr:txBody>
    </cdr:sp>
  </cdr:absSizeAnchor>
  <cdr:absSizeAnchor xmlns:cdr="http://schemas.openxmlformats.org/drawingml/2006/chartDrawing">
    <cdr:from>
      <cdr:x>0.83933</cdr:x>
      <cdr:y>0.93013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6362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152400</xdr:colOff>
      <xdr:row>8</xdr:row>
      <xdr:rowOff>57150</xdr:rowOff>
    </xdr:from>
    <xdr:to>
      <xdr:col>13</xdr:col>
      <xdr:colOff>3133725</xdr:colOff>
      <xdr:row>48</xdr:row>
      <xdr:rowOff>146666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0.95645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6148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hlth_sha11_hc)</a:t>
          </a:r>
        </a:p>
      </cdr:txBody>
    </cdr:sp>
  </cdr:absSizeAnchor>
  <cdr:absSizeAnchor xmlns:cdr="http://schemas.openxmlformats.org/drawingml/2006/chartDrawing">
    <cdr:from>
      <cdr:x>0.83933</cdr:x>
      <cdr:y>0.93244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76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409575</xdr:colOff>
      <xdr:row>9</xdr:row>
      <xdr:rowOff>552449</xdr:rowOff>
    </xdr:from>
    <xdr:to>
      <xdr:col>9</xdr:col>
      <xdr:colOff>2705100</xdr:colOff>
      <xdr:row>50</xdr:row>
      <xdr:rowOff>60940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0.95645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6148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hlth_sha11_hp)</a:t>
          </a:r>
        </a:p>
      </cdr:txBody>
    </cdr:sp>
  </cdr:absSizeAnchor>
  <cdr:absSizeAnchor xmlns:cdr="http://schemas.openxmlformats.org/drawingml/2006/chartDrawing">
    <cdr:from>
      <cdr:x>0.83933</cdr:x>
      <cdr:y>0.93244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76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6"/>
  <sheetViews>
    <sheetView showGridLines="0" tabSelected="1" zoomScaleNormal="100" workbookViewId="0">
      <selection activeCell="K28" sqref="K28"/>
    </sheetView>
  </sheetViews>
  <sheetFormatPr defaultRowHeight="12" x14ac:dyDescent="0.2"/>
  <cols>
    <col min="1" max="1" width="9.28515625" style="27" customWidth="1"/>
    <col min="2" max="2" width="9.28515625" style="23" customWidth="1"/>
    <col min="3" max="3" width="28.85546875" style="23" customWidth="1"/>
    <col min="4" max="7" width="28.5703125" style="23" customWidth="1"/>
    <col min="8" max="16384" width="9.140625" style="27"/>
  </cols>
  <sheetData>
    <row r="1" spans="1:8" x14ac:dyDescent="0.2">
      <c r="A1" s="8"/>
    </row>
    <row r="2" spans="1:8" s="6" customFormat="1" x14ac:dyDescent="0.2">
      <c r="A2" s="9"/>
    </row>
    <row r="3" spans="1:8" s="6" customFormat="1" x14ac:dyDescent="0.2">
      <c r="C3" s="6" t="s">
        <v>0</v>
      </c>
    </row>
    <row r="4" spans="1:8" s="6" customFormat="1" x14ac:dyDescent="0.2">
      <c r="C4" s="6" t="s">
        <v>26</v>
      </c>
    </row>
    <row r="5" spans="1:8" s="6" customFormat="1" x14ac:dyDescent="0.2"/>
    <row r="6" spans="1:8" s="6" customFormat="1" ht="15.75" x14ac:dyDescent="0.25">
      <c r="C6" s="131" t="s">
        <v>127</v>
      </c>
      <c r="D6" s="131"/>
      <c r="F6" s="2"/>
      <c r="G6" s="2"/>
      <c r="H6" s="2"/>
    </row>
    <row r="9" spans="1:8" s="25" customFormat="1" x14ac:dyDescent="0.2">
      <c r="C9" s="132"/>
      <c r="D9" s="82" t="s">
        <v>32</v>
      </c>
      <c r="E9" s="82" t="s">
        <v>29</v>
      </c>
      <c r="F9" s="82" t="s">
        <v>27</v>
      </c>
      <c r="G9" s="82" t="s">
        <v>28</v>
      </c>
    </row>
    <row r="10" spans="1:8" s="25" customFormat="1" x14ac:dyDescent="0.2">
      <c r="C10" s="114" t="s">
        <v>133</v>
      </c>
      <c r="D10" s="119">
        <v>1331242.8999999999</v>
      </c>
      <c r="E10" s="119">
        <v>2981.76</v>
      </c>
      <c r="F10" s="141">
        <v>3078.58</v>
      </c>
      <c r="G10" s="115">
        <v>9.8699999999999992</v>
      </c>
    </row>
    <row r="11" spans="1:8" s="22" customFormat="1" ht="12" customHeight="1" x14ac:dyDescent="0.2">
      <c r="A11" s="6"/>
      <c r="B11" s="6"/>
      <c r="C11" s="133" t="s">
        <v>3</v>
      </c>
      <c r="D11" s="60">
        <v>47417.47</v>
      </c>
      <c r="E11" s="60">
        <v>4149.58</v>
      </c>
      <c r="F11" s="60">
        <v>3667.33</v>
      </c>
      <c r="G11" s="65">
        <v>10.32</v>
      </c>
      <c r="H11" s="42"/>
    </row>
    <row r="12" spans="1:8" s="22" customFormat="1" ht="12" customHeight="1" x14ac:dyDescent="0.2">
      <c r="A12" s="6"/>
      <c r="B12" s="6"/>
      <c r="C12" s="134" t="s">
        <v>40</v>
      </c>
      <c r="D12" s="61">
        <v>4120.53</v>
      </c>
      <c r="E12" s="61">
        <v>586.54999999999995</v>
      </c>
      <c r="F12" s="61">
        <v>1268.51</v>
      </c>
      <c r="G12" s="66">
        <v>7.35</v>
      </c>
    </row>
    <row r="13" spans="1:8" s="22" customFormat="1" ht="12" customHeight="1" x14ac:dyDescent="0.2">
      <c r="A13" s="6"/>
      <c r="B13" s="6"/>
      <c r="C13" s="134" t="s">
        <v>75</v>
      </c>
      <c r="D13" s="61">
        <v>15871.89</v>
      </c>
      <c r="E13" s="61">
        <v>1493.13</v>
      </c>
      <c r="F13" s="61">
        <v>2278.56</v>
      </c>
      <c r="G13" s="66">
        <v>7.65</v>
      </c>
    </row>
    <row r="14" spans="1:8" s="22" customFormat="1" ht="12" customHeight="1" x14ac:dyDescent="0.2">
      <c r="A14" s="6"/>
      <c r="B14" s="6"/>
      <c r="C14" s="134" t="s">
        <v>33</v>
      </c>
      <c r="D14" s="61">
        <v>30449.93</v>
      </c>
      <c r="E14" s="61">
        <v>5255.75</v>
      </c>
      <c r="F14" s="61">
        <v>3804.82</v>
      </c>
      <c r="G14" s="66">
        <v>10.1</v>
      </c>
    </row>
    <row r="15" spans="1:8" s="22" customFormat="1" ht="12" customHeight="1" x14ac:dyDescent="0.2">
      <c r="A15" s="6"/>
      <c r="B15" s="6"/>
      <c r="C15" s="134" t="s">
        <v>10</v>
      </c>
      <c r="D15" s="61">
        <v>383636</v>
      </c>
      <c r="E15" s="61">
        <v>4627.37</v>
      </c>
      <c r="F15" s="61">
        <v>4472.62</v>
      </c>
      <c r="G15" s="66">
        <v>11.47</v>
      </c>
    </row>
    <row r="16" spans="1:8" s="22" customFormat="1" ht="12" customHeight="1" x14ac:dyDescent="0.2">
      <c r="A16" s="6"/>
      <c r="B16" s="6"/>
      <c r="C16" s="134" t="s">
        <v>15</v>
      </c>
      <c r="D16" s="61">
        <v>1734.68</v>
      </c>
      <c r="E16" s="61">
        <v>1312.18</v>
      </c>
      <c r="F16" s="61">
        <v>1701.82</v>
      </c>
      <c r="G16" s="66">
        <v>6.66</v>
      </c>
    </row>
    <row r="17" spans="1:7" s="22" customFormat="1" ht="12" customHeight="1" x14ac:dyDescent="0.2">
      <c r="A17" s="6"/>
      <c r="B17" s="6"/>
      <c r="C17" s="134" t="s">
        <v>4</v>
      </c>
      <c r="D17" s="61">
        <v>22451.65</v>
      </c>
      <c r="E17" s="61">
        <v>4612.74</v>
      </c>
      <c r="F17" s="61">
        <v>3529.82</v>
      </c>
      <c r="G17" s="66">
        <v>6.93</v>
      </c>
    </row>
    <row r="18" spans="1:7" s="22" customFormat="1" ht="12" customHeight="1" x14ac:dyDescent="0.2">
      <c r="A18" s="6"/>
      <c r="B18" s="6"/>
      <c r="C18" s="134" t="s">
        <v>14</v>
      </c>
      <c r="D18" s="61">
        <v>14251.47</v>
      </c>
      <c r="E18" s="61">
        <v>1327.83</v>
      </c>
      <c r="F18" s="61">
        <v>1628.35</v>
      </c>
      <c r="G18" s="66">
        <v>7.72</v>
      </c>
    </row>
    <row r="19" spans="1:7" s="22" customFormat="1" ht="12" customHeight="1" x14ac:dyDescent="0.2">
      <c r="A19" s="6"/>
      <c r="B19" s="6"/>
      <c r="C19" s="134" t="s">
        <v>12</v>
      </c>
      <c r="D19" s="61">
        <v>108109.7</v>
      </c>
      <c r="E19" s="61">
        <v>2310.15</v>
      </c>
      <c r="F19" s="61">
        <v>2464.77</v>
      </c>
      <c r="G19" s="66">
        <v>8.99</v>
      </c>
    </row>
    <row r="20" spans="1:7" s="22" customFormat="1" ht="12" customHeight="1" x14ac:dyDescent="0.2">
      <c r="A20" s="6"/>
      <c r="B20" s="6"/>
      <c r="C20" s="134" t="s">
        <v>11</v>
      </c>
      <c r="D20" s="61">
        <v>265763.65999999997</v>
      </c>
      <c r="E20" s="61">
        <v>3968.64</v>
      </c>
      <c r="F20" s="61">
        <v>3703.92</v>
      </c>
      <c r="G20" s="66">
        <v>11.26</v>
      </c>
    </row>
    <row r="21" spans="1:7" s="22" customFormat="1" ht="12" customHeight="1" x14ac:dyDescent="0.2">
      <c r="A21" s="6"/>
      <c r="B21" s="6"/>
      <c r="C21" s="134" t="s">
        <v>20</v>
      </c>
      <c r="D21" s="61">
        <v>3524.46</v>
      </c>
      <c r="E21" s="61">
        <v>861.54</v>
      </c>
      <c r="F21" s="61">
        <v>1347.75</v>
      </c>
      <c r="G21" s="66">
        <v>6.83</v>
      </c>
    </row>
    <row r="22" spans="1:7" s="22" customFormat="1" ht="12" customHeight="1" x14ac:dyDescent="0.2">
      <c r="A22" s="6"/>
      <c r="B22" s="6"/>
      <c r="C22" s="134" t="s">
        <v>13</v>
      </c>
      <c r="D22" s="61">
        <v>153085</v>
      </c>
      <c r="E22" s="61">
        <v>2533.61</v>
      </c>
      <c r="F22" s="61">
        <v>2504.41</v>
      </c>
      <c r="G22" s="66">
        <v>8.67</v>
      </c>
    </row>
    <row r="23" spans="1:7" s="22" customFormat="1" ht="12" customHeight="1" x14ac:dyDescent="0.2">
      <c r="A23" s="6"/>
      <c r="B23" s="6"/>
      <c r="C23" s="134" t="s">
        <v>31</v>
      </c>
      <c r="D23" s="61">
        <v>1430.98</v>
      </c>
      <c r="E23" s="61">
        <v>1644.67</v>
      </c>
      <c r="F23" s="61">
        <v>1843.76</v>
      </c>
      <c r="G23" s="66">
        <v>6.77</v>
      </c>
    </row>
    <row r="24" spans="1:7" s="22" customFormat="1" ht="12" customHeight="1" x14ac:dyDescent="0.2">
      <c r="A24" s="6"/>
      <c r="B24" s="6"/>
      <c r="C24" s="134" t="s">
        <v>41</v>
      </c>
      <c r="D24" s="61">
        <v>1804.22</v>
      </c>
      <c r="E24" s="61">
        <v>936.2</v>
      </c>
      <c r="F24" s="61">
        <v>1334.14</v>
      </c>
      <c r="G24" s="66">
        <v>6.21</v>
      </c>
    </row>
    <row r="25" spans="1:7" s="22" customFormat="1" ht="12" customHeight="1" x14ac:dyDescent="0.2">
      <c r="A25" s="6"/>
      <c r="B25" s="6"/>
      <c r="C25" s="134" t="s">
        <v>9</v>
      </c>
      <c r="D25" s="61">
        <v>2972.85</v>
      </c>
      <c r="E25" s="61">
        <v>1061.1500000000001</v>
      </c>
      <c r="F25" s="61">
        <v>1714.01</v>
      </c>
      <c r="G25" s="66">
        <v>6.57</v>
      </c>
    </row>
    <row r="26" spans="1:7" s="22" customFormat="1" ht="12" customHeight="1" x14ac:dyDescent="0.2">
      <c r="A26" s="6"/>
      <c r="B26" s="6"/>
      <c r="C26" s="134" t="s">
        <v>34</v>
      </c>
      <c r="D26" s="61">
        <v>3174.33</v>
      </c>
      <c r="E26" s="61">
        <v>5221.3599999999997</v>
      </c>
      <c r="F26" s="61">
        <v>3748.61</v>
      </c>
      <c r="G26" s="66">
        <v>5.29</v>
      </c>
    </row>
    <row r="27" spans="1:7" s="22" customFormat="1" ht="12" customHeight="1" x14ac:dyDescent="0.2">
      <c r="A27" s="6"/>
      <c r="B27" s="6"/>
      <c r="C27" s="134" t="s">
        <v>16</v>
      </c>
      <c r="D27" s="61">
        <v>8963.5</v>
      </c>
      <c r="E27" s="61">
        <v>916.93</v>
      </c>
      <c r="F27" s="61">
        <v>1544.86</v>
      </c>
      <c r="G27" s="66">
        <v>6.7</v>
      </c>
    </row>
    <row r="28" spans="1:7" s="22" customFormat="1" ht="12" customHeight="1" x14ac:dyDescent="0.2">
      <c r="A28" s="6"/>
      <c r="B28" s="6"/>
      <c r="C28" s="134" t="s">
        <v>2</v>
      </c>
      <c r="D28" s="61">
        <v>1109.7</v>
      </c>
      <c r="E28" s="61">
        <v>2289.79</v>
      </c>
      <c r="F28" s="61">
        <v>2754.27</v>
      </c>
      <c r="G28" s="66">
        <v>8.9499999999999993</v>
      </c>
    </row>
    <row r="29" spans="1:7" s="22" customFormat="1" ht="12" customHeight="1" x14ac:dyDescent="0.2">
      <c r="A29" s="6"/>
      <c r="B29" s="6"/>
      <c r="C29" s="134" t="s">
        <v>5</v>
      </c>
      <c r="D29" s="61">
        <v>77202</v>
      </c>
      <c r="E29" s="61">
        <v>4480.25</v>
      </c>
      <c r="F29" s="61">
        <v>3906.71</v>
      </c>
      <c r="G29" s="66">
        <v>9.9700000000000006</v>
      </c>
    </row>
    <row r="30" spans="1:7" s="22" customFormat="1" ht="12" customHeight="1" x14ac:dyDescent="0.2">
      <c r="A30" s="6"/>
      <c r="B30" s="6"/>
      <c r="C30" s="134" t="s">
        <v>6</v>
      </c>
      <c r="D30" s="61">
        <v>39790.92</v>
      </c>
      <c r="E30" s="61">
        <v>4500.97</v>
      </c>
      <c r="F30" s="61">
        <v>3980.06</v>
      </c>
      <c r="G30" s="66">
        <v>10.32</v>
      </c>
    </row>
    <row r="31" spans="1:7" s="22" customFormat="1" ht="12" customHeight="1" x14ac:dyDescent="0.2">
      <c r="A31" s="6"/>
      <c r="B31" s="6"/>
      <c r="C31" s="134" t="s">
        <v>17</v>
      </c>
      <c r="D31" s="61">
        <v>31501.68</v>
      </c>
      <c r="E31" s="61">
        <v>829.54</v>
      </c>
      <c r="F31" s="61">
        <v>1518.98</v>
      </c>
      <c r="G31" s="66">
        <v>6.33</v>
      </c>
    </row>
    <row r="32" spans="1:7" s="22" customFormat="1" ht="12" customHeight="1" x14ac:dyDescent="0.2">
      <c r="A32" s="6"/>
      <c r="B32" s="6"/>
      <c r="C32" s="134" t="s">
        <v>42</v>
      </c>
      <c r="D32" s="61">
        <v>19303.39</v>
      </c>
      <c r="E32" s="61">
        <v>1877.06</v>
      </c>
      <c r="F32" s="61">
        <v>2225.83</v>
      </c>
      <c r="G32" s="66">
        <v>9.4499999999999993</v>
      </c>
    </row>
    <row r="33" spans="1:8" s="22" customFormat="1" ht="12" customHeight="1" x14ac:dyDescent="0.2">
      <c r="A33" s="6"/>
      <c r="B33" s="6"/>
      <c r="C33" s="134" t="s">
        <v>19</v>
      </c>
      <c r="D33" s="61">
        <v>11371.07</v>
      </c>
      <c r="E33" s="61">
        <v>583.95000000000005</v>
      </c>
      <c r="F33" s="61">
        <v>1211.69</v>
      </c>
      <c r="G33" s="66">
        <v>5.56</v>
      </c>
    </row>
    <row r="34" spans="1:8" s="22" customFormat="1" ht="12" customHeight="1" x14ac:dyDescent="0.2">
      <c r="A34" s="6"/>
      <c r="B34" s="6"/>
      <c r="C34" s="134" t="s">
        <v>43</v>
      </c>
      <c r="D34" s="61">
        <v>3797.15</v>
      </c>
      <c r="E34" s="61">
        <v>1830.93</v>
      </c>
      <c r="F34" s="61">
        <v>2186.27</v>
      </c>
      <c r="G34" s="66">
        <v>8.3000000000000007</v>
      </c>
    </row>
    <row r="35" spans="1:8" s="22" customFormat="1" ht="12" customHeight="1" x14ac:dyDescent="0.2">
      <c r="A35" s="6"/>
      <c r="B35" s="6"/>
      <c r="C35" s="134" t="s">
        <v>44</v>
      </c>
      <c r="D35" s="61">
        <v>5991.41</v>
      </c>
      <c r="E35" s="61">
        <v>1099.99</v>
      </c>
      <c r="F35" s="61">
        <v>1539.37</v>
      </c>
      <c r="G35" s="66">
        <v>6.69</v>
      </c>
    </row>
    <row r="36" spans="1:8" s="22" customFormat="1" ht="12" customHeight="1" x14ac:dyDescent="0.2">
      <c r="A36" s="6"/>
      <c r="B36" s="6"/>
      <c r="C36" s="134" t="s">
        <v>8</v>
      </c>
      <c r="D36" s="61">
        <v>21116.97</v>
      </c>
      <c r="E36" s="61">
        <v>3828.64</v>
      </c>
      <c r="F36" s="61">
        <v>3112.74</v>
      </c>
      <c r="G36" s="66">
        <v>9.0399999999999991</v>
      </c>
    </row>
    <row r="37" spans="1:8" s="22" customFormat="1" ht="12" customHeight="1" x14ac:dyDescent="0.2">
      <c r="A37" s="6"/>
      <c r="B37" s="6"/>
      <c r="C37" s="135" t="s">
        <v>7</v>
      </c>
      <c r="D37" s="63">
        <v>51296.32</v>
      </c>
      <c r="E37" s="63">
        <v>5041.3</v>
      </c>
      <c r="F37" s="63">
        <v>3904.86</v>
      </c>
      <c r="G37" s="67">
        <v>10.9</v>
      </c>
    </row>
    <row r="38" spans="1:8" s="22" customFormat="1" ht="12" customHeight="1" x14ac:dyDescent="0.2">
      <c r="A38" s="6"/>
      <c r="B38" s="6"/>
      <c r="C38" s="136" t="s">
        <v>86</v>
      </c>
      <c r="D38" s="64">
        <v>1862.21</v>
      </c>
      <c r="E38" s="64">
        <v>5279.54</v>
      </c>
      <c r="F38" s="64">
        <v>3176.31</v>
      </c>
      <c r="G38" s="68">
        <v>8.5399999999999991</v>
      </c>
    </row>
    <row r="39" spans="1:8" s="22" customFormat="1" ht="12" customHeight="1" x14ac:dyDescent="0.2">
      <c r="A39" s="6"/>
      <c r="B39" s="6"/>
      <c r="C39" s="134" t="s">
        <v>45</v>
      </c>
      <c r="D39" s="61">
        <v>320.5</v>
      </c>
      <c r="E39" s="61">
        <v>8380.0499999999993</v>
      </c>
      <c r="F39" s="62" t="s">
        <v>1</v>
      </c>
      <c r="G39" s="66">
        <v>5.5</v>
      </c>
    </row>
    <row r="40" spans="1:8" s="22" customFormat="1" ht="12" customHeight="1" x14ac:dyDescent="0.2">
      <c r="A40" s="6"/>
      <c r="B40" s="6"/>
      <c r="C40" s="134" t="s">
        <v>18</v>
      </c>
      <c r="D40" s="61">
        <v>36971.089999999997</v>
      </c>
      <c r="E40" s="61">
        <v>6960.03</v>
      </c>
      <c r="F40" s="61">
        <v>4515.3</v>
      </c>
      <c r="G40" s="66">
        <v>10.050000000000001</v>
      </c>
    </row>
    <row r="41" spans="1:8" s="22" customFormat="1" ht="12" customHeight="1" x14ac:dyDescent="0.2">
      <c r="B41" s="43"/>
      <c r="C41" s="137" t="s">
        <v>87</v>
      </c>
      <c r="D41" s="79">
        <v>70902.02</v>
      </c>
      <c r="E41" s="79">
        <v>8327.3799999999992</v>
      </c>
      <c r="F41" s="79">
        <v>5231.5</v>
      </c>
      <c r="G41" s="80">
        <v>11.88</v>
      </c>
    </row>
    <row r="42" spans="1:8" s="22" customFormat="1" ht="12" customHeight="1" x14ac:dyDescent="0.2">
      <c r="B42" s="43"/>
      <c r="C42" s="138" t="s">
        <v>130</v>
      </c>
      <c r="D42" s="139">
        <v>1519.25</v>
      </c>
      <c r="E42" s="139">
        <v>434.55</v>
      </c>
      <c r="F42" s="139">
        <v>888.36</v>
      </c>
      <c r="G42" s="140">
        <v>8.89</v>
      </c>
    </row>
    <row r="43" spans="1:8" s="22" customFormat="1" ht="12" customHeight="1" x14ac:dyDescent="0.2">
      <c r="B43" s="43"/>
      <c r="C43" s="7"/>
      <c r="D43" s="113"/>
      <c r="E43" s="113"/>
      <c r="F43" s="113"/>
      <c r="G43" s="86"/>
    </row>
    <row r="44" spans="1:8" x14ac:dyDescent="0.2">
      <c r="C44" s="52" t="s">
        <v>92</v>
      </c>
      <c r="H44" s="11"/>
    </row>
    <row r="45" spans="1:8" x14ac:dyDescent="0.2">
      <c r="H45" s="11"/>
    </row>
    <row r="46" spans="1:8" x14ac:dyDescent="0.2">
      <c r="D46" s="14"/>
      <c r="F46" s="14"/>
      <c r="G46" s="14"/>
      <c r="H46" s="23"/>
    </row>
    <row r="47" spans="1:8" x14ac:dyDescent="0.2">
      <c r="A47" s="6" t="s">
        <v>71</v>
      </c>
      <c r="D47" s="14"/>
      <c r="E47" s="14"/>
      <c r="F47" s="14"/>
      <c r="G47" s="14"/>
      <c r="H47" s="23"/>
    </row>
    <row r="48" spans="1:8" x14ac:dyDescent="0.2">
      <c r="A48" s="27" t="s">
        <v>88</v>
      </c>
      <c r="B48" s="27" t="s">
        <v>200</v>
      </c>
      <c r="D48" s="14"/>
      <c r="E48" s="14"/>
      <c r="F48" s="14"/>
      <c r="G48" s="14"/>
      <c r="H48" s="23"/>
    </row>
    <row r="49" spans="1:8" ht="11.25" customHeight="1" x14ac:dyDescent="0.2">
      <c r="A49" s="27" t="s">
        <v>89</v>
      </c>
      <c r="B49" s="27" t="s">
        <v>172</v>
      </c>
    </row>
    <row r="50" spans="1:8" x14ac:dyDescent="0.2">
      <c r="A50" s="27" t="s">
        <v>91</v>
      </c>
      <c r="B50" s="23" t="s">
        <v>201</v>
      </c>
      <c r="C50" s="7"/>
    </row>
    <row r="51" spans="1:8" x14ac:dyDescent="0.2">
      <c r="H51" s="23"/>
    </row>
    <row r="52" spans="1:8" x14ac:dyDescent="0.2">
      <c r="D52" s="46"/>
      <c r="E52" s="48"/>
      <c r="F52" s="48"/>
      <c r="G52" s="47"/>
      <c r="H52" s="42"/>
    </row>
    <row r="53" spans="1:8" x14ac:dyDescent="0.2">
      <c r="C53" s="7"/>
      <c r="D53" s="46"/>
      <c r="E53" s="48"/>
      <c r="F53" s="48"/>
      <c r="G53" s="47"/>
      <c r="H53" s="42"/>
    </row>
    <row r="54" spans="1:8" x14ac:dyDescent="0.2">
      <c r="C54" s="7"/>
      <c r="D54" s="46"/>
      <c r="E54" s="48"/>
      <c r="F54" s="48"/>
      <c r="G54" s="47"/>
      <c r="H54" s="42"/>
    </row>
    <row r="55" spans="1:8" x14ac:dyDescent="0.2">
      <c r="C55" s="7"/>
      <c r="D55" s="46"/>
      <c r="E55" s="48"/>
      <c r="F55" s="48"/>
      <c r="G55" s="47"/>
      <c r="H55" s="42"/>
    </row>
    <row r="56" spans="1:8" x14ac:dyDescent="0.2">
      <c r="C56" s="7"/>
      <c r="D56" s="46"/>
      <c r="E56" s="48"/>
      <c r="F56" s="48"/>
      <c r="G56" s="47"/>
      <c r="H56" s="4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7"/>
  <sheetViews>
    <sheetView showGridLines="0" topLeftCell="B9" zoomScaleNormal="100" workbookViewId="0">
      <selection activeCell="D37" sqref="D37"/>
    </sheetView>
  </sheetViews>
  <sheetFormatPr defaultColWidth="9.140625" defaultRowHeight="12" x14ac:dyDescent="0.2"/>
  <cols>
    <col min="1" max="2" width="9.28515625" style="28" customWidth="1"/>
    <col min="3" max="3" width="26.140625" style="28" customWidth="1"/>
    <col min="4" max="5" width="14.140625" style="28" customWidth="1"/>
    <col min="6" max="6" width="13.42578125" style="28" customWidth="1"/>
    <col min="7" max="16384" width="9.140625" style="28"/>
  </cols>
  <sheetData>
    <row r="1" spans="1:6" x14ac:dyDescent="0.2">
      <c r="A1" s="8"/>
      <c r="C1" s="24"/>
      <c r="D1" s="24"/>
      <c r="E1" s="24"/>
      <c r="F1" s="24"/>
    </row>
    <row r="2" spans="1:6" s="3" customFormat="1" x14ac:dyDescent="0.2">
      <c r="A2" s="9"/>
      <c r="E2" s="10"/>
    </row>
    <row r="3" spans="1:6" s="3" customFormat="1" x14ac:dyDescent="0.2">
      <c r="C3" s="3" t="s">
        <v>0</v>
      </c>
      <c r="E3" s="10"/>
    </row>
    <row r="4" spans="1:6" s="3" customFormat="1" x14ac:dyDescent="0.2">
      <c r="C4" s="3" t="s">
        <v>26</v>
      </c>
      <c r="E4" s="10"/>
    </row>
    <row r="5" spans="1:6" s="3" customFormat="1" x14ac:dyDescent="0.2">
      <c r="E5" s="10"/>
    </row>
    <row r="6" spans="1:6" s="3" customFormat="1" ht="15" x14ac:dyDescent="0.25">
      <c r="C6" s="2" t="s">
        <v>131</v>
      </c>
      <c r="D6" s="1"/>
      <c r="E6" s="1"/>
      <c r="F6" s="1"/>
    </row>
    <row r="7" spans="1:6" s="3" customFormat="1" x14ac:dyDescent="0.2">
      <c r="C7" s="40"/>
      <c r="D7" s="29"/>
      <c r="E7" s="29"/>
      <c r="F7" s="29"/>
    </row>
    <row r="8" spans="1:6" s="3" customFormat="1" x14ac:dyDescent="0.2"/>
    <row r="10" spans="1:6" x14ac:dyDescent="0.2">
      <c r="A10" s="32"/>
      <c r="C10" s="24"/>
      <c r="D10" s="100" t="s">
        <v>123</v>
      </c>
      <c r="E10" s="100" t="s">
        <v>124</v>
      </c>
      <c r="F10" s="34"/>
    </row>
    <row r="11" spans="1:6" ht="12" customHeight="1" x14ac:dyDescent="0.2">
      <c r="A11" s="32"/>
      <c r="B11" s="36"/>
      <c r="C11" s="19" t="s">
        <v>133</v>
      </c>
      <c r="D11" s="70">
        <v>2981.76</v>
      </c>
      <c r="E11" s="70">
        <v>3078.58</v>
      </c>
      <c r="F11" s="36"/>
    </row>
    <row r="12" spans="1:6" ht="12" customHeight="1" x14ac:dyDescent="0.2">
      <c r="A12" s="32"/>
      <c r="B12" s="36"/>
      <c r="C12" s="19"/>
      <c r="D12" s="70"/>
      <c r="E12" s="70"/>
      <c r="F12" s="36"/>
    </row>
    <row r="13" spans="1:6" ht="12" customHeight="1" x14ac:dyDescent="0.2">
      <c r="A13" s="32"/>
      <c r="B13" s="36"/>
      <c r="C13" s="19" t="s">
        <v>10</v>
      </c>
      <c r="D13" s="70">
        <v>4627.37</v>
      </c>
      <c r="E13" s="70">
        <v>4472.62</v>
      </c>
      <c r="F13" s="36"/>
    </row>
    <row r="14" spans="1:6" ht="12" customHeight="1" x14ac:dyDescent="0.2">
      <c r="A14" s="32"/>
      <c r="B14" s="36"/>
      <c r="C14" s="19" t="s">
        <v>6</v>
      </c>
      <c r="D14" s="70">
        <v>4500.97</v>
      </c>
      <c r="E14" s="70">
        <v>3980.06</v>
      </c>
      <c r="F14" s="36"/>
    </row>
    <row r="15" spans="1:6" ht="12" customHeight="1" x14ac:dyDescent="0.2">
      <c r="A15" s="32"/>
      <c r="B15" s="36"/>
      <c r="C15" s="19" t="s">
        <v>5</v>
      </c>
      <c r="D15" s="70">
        <v>4480.25</v>
      </c>
      <c r="E15" s="70">
        <v>3906.71</v>
      </c>
      <c r="F15" s="36"/>
    </row>
    <row r="16" spans="1:6" ht="12" customHeight="1" x14ac:dyDescent="0.2">
      <c r="A16" s="32"/>
      <c r="B16" s="36"/>
      <c r="C16" s="19" t="s">
        <v>7</v>
      </c>
      <c r="D16" s="70">
        <v>5041.3</v>
      </c>
      <c r="E16" s="70">
        <v>3904.86</v>
      </c>
      <c r="F16" s="36"/>
    </row>
    <row r="17" spans="1:6" ht="12" customHeight="1" x14ac:dyDescent="0.2">
      <c r="A17" s="32"/>
      <c r="B17" s="36"/>
      <c r="C17" s="19" t="s">
        <v>33</v>
      </c>
      <c r="D17" s="70">
        <v>5255.75</v>
      </c>
      <c r="E17" s="70">
        <v>3804.82</v>
      </c>
      <c r="F17" s="36"/>
    </row>
    <row r="18" spans="1:6" ht="12" customHeight="1" x14ac:dyDescent="0.2">
      <c r="A18" s="32"/>
      <c r="B18" s="36"/>
      <c r="C18" s="19" t="s">
        <v>34</v>
      </c>
      <c r="D18" s="70">
        <v>5221.3599999999997</v>
      </c>
      <c r="E18" s="70">
        <v>3748.61</v>
      </c>
      <c r="F18" s="36"/>
    </row>
    <row r="19" spans="1:6" ht="12" customHeight="1" x14ac:dyDescent="0.2">
      <c r="A19" s="32"/>
      <c r="B19" s="36"/>
      <c r="C19" s="19" t="s">
        <v>11</v>
      </c>
      <c r="D19" s="70">
        <v>3968.64</v>
      </c>
      <c r="E19" s="70">
        <v>3703.92</v>
      </c>
      <c r="F19" s="36"/>
    </row>
    <row r="20" spans="1:6" ht="12" customHeight="1" x14ac:dyDescent="0.2">
      <c r="A20" s="32"/>
      <c r="B20" s="36"/>
      <c r="C20" s="19" t="s">
        <v>3</v>
      </c>
      <c r="D20" s="70">
        <v>4149.58</v>
      </c>
      <c r="E20" s="70">
        <v>3667.33</v>
      </c>
      <c r="F20" s="36"/>
    </row>
    <row r="21" spans="1:6" ht="12" customHeight="1" x14ac:dyDescent="0.2">
      <c r="A21" s="32"/>
      <c r="B21" s="36"/>
      <c r="C21" s="19" t="s">
        <v>4</v>
      </c>
      <c r="D21" s="70">
        <v>4612.74</v>
      </c>
      <c r="E21" s="70">
        <v>3529.82</v>
      </c>
      <c r="F21" s="36"/>
    </row>
    <row r="22" spans="1:6" ht="12" customHeight="1" x14ac:dyDescent="0.2">
      <c r="A22" s="32"/>
      <c r="B22" s="36"/>
      <c r="C22" s="22" t="s">
        <v>8</v>
      </c>
      <c r="D22" s="70">
        <v>3828.64</v>
      </c>
      <c r="E22" s="70">
        <v>3112.74</v>
      </c>
      <c r="F22" s="36"/>
    </row>
    <row r="23" spans="1:6" ht="12" customHeight="1" x14ac:dyDescent="0.2">
      <c r="A23" s="32"/>
      <c r="B23" s="36"/>
      <c r="C23" s="19" t="s">
        <v>2</v>
      </c>
      <c r="D23" s="70">
        <v>2289.79</v>
      </c>
      <c r="E23" s="70">
        <v>2754.27</v>
      </c>
      <c r="F23" s="36"/>
    </row>
    <row r="24" spans="1:6" ht="12" customHeight="1" x14ac:dyDescent="0.2">
      <c r="A24" s="32"/>
      <c r="B24" s="36"/>
      <c r="C24" s="19" t="s">
        <v>13</v>
      </c>
      <c r="D24" s="70">
        <v>2533.61</v>
      </c>
      <c r="E24" s="70">
        <v>2504.41</v>
      </c>
      <c r="F24" s="36"/>
    </row>
    <row r="25" spans="1:6" ht="12" customHeight="1" x14ac:dyDescent="0.2">
      <c r="A25" s="32"/>
      <c r="B25" s="36"/>
      <c r="C25" s="19" t="s">
        <v>12</v>
      </c>
      <c r="D25" s="70">
        <v>2310.15</v>
      </c>
      <c r="E25" s="70">
        <v>2464.77</v>
      </c>
      <c r="F25" s="36"/>
    </row>
    <row r="26" spans="1:6" ht="12" customHeight="1" x14ac:dyDescent="0.2">
      <c r="A26" s="32"/>
      <c r="B26" s="36"/>
      <c r="C26" s="19" t="s">
        <v>75</v>
      </c>
      <c r="D26" s="70">
        <v>1493.13</v>
      </c>
      <c r="E26" s="70">
        <v>2278.56</v>
      </c>
      <c r="F26" s="36"/>
    </row>
    <row r="27" spans="1:6" ht="12" customHeight="1" x14ac:dyDescent="0.2">
      <c r="A27" s="32"/>
      <c r="B27" s="36"/>
      <c r="C27" s="22" t="s">
        <v>42</v>
      </c>
      <c r="D27" s="70">
        <v>1877.06</v>
      </c>
      <c r="E27" s="70">
        <v>2225.83</v>
      </c>
      <c r="F27" s="36"/>
    </row>
    <row r="28" spans="1:6" ht="12" customHeight="1" x14ac:dyDescent="0.2">
      <c r="A28" s="32"/>
      <c r="B28" s="36"/>
      <c r="C28" s="22" t="s">
        <v>43</v>
      </c>
      <c r="D28" s="70">
        <v>1830.93</v>
      </c>
      <c r="E28" s="70">
        <v>2186.27</v>
      </c>
      <c r="F28" s="36"/>
    </row>
    <row r="29" spans="1:6" ht="12" customHeight="1" x14ac:dyDescent="0.2">
      <c r="A29" s="32"/>
      <c r="B29" s="36"/>
      <c r="C29" s="19" t="s">
        <v>31</v>
      </c>
      <c r="D29" s="70">
        <v>1644.67</v>
      </c>
      <c r="E29" s="70">
        <v>1843.76</v>
      </c>
      <c r="F29" s="36"/>
    </row>
    <row r="30" spans="1:6" ht="12" customHeight="1" x14ac:dyDescent="0.2">
      <c r="A30" s="32"/>
      <c r="B30" s="36"/>
      <c r="C30" s="19" t="s">
        <v>9</v>
      </c>
      <c r="D30" s="70">
        <v>1061.1500000000001</v>
      </c>
      <c r="E30" s="70">
        <v>1714.01</v>
      </c>
      <c r="F30" s="36"/>
    </row>
    <row r="31" spans="1:6" ht="12" customHeight="1" x14ac:dyDescent="0.2">
      <c r="A31" s="32"/>
      <c r="B31" s="36"/>
      <c r="C31" s="19" t="s">
        <v>15</v>
      </c>
      <c r="D31" s="70">
        <v>1312.18</v>
      </c>
      <c r="E31" s="70">
        <v>1701.82</v>
      </c>
      <c r="F31" s="36"/>
    </row>
    <row r="32" spans="1:6" ht="12" customHeight="1" x14ac:dyDescent="0.2">
      <c r="B32" s="36"/>
      <c r="C32" s="19" t="s">
        <v>14</v>
      </c>
      <c r="D32" s="70">
        <v>1327.83</v>
      </c>
      <c r="E32" s="70">
        <v>1628.35</v>
      </c>
      <c r="F32" s="36"/>
    </row>
    <row r="33" spans="1:6" ht="12" customHeight="1" x14ac:dyDescent="0.2">
      <c r="B33" s="36"/>
      <c r="C33" s="19" t="s">
        <v>16</v>
      </c>
      <c r="D33" s="70">
        <v>916.93</v>
      </c>
      <c r="E33" s="70">
        <v>1544.86</v>
      </c>
      <c r="F33" s="36"/>
    </row>
    <row r="34" spans="1:6" ht="12" customHeight="1" x14ac:dyDescent="0.2">
      <c r="B34" s="36"/>
      <c r="C34" s="22" t="s">
        <v>44</v>
      </c>
      <c r="D34" s="70">
        <v>1099.99</v>
      </c>
      <c r="E34" s="70">
        <v>1539.37</v>
      </c>
      <c r="F34" s="36"/>
    </row>
    <row r="35" spans="1:6" ht="12" customHeight="1" x14ac:dyDescent="0.2">
      <c r="B35" s="36"/>
      <c r="C35" s="19" t="s">
        <v>17</v>
      </c>
      <c r="D35" s="70">
        <v>829.54</v>
      </c>
      <c r="E35" s="70">
        <v>1518.98</v>
      </c>
      <c r="F35" s="36"/>
    </row>
    <row r="36" spans="1:6" ht="12" customHeight="1" x14ac:dyDescent="0.2">
      <c r="B36" s="36"/>
      <c r="C36" s="19" t="s">
        <v>20</v>
      </c>
      <c r="D36" s="70">
        <v>861.54</v>
      </c>
      <c r="E36" s="70">
        <v>1347.75</v>
      </c>
      <c r="F36" s="36"/>
    </row>
    <row r="37" spans="1:6" ht="12" customHeight="1" x14ac:dyDescent="0.2">
      <c r="B37" s="36"/>
      <c r="C37" s="19" t="s">
        <v>41</v>
      </c>
      <c r="D37" s="70">
        <v>936.2</v>
      </c>
      <c r="E37" s="70">
        <v>1334.14</v>
      </c>
      <c r="F37" s="36"/>
    </row>
    <row r="38" spans="1:6" ht="12" customHeight="1" x14ac:dyDescent="0.2">
      <c r="B38" s="36"/>
      <c r="C38" s="19" t="s">
        <v>40</v>
      </c>
      <c r="D38" s="70">
        <v>586.54999999999995</v>
      </c>
      <c r="E38" s="70">
        <v>1268.51</v>
      </c>
      <c r="F38" s="36"/>
    </row>
    <row r="39" spans="1:6" ht="12" customHeight="1" x14ac:dyDescent="0.2">
      <c r="B39" s="36"/>
      <c r="C39" s="19" t="s">
        <v>19</v>
      </c>
      <c r="D39" s="70">
        <v>583.95000000000005</v>
      </c>
      <c r="E39" s="70">
        <v>1211.69</v>
      </c>
      <c r="F39" s="36"/>
    </row>
    <row r="40" spans="1:6" ht="12" customHeight="1" x14ac:dyDescent="0.2">
      <c r="B40" s="36"/>
      <c r="C40" s="19"/>
      <c r="D40" s="70"/>
      <c r="E40" s="70"/>
      <c r="F40" s="36"/>
    </row>
    <row r="41" spans="1:6" ht="12" customHeight="1" x14ac:dyDescent="0.2">
      <c r="B41" s="36"/>
      <c r="D41" s="70"/>
      <c r="E41" s="70"/>
      <c r="F41" s="36"/>
    </row>
    <row r="42" spans="1:6" ht="12" customHeight="1" x14ac:dyDescent="0.2">
      <c r="B42" s="36"/>
      <c r="C42" s="19" t="s">
        <v>207</v>
      </c>
      <c r="D42" s="70">
        <v>8380.0499999999993</v>
      </c>
      <c r="E42" s="70" t="s">
        <v>1</v>
      </c>
      <c r="F42" s="36"/>
    </row>
    <row r="43" spans="1:6" ht="12" customHeight="1" x14ac:dyDescent="0.2">
      <c r="B43" s="36"/>
      <c r="C43" s="19" t="s">
        <v>87</v>
      </c>
      <c r="D43" s="70">
        <v>8327.3799999999992</v>
      </c>
      <c r="E43" s="70">
        <v>5231.5</v>
      </c>
      <c r="F43" s="36"/>
    </row>
    <row r="44" spans="1:6" ht="12" customHeight="1" x14ac:dyDescent="0.2">
      <c r="B44" s="36"/>
      <c r="C44" s="22" t="s">
        <v>18</v>
      </c>
      <c r="D44" s="70">
        <v>6960.03</v>
      </c>
      <c r="E44" s="70">
        <v>4515.3</v>
      </c>
    </row>
    <row r="45" spans="1:6" ht="12" customHeight="1" x14ac:dyDescent="0.2">
      <c r="B45" s="36"/>
      <c r="C45" s="19" t="s">
        <v>86</v>
      </c>
      <c r="D45" s="70">
        <v>5279.54</v>
      </c>
      <c r="E45" s="70">
        <v>3176.31</v>
      </c>
      <c r="F45" s="36"/>
    </row>
    <row r="46" spans="1:6" ht="12" customHeight="1" x14ac:dyDescent="0.2">
      <c r="B46" s="36"/>
      <c r="F46" s="36"/>
    </row>
    <row r="47" spans="1:6" ht="12" customHeight="1" x14ac:dyDescent="0.2">
      <c r="B47" s="22"/>
      <c r="C47" s="22" t="s">
        <v>203</v>
      </c>
      <c r="D47" s="26">
        <v>434.55</v>
      </c>
      <c r="E47" s="26">
        <v>888.36</v>
      </c>
      <c r="F47" s="36"/>
    </row>
    <row r="48" spans="1:6" ht="12" customHeight="1" x14ac:dyDescent="0.2">
      <c r="A48" s="11" t="s">
        <v>23</v>
      </c>
      <c r="F48" s="71"/>
    </row>
    <row r="49" spans="1:6" ht="11.25" customHeight="1" x14ac:dyDescent="0.2">
      <c r="C49" s="19" t="s">
        <v>132</v>
      </c>
      <c r="D49" s="71"/>
      <c r="E49" s="71"/>
    </row>
    <row r="50" spans="1:6" ht="11.25" customHeight="1" x14ac:dyDescent="0.2">
      <c r="C50" s="52" t="s">
        <v>90</v>
      </c>
    </row>
    <row r="51" spans="1:6" ht="11.25" customHeight="1" x14ac:dyDescent="0.2"/>
    <row r="52" spans="1:6" ht="11.25" customHeight="1" x14ac:dyDescent="0.2">
      <c r="F52" s="11" t="s">
        <v>22</v>
      </c>
    </row>
    <row r="53" spans="1:6" x14ac:dyDescent="0.2">
      <c r="A53" s="6" t="s">
        <v>71</v>
      </c>
      <c r="B53" s="23"/>
      <c r="C53" s="19"/>
      <c r="D53" s="35"/>
      <c r="E53" s="35"/>
      <c r="F53" s="38"/>
    </row>
    <row r="54" spans="1:6" x14ac:dyDescent="0.2">
      <c r="A54" s="27" t="s">
        <v>88</v>
      </c>
      <c r="B54" s="27" t="s">
        <v>199</v>
      </c>
      <c r="C54" s="19"/>
      <c r="D54" s="35"/>
      <c r="E54" s="35"/>
      <c r="F54" s="38"/>
    </row>
    <row r="55" spans="1:6" x14ac:dyDescent="0.2">
      <c r="A55" s="27" t="s">
        <v>89</v>
      </c>
      <c r="B55" s="27" t="s">
        <v>172</v>
      </c>
      <c r="C55" s="19"/>
      <c r="D55" s="35"/>
      <c r="E55" s="35"/>
      <c r="F55" s="38"/>
    </row>
    <row r="56" spans="1:6" x14ac:dyDescent="0.2">
      <c r="C56" s="19"/>
      <c r="D56" s="35"/>
      <c r="E56" s="35"/>
      <c r="F56" s="38"/>
    </row>
    <row r="57" spans="1:6" x14ac:dyDescent="0.2">
      <c r="B57" s="23"/>
      <c r="C57" s="19"/>
      <c r="D57" s="35"/>
      <c r="E57" s="35"/>
      <c r="F57" s="38"/>
    </row>
  </sheetData>
  <sortState ref="B42:E46">
    <sortCondition ref="B4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zoomScaleNormal="100" workbookViewId="0"/>
  </sheetViews>
  <sheetFormatPr defaultRowHeight="12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topLeftCell="B1" zoomScaleNormal="100" workbookViewId="0">
      <selection activeCell="E28" sqref="E28"/>
    </sheetView>
  </sheetViews>
  <sheetFormatPr defaultRowHeight="12" x14ac:dyDescent="0.2"/>
  <cols>
    <col min="1" max="1" width="9.28515625" style="27" customWidth="1"/>
    <col min="2" max="2" width="9.28515625" style="23" customWidth="1"/>
    <col min="3" max="3" width="23.85546875" style="23" customWidth="1"/>
    <col min="4" max="11" width="17" style="23" customWidth="1"/>
    <col min="12" max="12" width="9.140625" style="27"/>
    <col min="13" max="13" width="19.28515625" style="27" bestFit="1" customWidth="1"/>
    <col min="14" max="15" width="12.42578125" style="27" bestFit="1" customWidth="1"/>
    <col min="16" max="20" width="14" style="27" bestFit="1" customWidth="1"/>
    <col min="21" max="21" width="16" style="27" customWidth="1"/>
    <col min="22" max="16384" width="9.140625" style="27"/>
  </cols>
  <sheetData>
    <row r="1" spans="1:23" x14ac:dyDescent="0.2">
      <c r="A1" s="8"/>
    </row>
    <row r="2" spans="1:23" s="6" customFormat="1" x14ac:dyDescent="0.2">
      <c r="A2" s="9"/>
    </row>
    <row r="3" spans="1:23" s="6" customFormat="1" x14ac:dyDescent="0.2">
      <c r="C3" s="6" t="s">
        <v>0</v>
      </c>
    </row>
    <row r="4" spans="1:23" s="6" customFormat="1" x14ac:dyDescent="0.2">
      <c r="C4" s="6" t="s">
        <v>26</v>
      </c>
    </row>
    <row r="5" spans="1:23" s="6" customFormat="1" x14ac:dyDescent="0.2"/>
    <row r="6" spans="1:23" s="6" customFormat="1" ht="15" x14ac:dyDescent="0.25">
      <c r="C6" s="2" t="s">
        <v>147</v>
      </c>
      <c r="D6" s="2"/>
    </row>
    <row r="7" spans="1:23" s="6" customFormat="1" ht="15" x14ac:dyDescent="0.25">
      <c r="C7" s="122"/>
      <c r="D7" s="40"/>
      <c r="E7" s="40"/>
      <c r="F7" s="40"/>
      <c r="G7" s="40"/>
      <c r="H7" s="40"/>
      <c r="I7" s="40"/>
      <c r="J7" s="40"/>
      <c r="K7" s="40"/>
      <c r="L7" s="40"/>
      <c r="M7" s="2"/>
      <c r="N7" s="2"/>
      <c r="O7" s="2"/>
      <c r="P7" s="2"/>
    </row>
    <row r="8" spans="1:23" s="6" customFormat="1" ht="12.75" x14ac:dyDescent="0.2">
      <c r="C8" s="122"/>
      <c r="D8" s="40"/>
      <c r="E8" s="40"/>
      <c r="F8" s="40"/>
      <c r="G8" s="40"/>
      <c r="H8" s="40"/>
      <c r="I8" s="40"/>
      <c r="J8" s="40"/>
      <c r="K8" s="40"/>
      <c r="L8" s="40"/>
    </row>
    <row r="9" spans="1:23" s="6" customFormat="1" ht="24" x14ac:dyDescent="0.2">
      <c r="C9" s="187"/>
      <c r="D9" s="146">
        <v>2012</v>
      </c>
      <c r="E9" s="147">
        <v>2013</v>
      </c>
      <c r="F9" s="147">
        <v>2014</v>
      </c>
      <c r="G9" s="147">
        <v>2015</v>
      </c>
      <c r="H9" s="147">
        <v>2016</v>
      </c>
      <c r="I9" s="147">
        <v>2017</v>
      </c>
      <c r="J9" s="147">
        <v>2018</v>
      </c>
      <c r="K9" s="146" t="s">
        <v>148</v>
      </c>
      <c r="L9" s="40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 s="25" customFormat="1" ht="12.75" customHeight="1" x14ac:dyDescent="0.2">
      <c r="C10" s="188"/>
      <c r="D10" s="189" t="s">
        <v>76</v>
      </c>
      <c r="E10" s="190"/>
      <c r="F10" s="190"/>
      <c r="G10" s="190"/>
      <c r="H10" s="190"/>
      <c r="I10" s="191"/>
      <c r="J10" s="145"/>
      <c r="K10" s="144" t="s">
        <v>30</v>
      </c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</row>
    <row r="11" spans="1:23" s="25" customFormat="1" ht="13.5" x14ac:dyDescent="0.2">
      <c r="C11" s="173" t="s">
        <v>176</v>
      </c>
      <c r="D11" s="174" t="s">
        <v>1</v>
      </c>
      <c r="E11" s="175" t="s">
        <v>1</v>
      </c>
      <c r="F11" s="175">
        <v>1177858.74</v>
      </c>
      <c r="G11" s="175">
        <v>1213033.52</v>
      </c>
      <c r="H11" s="175">
        <v>1245981.8999999999</v>
      </c>
      <c r="I11" s="175">
        <v>1290781.83</v>
      </c>
      <c r="J11" s="175">
        <v>1331242.8999999999</v>
      </c>
      <c r="K11" s="176">
        <v>13.022288224477578</v>
      </c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 s="25" customFormat="1" ht="12.75" customHeight="1" x14ac:dyDescent="0.2">
      <c r="C12" s="83" t="s">
        <v>3</v>
      </c>
      <c r="D12" s="177">
        <v>40574.75</v>
      </c>
      <c r="E12" s="178">
        <v>41494.19</v>
      </c>
      <c r="F12" s="178">
        <v>42073.83</v>
      </c>
      <c r="G12" s="178">
        <v>43449.59</v>
      </c>
      <c r="H12" s="178">
        <v>44235.18</v>
      </c>
      <c r="I12" s="179">
        <v>46406.61</v>
      </c>
      <c r="J12" s="178">
        <v>47417.47</v>
      </c>
      <c r="K12" s="180">
        <v>16.86447852420531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spans="1:23" s="22" customFormat="1" ht="12" customHeight="1" x14ac:dyDescent="0.2">
      <c r="B13" s="41"/>
      <c r="C13" s="16" t="s">
        <v>40</v>
      </c>
      <c r="D13" s="155">
        <v>3185.79</v>
      </c>
      <c r="E13" s="153">
        <v>3003.51</v>
      </c>
      <c r="F13" s="153">
        <v>3305.61</v>
      </c>
      <c r="G13" s="153">
        <v>3386.12</v>
      </c>
      <c r="H13" s="153">
        <v>3636.79</v>
      </c>
      <c r="I13" s="154">
        <v>3898.8</v>
      </c>
      <c r="J13" s="153">
        <v>4120.53</v>
      </c>
      <c r="K13" s="181">
        <v>29.340917009595728</v>
      </c>
      <c r="L13" s="42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 s="22" customFormat="1" ht="12" customHeight="1" x14ac:dyDescent="0.2">
      <c r="B14" s="41"/>
      <c r="C14" s="16" t="s">
        <v>149</v>
      </c>
      <c r="D14" s="152" t="s">
        <v>1</v>
      </c>
      <c r="E14" s="153">
        <v>12314.41</v>
      </c>
      <c r="F14" s="153">
        <v>11989.32</v>
      </c>
      <c r="G14" s="153">
        <v>12202.11</v>
      </c>
      <c r="H14" s="153">
        <v>12609.76</v>
      </c>
      <c r="I14" s="154">
        <v>13864.05</v>
      </c>
      <c r="J14" s="153">
        <v>15871.89</v>
      </c>
      <c r="K14" s="181">
        <v>28.888757155235197</v>
      </c>
      <c r="L14" s="42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</row>
    <row r="15" spans="1:23" s="22" customFormat="1" ht="12" customHeight="1" x14ac:dyDescent="0.2">
      <c r="B15" s="41"/>
      <c r="C15" s="16" t="s">
        <v>33</v>
      </c>
      <c r="D15" s="155">
        <v>26072.23</v>
      </c>
      <c r="E15" s="153">
        <v>26313.05</v>
      </c>
      <c r="F15" s="153">
        <v>27032.54</v>
      </c>
      <c r="G15" s="153">
        <v>27921.96</v>
      </c>
      <c r="H15" s="153">
        <v>28720.240000000002</v>
      </c>
      <c r="I15" s="154">
        <v>29597.66</v>
      </c>
      <c r="J15" s="153">
        <v>30449.93</v>
      </c>
      <c r="K15" s="181">
        <v>16.790661941843865</v>
      </c>
      <c r="L15" s="42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spans="1:23" s="22" customFormat="1" ht="12" customHeight="1" x14ac:dyDescent="0.2">
      <c r="B16" s="41"/>
      <c r="C16" s="16" t="s">
        <v>10</v>
      </c>
      <c r="D16" s="155">
        <v>297784</v>
      </c>
      <c r="E16" s="153">
        <v>309020</v>
      </c>
      <c r="F16" s="153">
        <v>322481</v>
      </c>
      <c r="G16" s="153">
        <v>338267</v>
      </c>
      <c r="H16" s="153">
        <v>352045</v>
      </c>
      <c r="I16" s="154">
        <v>369091</v>
      </c>
      <c r="J16" s="153">
        <v>383636</v>
      </c>
      <c r="K16" s="181">
        <v>28.830293098353167</v>
      </c>
      <c r="L16" s="42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</row>
    <row r="17" spans="2:23" s="22" customFormat="1" ht="12" customHeight="1" x14ac:dyDescent="0.2">
      <c r="B17" s="41"/>
      <c r="C17" s="16" t="s">
        <v>15</v>
      </c>
      <c r="D17" s="155">
        <v>1045.1500000000001</v>
      </c>
      <c r="E17" s="153">
        <v>1137.77</v>
      </c>
      <c r="F17" s="153">
        <v>1227.0899999999999</v>
      </c>
      <c r="G17" s="153">
        <v>1318.9</v>
      </c>
      <c r="H17" s="153">
        <v>1410.14</v>
      </c>
      <c r="I17" s="154">
        <v>1572.66</v>
      </c>
      <c r="J17" s="153">
        <v>1734.68</v>
      </c>
      <c r="K17" s="181">
        <v>65.974262067645782</v>
      </c>
      <c r="L17" s="42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spans="2:23" s="22" customFormat="1" ht="12" customHeight="1" x14ac:dyDescent="0.2">
      <c r="B18" s="41"/>
      <c r="C18" s="16" t="s">
        <v>4</v>
      </c>
      <c r="D18" s="155">
        <v>18714.64</v>
      </c>
      <c r="E18" s="153">
        <v>18505.509999999998</v>
      </c>
      <c r="F18" s="153">
        <v>18850.22</v>
      </c>
      <c r="G18" s="153">
        <v>19231.95</v>
      </c>
      <c r="H18" s="153">
        <v>20143.2</v>
      </c>
      <c r="I18" s="154">
        <v>21259.26</v>
      </c>
      <c r="J18" s="153">
        <v>22451.65</v>
      </c>
      <c r="K18" s="181">
        <v>19.96837769788786</v>
      </c>
      <c r="L18" s="42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2:23" s="22" customFormat="1" ht="12" customHeight="1" x14ac:dyDescent="0.2">
      <c r="B19" s="41"/>
      <c r="C19" s="16" t="s">
        <v>14</v>
      </c>
      <c r="D19" s="155">
        <v>16811.38</v>
      </c>
      <c r="E19" s="153">
        <v>15028.19</v>
      </c>
      <c r="F19" s="153">
        <v>14024.42</v>
      </c>
      <c r="G19" s="153">
        <v>14210.2</v>
      </c>
      <c r="H19" s="153">
        <v>14498.42</v>
      </c>
      <c r="I19" s="154">
        <v>14354.74</v>
      </c>
      <c r="J19" s="153">
        <v>14251.47</v>
      </c>
      <c r="K19" s="102">
        <v>-15.227244878171817</v>
      </c>
      <c r="L19" s="42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spans="2:23" s="22" customFormat="1" ht="12" customHeight="1" x14ac:dyDescent="0.2">
      <c r="B20" s="41"/>
      <c r="C20" s="16" t="s">
        <v>12</v>
      </c>
      <c r="D20" s="155">
        <v>94417.66</v>
      </c>
      <c r="E20" s="153">
        <v>92518.8</v>
      </c>
      <c r="F20" s="153">
        <v>93824.25</v>
      </c>
      <c r="G20" s="153">
        <v>98350.22</v>
      </c>
      <c r="H20" s="153">
        <v>99715.25</v>
      </c>
      <c r="I20" s="154">
        <v>103899.87</v>
      </c>
      <c r="J20" s="153">
        <v>108109.7</v>
      </c>
      <c r="K20" s="181">
        <v>14.501566761980754</v>
      </c>
      <c r="L20" s="42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</row>
    <row r="21" spans="2:23" s="22" customFormat="1" ht="12" customHeight="1" x14ac:dyDescent="0.2">
      <c r="B21" s="41"/>
      <c r="C21" s="16" t="s">
        <v>11</v>
      </c>
      <c r="D21" s="155">
        <v>236311.46</v>
      </c>
      <c r="E21" s="153">
        <v>242123.42</v>
      </c>
      <c r="F21" s="153">
        <v>248958.59</v>
      </c>
      <c r="G21" s="153">
        <v>252075.88</v>
      </c>
      <c r="H21" s="153">
        <v>256954.86</v>
      </c>
      <c r="I21" s="154">
        <v>261667.4</v>
      </c>
      <c r="J21" s="153">
        <v>265763.65999999997</v>
      </c>
      <c r="K21" s="181">
        <v>12.463297378806757</v>
      </c>
      <c r="L21" s="42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</row>
    <row r="22" spans="2:23" s="22" customFormat="1" ht="12" customHeight="1" x14ac:dyDescent="0.2">
      <c r="B22" s="41"/>
      <c r="C22" s="16" t="s">
        <v>150</v>
      </c>
      <c r="D22" s="152" t="s">
        <v>1</v>
      </c>
      <c r="E22" s="153">
        <v>2855.23</v>
      </c>
      <c r="F22" s="153">
        <v>2907.78</v>
      </c>
      <c r="G22" s="153">
        <v>3027.78</v>
      </c>
      <c r="H22" s="153">
        <v>3183.72</v>
      </c>
      <c r="I22" s="154">
        <v>3327.75</v>
      </c>
      <c r="J22" s="153">
        <v>3524.46</v>
      </c>
      <c r="K22" s="181">
        <v>23.438742237928295</v>
      </c>
      <c r="L22" s="42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</row>
    <row r="23" spans="2:23" s="22" customFormat="1" ht="12" customHeight="1" x14ac:dyDescent="0.2">
      <c r="B23" s="41"/>
      <c r="C23" s="16" t="s">
        <v>13</v>
      </c>
      <c r="D23" s="155">
        <v>142676</v>
      </c>
      <c r="E23" s="153">
        <v>141526</v>
      </c>
      <c r="F23" s="153">
        <v>144317</v>
      </c>
      <c r="G23" s="153">
        <v>146613</v>
      </c>
      <c r="H23" s="153">
        <v>147963</v>
      </c>
      <c r="I23" s="154">
        <v>150697</v>
      </c>
      <c r="J23" s="153">
        <v>153085</v>
      </c>
      <c r="K23" s="181">
        <v>7.2955507583616139</v>
      </c>
      <c r="L23" s="42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</row>
    <row r="24" spans="2:23" s="22" customFormat="1" ht="12" customHeight="1" x14ac:dyDescent="0.2">
      <c r="B24" s="41"/>
      <c r="C24" s="16" t="s">
        <v>31</v>
      </c>
      <c r="D24" s="155">
        <v>1274.3</v>
      </c>
      <c r="E24" s="153">
        <v>1249.79</v>
      </c>
      <c r="F24" s="153">
        <v>1211.8</v>
      </c>
      <c r="G24" s="153">
        <v>1234.6400000000001</v>
      </c>
      <c r="H24" s="153">
        <v>1289.82</v>
      </c>
      <c r="I24" s="154">
        <v>1350.33</v>
      </c>
      <c r="J24" s="153">
        <v>1430.98</v>
      </c>
      <c r="K24" s="181">
        <v>12.295377854508359</v>
      </c>
      <c r="L24" s="42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</row>
    <row r="25" spans="2:23" s="22" customFormat="1" ht="12" customHeight="1" x14ac:dyDescent="0.2">
      <c r="B25" s="41"/>
      <c r="C25" s="16" t="s">
        <v>151</v>
      </c>
      <c r="D25" s="152" t="s">
        <v>1</v>
      </c>
      <c r="E25" s="153">
        <v>1232.72</v>
      </c>
      <c r="F25" s="153">
        <v>1290.77</v>
      </c>
      <c r="G25" s="153">
        <v>1388.84</v>
      </c>
      <c r="H25" s="153">
        <v>1556.09</v>
      </c>
      <c r="I25" s="154">
        <v>1609.73</v>
      </c>
      <c r="J25" s="153">
        <v>1804.22</v>
      </c>
      <c r="K25" s="181">
        <v>46.360892984619397</v>
      </c>
      <c r="L25" s="42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spans="2:23" s="22" customFormat="1" ht="12" customHeight="1" x14ac:dyDescent="0.2">
      <c r="B26" s="41"/>
      <c r="C26" s="16" t="s">
        <v>9</v>
      </c>
      <c r="D26" s="155">
        <v>2096.85</v>
      </c>
      <c r="E26" s="153">
        <v>2146.52</v>
      </c>
      <c r="F26" s="153">
        <v>2265.58</v>
      </c>
      <c r="G26" s="153">
        <v>2423.88</v>
      </c>
      <c r="H26" s="153">
        <v>2581.36</v>
      </c>
      <c r="I26" s="154">
        <v>2732.83</v>
      </c>
      <c r="J26" s="153">
        <v>2972.85</v>
      </c>
      <c r="K26" s="181">
        <v>41.776951140997227</v>
      </c>
      <c r="L26" s="42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</row>
    <row r="27" spans="2:23" s="22" customFormat="1" ht="12" customHeight="1" x14ac:dyDescent="0.2">
      <c r="B27" s="41"/>
      <c r="C27" s="16" t="s">
        <v>34</v>
      </c>
      <c r="D27" s="155">
        <v>2463.12</v>
      </c>
      <c r="E27" s="153">
        <v>2570.38</v>
      </c>
      <c r="F27" s="153">
        <v>2708.9</v>
      </c>
      <c r="G27" s="153">
        <v>2751.04</v>
      </c>
      <c r="H27" s="153">
        <v>2850.33</v>
      </c>
      <c r="I27" s="154">
        <v>2987.17</v>
      </c>
      <c r="J27" s="153">
        <v>3174.33</v>
      </c>
      <c r="K27" s="181">
        <v>28.874354477248374</v>
      </c>
      <c r="L27" s="42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</row>
    <row r="28" spans="2:23" s="22" customFormat="1" ht="12" customHeight="1" x14ac:dyDescent="0.2">
      <c r="B28" s="41"/>
      <c r="C28" s="16" t="s">
        <v>16</v>
      </c>
      <c r="D28" s="155">
        <v>7428.99</v>
      </c>
      <c r="E28" s="153">
        <v>7396.44</v>
      </c>
      <c r="F28" s="153">
        <v>7488.05</v>
      </c>
      <c r="G28" s="153">
        <v>7730.72</v>
      </c>
      <c r="H28" s="153">
        <v>8123.68</v>
      </c>
      <c r="I28" s="154">
        <v>8531.31</v>
      </c>
      <c r="J28" s="153">
        <v>8963.5</v>
      </c>
      <c r="K28" s="181">
        <v>20.655701515280001</v>
      </c>
      <c r="L28" s="42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</row>
    <row r="29" spans="2:23" s="22" customFormat="1" ht="12" customHeight="1" x14ac:dyDescent="0.2">
      <c r="B29" s="41"/>
      <c r="C29" s="16" t="s">
        <v>152</v>
      </c>
      <c r="D29" s="155" t="s">
        <v>1</v>
      </c>
      <c r="E29" s="154" t="s">
        <v>1</v>
      </c>
      <c r="F29" s="153">
        <v>795.04</v>
      </c>
      <c r="G29" s="153">
        <v>889.47</v>
      </c>
      <c r="H29" s="153">
        <v>945.12</v>
      </c>
      <c r="I29" s="154">
        <v>1042.18</v>
      </c>
      <c r="J29" s="182">
        <v>1109.7</v>
      </c>
      <c r="K29" s="183">
        <v>39.577882873817657</v>
      </c>
      <c r="L29" s="42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2:23" s="22" customFormat="1" ht="12" customHeight="1" x14ac:dyDescent="0.2">
      <c r="B30" s="41"/>
      <c r="C30" s="16" t="s">
        <v>5</v>
      </c>
      <c r="D30" s="155">
        <v>68816.479999999996</v>
      </c>
      <c r="E30" s="153">
        <v>69900.509999999995</v>
      </c>
      <c r="F30" s="153">
        <v>70964.210000000006</v>
      </c>
      <c r="G30" s="153">
        <v>71236.22</v>
      </c>
      <c r="H30" s="153">
        <v>72629</v>
      </c>
      <c r="I30" s="154">
        <v>74256</v>
      </c>
      <c r="J30" s="153">
        <v>77202</v>
      </c>
      <c r="K30" s="181">
        <v>12.18533700067195</v>
      </c>
      <c r="L30" s="42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</row>
    <row r="31" spans="2:23" s="22" customFormat="1" ht="12" customHeight="1" x14ac:dyDescent="0.2">
      <c r="B31" s="41"/>
      <c r="C31" s="16" t="s">
        <v>6</v>
      </c>
      <c r="D31" s="155">
        <v>32499.919999999998</v>
      </c>
      <c r="E31" s="153">
        <v>33316.589999999997</v>
      </c>
      <c r="F31" s="153">
        <v>34540.89</v>
      </c>
      <c r="G31" s="153">
        <v>35692.35</v>
      </c>
      <c r="H31" s="153">
        <v>37020.51</v>
      </c>
      <c r="I31" s="154">
        <v>38347.31</v>
      </c>
      <c r="J31" s="153">
        <v>39790.92</v>
      </c>
      <c r="K31" s="181">
        <v>22.43390137575723</v>
      </c>
      <c r="L31" s="42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</row>
    <row r="32" spans="2:23" s="22" customFormat="1" ht="12" customHeight="1" x14ac:dyDescent="0.2">
      <c r="B32" s="41"/>
      <c r="C32" s="16" t="s">
        <v>153</v>
      </c>
      <c r="D32" s="152" t="s">
        <v>1</v>
      </c>
      <c r="E32" s="153">
        <v>25166.2</v>
      </c>
      <c r="F32" s="153">
        <v>25681.21</v>
      </c>
      <c r="G32" s="153">
        <v>27280.04</v>
      </c>
      <c r="H32" s="153">
        <v>27756.39</v>
      </c>
      <c r="I32" s="154">
        <v>30663.8</v>
      </c>
      <c r="J32" s="153">
        <v>31501.68</v>
      </c>
      <c r="K32" s="181">
        <v>25.174559528256154</v>
      </c>
      <c r="L32" s="42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</row>
    <row r="33" spans="1:23" s="22" customFormat="1" ht="12" customHeight="1" x14ac:dyDescent="0.2">
      <c r="B33" s="41"/>
      <c r="C33" s="16" t="s">
        <v>42</v>
      </c>
      <c r="D33" s="155">
        <v>15742.27</v>
      </c>
      <c r="E33" s="153">
        <v>15476.7</v>
      </c>
      <c r="F33" s="153">
        <v>15615.76</v>
      </c>
      <c r="G33" s="153">
        <v>16132.19</v>
      </c>
      <c r="H33" s="153">
        <v>17565.509999999998</v>
      </c>
      <c r="I33" s="154">
        <v>18281.97</v>
      </c>
      <c r="J33" s="153">
        <v>19303.39</v>
      </c>
      <c r="K33" s="181">
        <v>22.621388147960857</v>
      </c>
      <c r="L33" s="42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s="22" customFormat="1" ht="12" customHeight="1" x14ac:dyDescent="0.2">
      <c r="B34" s="41"/>
      <c r="C34" s="16" t="s">
        <v>19</v>
      </c>
      <c r="D34" s="155">
        <v>6281.85</v>
      </c>
      <c r="E34" s="153">
        <v>7467.03</v>
      </c>
      <c r="F34" s="153">
        <v>7568.11</v>
      </c>
      <c r="G34" s="153">
        <v>7922.96</v>
      </c>
      <c r="H34" s="153">
        <v>8509.07</v>
      </c>
      <c r="I34" s="154">
        <v>9671.85</v>
      </c>
      <c r="J34" s="153">
        <v>11371.07</v>
      </c>
      <c r="K34" s="181">
        <v>81.014669245524772</v>
      </c>
      <c r="L34" s="42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</row>
    <row r="35" spans="1:23" s="22" customFormat="1" ht="12" customHeight="1" x14ac:dyDescent="0.2">
      <c r="B35" s="41"/>
      <c r="C35" s="16" t="s">
        <v>154</v>
      </c>
      <c r="D35" s="155" t="s">
        <v>1</v>
      </c>
      <c r="E35" s="154" t="s">
        <v>1</v>
      </c>
      <c r="F35" s="153">
        <v>3199.66</v>
      </c>
      <c r="G35" s="153">
        <v>3309.2</v>
      </c>
      <c r="H35" s="153">
        <v>3428.78</v>
      </c>
      <c r="I35" s="154">
        <v>3520.39</v>
      </c>
      <c r="J35" s="153">
        <v>3797.15</v>
      </c>
      <c r="K35" s="183">
        <v>18.673546564322479</v>
      </c>
      <c r="L35" s="42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</row>
    <row r="36" spans="1:23" s="22" customFormat="1" ht="12" customHeight="1" x14ac:dyDescent="0.2">
      <c r="B36" s="41"/>
      <c r="C36" s="16" t="s">
        <v>155</v>
      </c>
      <c r="D36" s="155">
        <v>5550.07</v>
      </c>
      <c r="E36" s="153">
        <v>5583.37</v>
      </c>
      <c r="F36" s="153">
        <v>5256.33</v>
      </c>
      <c r="G36" s="153">
        <v>5418.25</v>
      </c>
      <c r="H36" s="153">
        <v>5666.47</v>
      </c>
      <c r="I36" s="154">
        <v>5721.14</v>
      </c>
      <c r="J36" s="153">
        <v>5991.41</v>
      </c>
      <c r="K36" s="181">
        <v>7.9519717769325382</v>
      </c>
      <c r="L36" s="42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</row>
    <row r="37" spans="1:23" s="22" customFormat="1" ht="12" customHeight="1" x14ac:dyDescent="0.2">
      <c r="B37" s="41"/>
      <c r="C37" s="16" t="s">
        <v>156</v>
      </c>
      <c r="D37" s="155">
        <v>19271</v>
      </c>
      <c r="E37" s="153">
        <v>20034.38</v>
      </c>
      <c r="F37" s="153">
        <v>20236.91</v>
      </c>
      <c r="G37" s="153">
        <v>20388.59</v>
      </c>
      <c r="H37" s="153">
        <v>20398.75</v>
      </c>
      <c r="I37" s="154">
        <v>20653.82</v>
      </c>
      <c r="J37" s="153">
        <v>21116.97</v>
      </c>
      <c r="K37" s="181">
        <v>9.5790047221213257</v>
      </c>
      <c r="L37" s="42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 s="22" customFormat="1" ht="12" customHeight="1" x14ac:dyDescent="0.2">
      <c r="B38" s="41"/>
      <c r="C38" s="17" t="s">
        <v>7</v>
      </c>
      <c r="D38" s="157">
        <v>46166.63</v>
      </c>
      <c r="E38" s="158">
        <v>48178</v>
      </c>
      <c r="F38" s="158">
        <v>48043.85</v>
      </c>
      <c r="G38" s="158">
        <v>49180.41</v>
      </c>
      <c r="H38" s="158">
        <v>50545.47</v>
      </c>
      <c r="I38" s="159">
        <v>51775.18</v>
      </c>
      <c r="J38" s="158">
        <v>51296.32</v>
      </c>
      <c r="K38" s="184">
        <v>11.111250702076376</v>
      </c>
      <c r="L38" s="42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</row>
    <row r="39" spans="1:23" s="22" customFormat="1" ht="12" customHeight="1" x14ac:dyDescent="0.2">
      <c r="B39" s="41"/>
      <c r="C39" s="15" t="s">
        <v>86</v>
      </c>
      <c r="D39" s="149">
        <v>939.05</v>
      </c>
      <c r="E39" s="150">
        <v>991.84</v>
      </c>
      <c r="F39" s="150">
        <v>1108.5999999999999</v>
      </c>
      <c r="G39" s="150">
        <v>1274.97</v>
      </c>
      <c r="H39" s="150">
        <v>1522.48</v>
      </c>
      <c r="I39" s="150">
        <v>1810.89</v>
      </c>
      <c r="J39" s="150">
        <v>1862.21</v>
      </c>
      <c r="K39" s="151">
        <v>98.307864330972791</v>
      </c>
      <c r="L39" s="42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spans="1:23" s="22" customFormat="1" ht="12" customHeight="1" x14ac:dyDescent="0.2">
      <c r="B40" s="41"/>
      <c r="C40" s="16" t="s">
        <v>157</v>
      </c>
      <c r="D40" s="161" t="s">
        <v>1</v>
      </c>
      <c r="E40" s="150">
        <v>276.68</v>
      </c>
      <c r="F40" s="150">
        <v>283.02</v>
      </c>
      <c r="G40" s="150">
        <v>324.89999999999998</v>
      </c>
      <c r="H40" s="150">
        <v>329.92</v>
      </c>
      <c r="I40" s="150">
        <v>325.70999999999998</v>
      </c>
      <c r="J40" s="150">
        <v>320.5</v>
      </c>
      <c r="K40" s="151">
        <v>15.837790949833732</v>
      </c>
      <c r="L40" s="42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</row>
    <row r="41" spans="1:23" s="22" customFormat="1" ht="12" customHeight="1" x14ac:dyDescent="0.2">
      <c r="B41" s="41"/>
      <c r="C41" s="59" t="s">
        <v>18</v>
      </c>
      <c r="D41" s="162">
        <v>34806.36</v>
      </c>
      <c r="E41" s="156">
        <v>35129.57</v>
      </c>
      <c r="F41" s="156">
        <v>35132.03</v>
      </c>
      <c r="G41" s="156">
        <v>35220.230000000003</v>
      </c>
      <c r="H41" s="156">
        <v>35318.92</v>
      </c>
      <c r="I41" s="156">
        <v>36447.730000000003</v>
      </c>
      <c r="J41" s="156">
        <v>36971.089999999997</v>
      </c>
      <c r="K41" s="160">
        <v>6.219351865578588</v>
      </c>
      <c r="L41" s="42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s="22" customFormat="1" ht="12" customHeight="1" x14ac:dyDescent="0.2">
      <c r="B42" s="41"/>
      <c r="C42" s="76" t="s">
        <v>87</v>
      </c>
      <c r="D42" s="169">
        <v>55183.3</v>
      </c>
      <c r="E42" s="170">
        <v>56143.31</v>
      </c>
      <c r="F42" s="170">
        <v>58808.84</v>
      </c>
      <c r="G42" s="170">
        <v>69655.06</v>
      </c>
      <c r="H42" s="170">
        <v>71046.789999999994</v>
      </c>
      <c r="I42" s="170">
        <v>71640.740000000005</v>
      </c>
      <c r="J42" s="170">
        <v>70902.02</v>
      </c>
      <c r="K42" s="171">
        <v>28.484559640325955</v>
      </c>
      <c r="L42" s="42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</row>
    <row r="43" spans="1:23" s="22" customFormat="1" ht="12" customHeight="1" x14ac:dyDescent="0.2">
      <c r="B43" s="41"/>
      <c r="C43" s="15" t="s">
        <v>158</v>
      </c>
      <c r="D43" s="167" t="s">
        <v>1</v>
      </c>
      <c r="E43" s="168">
        <v>1289.1600000000001</v>
      </c>
      <c r="F43" s="168">
        <v>1322.65</v>
      </c>
      <c r="G43" s="168">
        <v>1364.93</v>
      </c>
      <c r="H43" s="168">
        <v>1410.81</v>
      </c>
      <c r="I43" s="168">
        <v>1432.71</v>
      </c>
      <c r="J43" s="168">
        <v>1519.25</v>
      </c>
      <c r="K43" s="151">
        <v>17.848056098544781</v>
      </c>
      <c r="L43" s="42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spans="1:23" s="22" customFormat="1" ht="12" customHeight="1" x14ac:dyDescent="0.2">
      <c r="B44" s="41"/>
      <c r="C44" s="77"/>
      <c r="D44" s="78"/>
      <c r="E44" s="78"/>
      <c r="F44" s="78"/>
      <c r="G44" s="78"/>
      <c r="H44" s="78"/>
      <c r="I44" s="78"/>
      <c r="J44" s="78"/>
      <c r="K44" s="78"/>
      <c r="L44" s="8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</row>
    <row r="45" spans="1:23" s="22" customFormat="1" ht="12" customHeight="1" x14ac:dyDescent="0.2">
      <c r="B45" s="41"/>
      <c r="C45" s="52" t="s">
        <v>46</v>
      </c>
      <c r="D45" s="26"/>
      <c r="E45" s="26"/>
      <c r="F45" s="26"/>
      <c r="G45" s="26"/>
      <c r="H45" s="26"/>
      <c r="I45" s="26"/>
      <c r="J45" s="26"/>
      <c r="K45" s="26"/>
      <c r="L45" s="42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</row>
    <row r="46" spans="1:23" ht="12" customHeight="1" x14ac:dyDescent="0.2">
      <c r="B46" s="41"/>
      <c r="C46" s="22"/>
      <c r="D46" s="26"/>
      <c r="E46" s="26"/>
      <c r="F46" s="26"/>
      <c r="G46" s="26"/>
      <c r="H46" s="26"/>
      <c r="I46" s="26"/>
      <c r="J46" s="26"/>
      <c r="K46" s="26"/>
      <c r="L46" s="42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</row>
    <row r="47" spans="1:23" s="23" customFormat="1" ht="12" customHeight="1" x14ac:dyDescent="0.2">
      <c r="A47" s="22"/>
      <c r="C47" s="22" t="s">
        <v>159</v>
      </c>
      <c r="D47" s="26"/>
      <c r="E47" s="26"/>
      <c r="F47" s="26"/>
      <c r="G47" s="26"/>
      <c r="H47" s="26"/>
      <c r="I47" s="26"/>
      <c r="J47" s="26"/>
      <c r="K47" s="26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 s="23" customFormat="1" ht="12" customHeight="1" x14ac:dyDescent="0.2">
      <c r="A48" s="22"/>
      <c r="C48" s="22" t="s">
        <v>160</v>
      </c>
      <c r="D48" s="26"/>
      <c r="E48" s="26"/>
      <c r="F48" s="26"/>
      <c r="G48" s="26"/>
      <c r="H48" s="26"/>
      <c r="I48" s="26"/>
      <c r="J48" s="26"/>
      <c r="K48" s="26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</row>
    <row r="49" spans="1:23" s="23" customFormat="1" ht="12" customHeight="1" x14ac:dyDescent="0.2">
      <c r="A49" s="22"/>
      <c r="C49" s="22"/>
      <c r="D49" s="26"/>
      <c r="E49" s="26"/>
      <c r="F49" s="26"/>
      <c r="G49" s="26"/>
      <c r="H49" s="26"/>
      <c r="I49" s="26"/>
      <c r="J49" s="26"/>
      <c r="K49" s="26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 s="23" customFormat="1" ht="12" customHeight="1" x14ac:dyDescent="0.2">
      <c r="A50" s="22"/>
      <c r="C50" s="7" t="s">
        <v>161</v>
      </c>
      <c r="D50" s="26"/>
      <c r="E50" s="26"/>
      <c r="F50" s="26"/>
      <c r="G50" s="26"/>
      <c r="H50" s="26"/>
      <c r="I50" s="26"/>
      <c r="J50" s="26"/>
      <c r="K50" s="26"/>
    </row>
    <row r="51" spans="1:23" s="23" customFormat="1" ht="12" customHeight="1" x14ac:dyDescent="0.2">
      <c r="A51" s="22"/>
      <c r="C51" s="163" t="s">
        <v>162</v>
      </c>
      <c r="D51" s="26"/>
      <c r="E51" s="26"/>
      <c r="F51" s="26"/>
      <c r="G51" s="26"/>
      <c r="H51" s="26"/>
      <c r="I51" s="26"/>
      <c r="J51" s="26"/>
      <c r="K51" s="26"/>
    </row>
    <row r="52" spans="1:23" s="23" customFormat="1" ht="12" customHeight="1" x14ac:dyDescent="0.2">
      <c r="A52" s="22"/>
      <c r="C52" s="22"/>
      <c r="D52" s="44"/>
      <c r="E52" s="44"/>
      <c r="F52" s="26"/>
      <c r="G52" s="26"/>
      <c r="H52" s="26"/>
      <c r="I52" s="26"/>
      <c r="J52" s="26"/>
      <c r="K52" s="26"/>
      <c r="M52" s="164"/>
    </row>
    <row r="53" spans="1:23" s="23" customFormat="1" ht="12" customHeight="1" x14ac:dyDescent="0.2">
      <c r="A53" s="22"/>
      <c r="C53" s="27"/>
      <c r="M53" s="165"/>
    </row>
    <row r="54" spans="1:23" s="23" customFormat="1" ht="12" customHeight="1" x14ac:dyDescent="0.2">
      <c r="A54" s="22"/>
      <c r="M54" s="165"/>
      <c r="N54" s="27"/>
      <c r="O54" s="27"/>
      <c r="P54" s="27"/>
      <c r="Q54" s="27"/>
      <c r="R54" s="27"/>
      <c r="S54" s="27"/>
      <c r="T54" s="27"/>
      <c r="U54" s="27"/>
    </row>
    <row r="55" spans="1:23" ht="12" customHeight="1" x14ac:dyDescent="0.2">
      <c r="L55" s="23"/>
      <c r="M55" s="165"/>
      <c r="N55" s="166"/>
    </row>
    <row r="56" spans="1:23" ht="12.75" x14ac:dyDescent="0.2">
      <c r="C56" s="45"/>
      <c r="D56" s="14"/>
      <c r="E56" s="14"/>
      <c r="F56" s="14"/>
      <c r="G56" s="14"/>
      <c r="H56" s="14"/>
      <c r="I56" s="14"/>
      <c r="J56" s="14"/>
      <c r="K56" s="14"/>
      <c r="L56" s="11"/>
      <c r="M56" s="166"/>
      <c r="N56" s="166"/>
    </row>
    <row r="57" spans="1:23" x14ac:dyDescent="0.2">
      <c r="L57" s="23"/>
    </row>
    <row r="58" spans="1:23" ht="11.25" customHeight="1" x14ac:dyDescent="0.2"/>
    <row r="59" spans="1:23" ht="11.25" customHeight="1" x14ac:dyDescent="0.2"/>
  </sheetData>
  <mergeCells count="2">
    <mergeCell ref="C9:C10"/>
    <mergeCell ref="D10:I10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59"/>
  <sheetViews>
    <sheetView showGridLines="0" topLeftCell="A8" zoomScaleNormal="100" workbookViewId="0">
      <selection activeCell="G37" sqref="G37"/>
    </sheetView>
  </sheetViews>
  <sheetFormatPr defaultColWidth="9.140625" defaultRowHeight="12" x14ac:dyDescent="0.2"/>
  <cols>
    <col min="1" max="2" width="9.28515625" style="28" customWidth="1"/>
    <col min="3" max="3" width="18.7109375" style="28" customWidth="1"/>
    <col min="4" max="6" width="8.85546875" style="28" customWidth="1"/>
    <col min="7" max="16384" width="9.140625" style="28"/>
  </cols>
  <sheetData>
    <row r="1" spans="1:6" x14ac:dyDescent="0.2">
      <c r="A1" s="8"/>
      <c r="C1" s="24"/>
      <c r="D1" s="24"/>
      <c r="E1" s="24"/>
      <c r="F1" s="24"/>
    </row>
    <row r="2" spans="1:6" s="3" customFormat="1" x14ac:dyDescent="0.2">
      <c r="A2" s="9"/>
      <c r="E2" s="10"/>
    </row>
    <row r="3" spans="1:6" s="3" customFormat="1" x14ac:dyDescent="0.2">
      <c r="C3" s="3" t="s">
        <v>0</v>
      </c>
      <c r="E3" s="10"/>
    </row>
    <row r="4" spans="1:6" s="3" customFormat="1" x14ac:dyDescent="0.2">
      <c r="C4" s="3" t="s">
        <v>26</v>
      </c>
      <c r="E4" s="10"/>
    </row>
    <row r="5" spans="1:6" s="3" customFormat="1" x14ac:dyDescent="0.2">
      <c r="E5" s="10"/>
    </row>
    <row r="6" spans="1:6" s="3" customFormat="1" ht="15" x14ac:dyDescent="0.25">
      <c r="C6" s="2" t="s">
        <v>163</v>
      </c>
      <c r="D6" s="1"/>
      <c r="E6" s="1"/>
      <c r="F6" s="1"/>
    </row>
    <row r="7" spans="1:6" s="3" customFormat="1" ht="12.75" x14ac:dyDescent="0.2">
      <c r="C7" s="122" t="s">
        <v>125</v>
      </c>
      <c r="D7" s="29"/>
      <c r="E7" s="29"/>
      <c r="F7" s="29"/>
    </row>
    <row r="8" spans="1:6" s="3" customFormat="1" x14ac:dyDescent="0.2"/>
    <row r="10" spans="1:6" x14ac:dyDescent="0.2">
      <c r="A10" s="32"/>
      <c r="C10" s="24"/>
      <c r="D10" s="100">
        <v>2012</v>
      </c>
      <c r="E10" s="100">
        <v>2018</v>
      </c>
      <c r="F10" s="130" t="s">
        <v>126</v>
      </c>
    </row>
    <row r="11" spans="1:6" ht="12" customHeight="1" x14ac:dyDescent="0.2">
      <c r="A11" s="32"/>
      <c r="B11" s="36"/>
      <c r="C11" s="19" t="s">
        <v>175</v>
      </c>
      <c r="D11" s="70"/>
      <c r="E11" s="70">
        <v>2981.76</v>
      </c>
      <c r="F11" s="36"/>
    </row>
    <row r="12" spans="1:6" ht="12" customHeight="1" x14ac:dyDescent="0.2">
      <c r="A12" s="32"/>
      <c r="B12" s="36"/>
      <c r="C12" s="19"/>
      <c r="D12" s="70"/>
      <c r="E12" s="70"/>
      <c r="F12" s="36"/>
    </row>
    <row r="13" spans="1:6" ht="12" customHeight="1" x14ac:dyDescent="0.2">
      <c r="A13" s="32"/>
      <c r="B13" s="36"/>
      <c r="C13" s="19" t="s">
        <v>19</v>
      </c>
      <c r="D13" s="70">
        <v>313.18</v>
      </c>
      <c r="E13" s="70">
        <v>583.95000000000005</v>
      </c>
      <c r="F13" s="129">
        <v>86.458266811418355</v>
      </c>
    </row>
    <row r="14" spans="1:6" ht="12" customHeight="1" x14ac:dyDescent="0.2">
      <c r="A14" s="32"/>
      <c r="B14" s="36"/>
      <c r="C14" s="19" t="s">
        <v>15</v>
      </c>
      <c r="D14" s="70">
        <v>790.17</v>
      </c>
      <c r="E14" s="70">
        <v>1312.18</v>
      </c>
      <c r="F14" s="129">
        <v>66.062999101459198</v>
      </c>
    </row>
    <row r="15" spans="1:6" ht="12" customHeight="1" x14ac:dyDescent="0.2">
      <c r="A15" s="32"/>
      <c r="C15" s="19" t="s">
        <v>102</v>
      </c>
      <c r="D15" s="70">
        <v>612.48</v>
      </c>
      <c r="E15" s="70">
        <v>936.2</v>
      </c>
      <c r="F15" s="129">
        <v>52.853970741901776</v>
      </c>
    </row>
    <row r="16" spans="1:6" ht="12" customHeight="1" x14ac:dyDescent="0.2">
      <c r="A16" s="32"/>
      <c r="B16" s="36"/>
      <c r="C16" s="19" t="s">
        <v>9</v>
      </c>
      <c r="D16" s="70">
        <v>701.81</v>
      </c>
      <c r="E16" s="70">
        <v>1061.1500000000001</v>
      </c>
      <c r="F16" s="129">
        <v>51.201892250039208</v>
      </c>
    </row>
    <row r="17" spans="1:6" ht="12" customHeight="1" x14ac:dyDescent="0.2">
      <c r="A17" s="32"/>
      <c r="B17" s="36"/>
      <c r="C17" s="19" t="s">
        <v>40</v>
      </c>
      <c r="D17" s="70">
        <v>436.06</v>
      </c>
      <c r="E17" s="70">
        <v>586.54999999999995</v>
      </c>
      <c r="F17" s="129">
        <v>34.511305783607746</v>
      </c>
    </row>
    <row r="18" spans="1:6" ht="12" customHeight="1" x14ac:dyDescent="0.2">
      <c r="A18" s="32"/>
      <c r="C18" s="19" t="s">
        <v>103</v>
      </c>
      <c r="D18" s="70">
        <v>671.11</v>
      </c>
      <c r="E18" s="70">
        <v>861.54</v>
      </c>
      <c r="F18" s="129">
        <v>28.375378104930633</v>
      </c>
    </row>
    <row r="19" spans="1:6" ht="12" customHeight="1" x14ac:dyDescent="0.2">
      <c r="A19" s="32"/>
      <c r="C19" s="22" t="s">
        <v>104</v>
      </c>
      <c r="D19" s="70">
        <v>1171.21</v>
      </c>
      <c r="E19" s="70">
        <v>1493.13</v>
      </c>
      <c r="F19" s="129">
        <v>27.486104114548208</v>
      </c>
    </row>
    <row r="20" spans="1:6" ht="12" customHeight="1" x14ac:dyDescent="0.2">
      <c r="A20" s="32"/>
      <c r="B20" s="36"/>
      <c r="C20" s="19" t="s">
        <v>99</v>
      </c>
      <c r="D20" s="70">
        <v>661.57</v>
      </c>
      <c r="E20" s="70">
        <v>829.54</v>
      </c>
      <c r="F20" s="129">
        <v>25.389603518901993</v>
      </c>
    </row>
    <row r="21" spans="1:6" ht="12" customHeight="1" x14ac:dyDescent="0.2">
      <c r="A21" s="32"/>
      <c r="C21" s="22" t="s">
        <v>171</v>
      </c>
      <c r="D21" s="70">
        <v>1497.15</v>
      </c>
      <c r="E21" s="70">
        <v>1877.06</v>
      </c>
      <c r="F21" s="129">
        <v>25.375546872390863</v>
      </c>
    </row>
    <row r="22" spans="1:6" ht="12" customHeight="1" x14ac:dyDescent="0.2">
      <c r="A22" s="32"/>
      <c r="C22" s="19" t="s">
        <v>107</v>
      </c>
      <c r="D22" s="70">
        <v>1829.54</v>
      </c>
      <c r="E22" s="70">
        <v>2289.79</v>
      </c>
      <c r="F22" s="129">
        <v>25.156596740164193</v>
      </c>
    </row>
    <row r="23" spans="1:6" ht="12" customHeight="1" x14ac:dyDescent="0.2">
      <c r="A23" s="32"/>
      <c r="B23" s="36"/>
      <c r="C23" s="19" t="s">
        <v>10</v>
      </c>
      <c r="D23" s="70">
        <v>3702.59</v>
      </c>
      <c r="E23" s="70">
        <v>4627.37</v>
      </c>
      <c r="F23" s="129">
        <v>24.976570454735729</v>
      </c>
    </row>
    <row r="24" spans="1:6" ht="12" customHeight="1" x14ac:dyDescent="0.2">
      <c r="A24" s="32"/>
      <c r="B24" s="36"/>
      <c r="C24" s="19" t="s">
        <v>16</v>
      </c>
      <c r="D24" s="70">
        <v>748.86</v>
      </c>
      <c r="E24" s="70">
        <v>916.93</v>
      </c>
      <c r="F24" s="129">
        <v>22.443447373340803</v>
      </c>
    </row>
    <row r="25" spans="1:6" ht="12" customHeight="1" x14ac:dyDescent="0.2">
      <c r="A25" s="32"/>
      <c r="C25" s="19" t="s">
        <v>108</v>
      </c>
      <c r="D25" s="70">
        <v>1551.74</v>
      </c>
      <c r="E25" s="70">
        <v>1830.93</v>
      </c>
      <c r="F25" s="129">
        <v>17.99206052560352</v>
      </c>
    </row>
    <row r="26" spans="1:6" ht="12" customHeight="1" x14ac:dyDescent="0.2">
      <c r="A26" s="32"/>
      <c r="B26" s="36"/>
      <c r="C26" s="19" t="s">
        <v>6</v>
      </c>
      <c r="D26" s="70">
        <v>3855.27</v>
      </c>
      <c r="E26" s="70">
        <v>4500.97</v>
      </c>
      <c r="F26" s="129">
        <v>16.748502698903067</v>
      </c>
    </row>
    <row r="27" spans="1:6" ht="12" customHeight="1" x14ac:dyDescent="0.2">
      <c r="A27" s="32"/>
      <c r="B27" s="36"/>
      <c r="C27" s="19" t="s">
        <v>12</v>
      </c>
      <c r="D27" s="70">
        <v>2018.63</v>
      </c>
      <c r="E27" s="70">
        <v>2310.15</v>
      </c>
      <c r="F27" s="129">
        <v>14.441477635822315</v>
      </c>
    </row>
    <row r="28" spans="1:6" ht="12" customHeight="1" x14ac:dyDescent="0.2">
      <c r="A28" s="32"/>
      <c r="B28" s="36"/>
      <c r="C28" s="22" t="s">
        <v>3</v>
      </c>
      <c r="D28" s="70">
        <v>3653.1</v>
      </c>
      <c r="E28" s="70">
        <v>4149.58</v>
      </c>
      <c r="F28" s="129">
        <v>13.590649037803509</v>
      </c>
    </row>
    <row r="29" spans="1:6" ht="12" customHeight="1" x14ac:dyDescent="0.2">
      <c r="B29" s="36"/>
      <c r="C29" s="19" t="s">
        <v>4</v>
      </c>
      <c r="D29" s="70">
        <v>4068.81</v>
      </c>
      <c r="E29" s="70">
        <v>4612.74</v>
      </c>
      <c r="F29" s="129">
        <v>13.368282126715178</v>
      </c>
    </row>
    <row r="30" spans="1:6" ht="12" customHeight="1" x14ac:dyDescent="0.2">
      <c r="C30" s="19" t="s">
        <v>33</v>
      </c>
      <c r="D30" s="70">
        <v>4662.7700000000004</v>
      </c>
      <c r="E30" s="70">
        <v>5255.75</v>
      </c>
      <c r="F30" s="129">
        <v>12.717333258985528</v>
      </c>
    </row>
    <row r="31" spans="1:6" ht="12" customHeight="1" x14ac:dyDescent="0.2">
      <c r="B31" s="36"/>
      <c r="C31" s="19" t="s">
        <v>168</v>
      </c>
      <c r="D31" s="70">
        <v>4639.1099999999997</v>
      </c>
      <c r="E31" s="70">
        <v>5221.3599999999997</v>
      </c>
      <c r="F31" s="129">
        <v>12.55089877153161</v>
      </c>
    </row>
    <row r="32" spans="1:6" ht="12" customHeight="1" x14ac:dyDescent="0.2">
      <c r="C32" s="19" t="s">
        <v>31</v>
      </c>
      <c r="D32" s="70">
        <v>1474.97</v>
      </c>
      <c r="E32" s="70">
        <v>1644.67</v>
      </c>
      <c r="F32" s="129">
        <v>11.505318752245811</v>
      </c>
    </row>
    <row r="33" spans="2:6" ht="12" customHeight="1" x14ac:dyDescent="0.2">
      <c r="B33" s="36"/>
      <c r="C33" s="19" t="s">
        <v>11</v>
      </c>
      <c r="D33" s="70">
        <v>3611.19</v>
      </c>
      <c r="E33" s="70">
        <v>3968.64</v>
      </c>
      <c r="F33" s="129">
        <v>9.8983991426648785</v>
      </c>
    </row>
    <row r="34" spans="2:6" ht="12" customHeight="1" x14ac:dyDescent="0.2">
      <c r="C34" s="19" t="s">
        <v>5</v>
      </c>
      <c r="D34" s="70">
        <v>4107.2299999999996</v>
      </c>
      <c r="E34" s="70">
        <v>4480.25</v>
      </c>
      <c r="F34" s="129">
        <v>9.0820333899002605</v>
      </c>
    </row>
    <row r="35" spans="2:6" ht="12" customHeight="1" x14ac:dyDescent="0.2">
      <c r="B35" s="36"/>
      <c r="C35" s="19" t="s">
        <v>170</v>
      </c>
      <c r="D35" s="70">
        <v>3559.49</v>
      </c>
      <c r="E35" s="70">
        <v>3828.64</v>
      </c>
      <c r="F35" s="129">
        <v>7.5614765036564249</v>
      </c>
    </row>
    <row r="36" spans="2:6" ht="12" customHeight="1" x14ac:dyDescent="0.2">
      <c r="C36" s="19" t="s">
        <v>169</v>
      </c>
      <c r="D36" s="70">
        <v>1026.3499999999999</v>
      </c>
      <c r="E36" s="70">
        <v>1099.99</v>
      </c>
      <c r="F36" s="129">
        <v>7.1749403225020814</v>
      </c>
    </row>
    <row r="37" spans="2:6" ht="12" customHeight="1" x14ac:dyDescent="0.2">
      <c r="C37" s="19" t="s">
        <v>13</v>
      </c>
      <c r="D37" s="70">
        <v>2396.3200000000002</v>
      </c>
      <c r="E37" s="70">
        <v>2533.61</v>
      </c>
      <c r="F37" s="129">
        <v>5.7292014422113891</v>
      </c>
    </row>
    <row r="38" spans="2:6" ht="12" customHeight="1" x14ac:dyDescent="0.2">
      <c r="C38" s="22" t="s">
        <v>7</v>
      </c>
      <c r="D38" s="70">
        <v>4849.76</v>
      </c>
      <c r="E38" s="70">
        <v>5041.3</v>
      </c>
      <c r="F38" s="129">
        <v>3.9494737883936515</v>
      </c>
    </row>
    <row r="39" spans="2:6" ht="12" customHeight="1" x14ac:dyDescent="0.2">
      <c r="C39" s="19" t="s">
        <v>14</v>
      </c>
      <c r="D39" s="70">
        <v>1522.08</v>
      </c>
      <c r="E39" s="70">
        <v>1327.83</v>
      </c>
      <c r="F39" s="129">
        <v>-12.762141280353202</v>
      </c>
    </row>
    <row r="40" spans="2:6" ht="12" customHeight="1" x14ac:dyDescent="0.2">
      <c r="B40" s="36"/>
      <c r="C40" s="19"/>
      <c r="D40" s="70"/>
      <c r="E40" s="70"/>
      <c r="F40" s="129"/>
    </row>
    <row r="41" spans="2:6" ht="12" customHeight="1" x14ac:dyDescent="0.2">
      <c r="B41" s="36"/>
      <c r="C41" s="19" t="s">
        <v>86</v>
      </c>
      <c r="D41" s="70">
        <v>2927.97</v>
      </c>
      <c r="E41" s="70">
        <v>5279.54</v>
      </c>
      <c r="F41" s="129">
        <v>80.314005949514524</v>
      </c>
    </row>
    <row r="42" spans="2:6" ht="12" customHeight="1" x14ac:dyDescent="0.2">
      <c r="B42" s="36"/>
      <c r="C42" s="19" t="s">
        <v>87</v>
      </c>
      <c r="D42" s="70">
        <v>6900.62</v>
      </c>
      <c r="E42" s="70">
        <v>8327.3799999999992</v>
      </c>
      <c r="F42" s="129">
        <v>20.675823331816552</v>
      </c>
    </row>
    <row r="43" spans="2:6" ht="12" customHeight="1" x14ac:dyDescent="0.2">
      <c r="B43" s="36"/>
      <c r="C43" s="19" t="s">
        <v>105</v>
      </c>
      <c r="D43" s="70">
        <v>7481.17</v>
      </c>
      <c r="E43" s="70">
        <v>8380.0499999999993</v>
      </c>
      <c r="F43" s="129">
        <v>12.015232911429619</v>
      </c>
    </row>
    <row r="44" spans="2:6" ht="12" customHeight="1" x14ac:dyDescent="0.2">
      <c r="B44" s="36"/>
      <c r="C44" s="22" t="s">
        <v>18</v>
      </c>
      <c r="D44" s="70">
        <v>6935.51</v>
      </c>
      <c r="E44" s="70">
        <v>6960.03</v>
      </c>
      <c r="F44" s="129">
        <v>0.35354285409435682</v>
      </c>
    </row>
    <row r="45" spans="2:6" ht="12" customHeight="1" x14ac:dyDescent="0.2">
      <c r="B45" s="36"/>
      <c r="C45" s="22"/>
      <c r="D45" s="70"/>
      <c r="E45" s="70"/>
      <c r="F45" s="129"/>
    </row>
    <row r="46" spans="2:6" ht="12" customHeight="1" x14ac:dyDescent="0.2">
      <c r="B46" s="36"/>
      <c r="C46" s="19" t="s">
        <v>164</v>
      </c>
      <c r="D46" s="70">
        <v>336.31</v>
      </c>
      <c r="E46" s="70">
        <v>434.55</v>
      </c>
      <c r="F46" s="129">
        <v>29.211144479795433</v>
      </c>
    </row>
    <row r="47" spans="2:6" ht="12" customHeight="1" x14ac:dyDescent="0.2">
      <c r="B47" s="22"/>
      <c r="C47" s="22"/>
      <c r="D47" s="26"/>
      <c r="E47" s="26"/>
      <c r="F47" s="36"/>
    </row>
    <row r="48" spans="2:6" ht="12" customHeight="1" x14ac:dyDescent="0.2">
      <c r="B48" s="22"/>
      <c r="C48" s="22" t="s">
        <v>165</v>
      </c>
      <c r="D48" s="26"/>
      <c r="E48" s="26"/>
      <c r="F48" s="36"/>
    </row>
    <row r="49" spans="1:6" ht="12" customHeight="1" x14ac:dyDescent="0.2">
      <c r="A49" s="11" t="s">
        <v>23</v>
      </c>
      <c r="C49" s="19" t="s">
        <v>166</v>
      </c>
      <c r="D49" s="71"/>
      <c r="E49" s="71"/>
      <c r="F49" s="71"/>
    </row>
    <row r="50" spans="1:6" ht="12" customHeight="1" x14ac:dyDescent="0.2">
      <c r="A50" s="11"/>
      <c r="C50" s="22" t="s">
        <v>106</v>
      </c>
    </row>
    <row r="51" spans="1:6" ht="11.25" customHeight="1" x14ac:dyDescent="0.2">
      <c r="C51" s="22" t="s">
        <v>109</v>
      </c>
    </row>
    <row r="52" spans="1:6" ht="11.25" customHeight="1" x14ac:dyDescent="0.2">
      <c r="C52" s="22" t="s">
        <v>167</v>
      </c>
    </row>
    <row r="53" spans="1:6" ht="11.25" customHeight="1" x14ac:dyDescent="0.2">
      <c r="C53" s="52" t="s">
        <v>90</v>
      </c>
    </row>
    <row r="54" spans="1:6" ht="11.25" customHeight="1" x14ac:dyDescent="0.2">
      <c r="A54" s="6" t="s">
        <v>71</v>
      </c>
      <c r="B54" s="23"/>
      <c r="C54" s="19"/>
      <c r="F54" s="11" t="s">
        <v>22</v>
      </c>
    </row>
    <row r="55" spans="1:6" x14ac:dyDescent="0.2">
      <c r="A55" s="28" t="s">
        <v>88</v>
      </c>
      <c r="B55" s="18" t="s">
        <v>128</v>
      </c>
      <c r="C55" s="19"/>
      <c r="D55" s="35"/>
      <c r="E55" s="35"/>
      <c r="F55" s="38"/>
    </row>
    <row r="56" spans="1:6" x14ac:dyDescent="0.2">
      <c r="A56" s="27" t="s">
        <v>89</v>
      </c>
      <c r="B56" s="27" t="s">
        <v>172</v>
      </c>
      <c r="C56" s="19"/>
      <c r="D56" s="35"/>
      <c r="E56" s="35"/>
      <c r="F56" s="38"/>
    </row>
    <row r="57" spans="1:6" x14ac:dyDescent="0.2">
      <c r="B57" s="23"/>
      <c r="C57" s="19"/>
      <c r="D57" s="35"/>
      <c r="E57" s="35"/>
      <c r="F57" s="38"/>
    </row>
    <row r="58" spans="1:6" x14ac:dyDescent="0.2">
      <c r="D58" s="35"/>
      <c r="E58" s="35"/>
      <c r="F58" s="38"/>
    </row>
    <row r="59" spans="1:6" x14ac:dyDescent="0.2">
      <c r="D59" s="35"/>
      <c r="E59" s="35"/>
      <c r="F59" s="38"/>
    </row>
  </sheetData>
  <sortState ref="B43:F46">
    <sortCondition descending="1" ref="F43:F46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59"/>
  <sheetViews>
    <sheetView showGridLines="0" topLeftCell="A8" zoomScaleNormal="100" workbookViewId="0">
      <selection activeCell="C39" sqref="C39"/>
    </sheetView>
  </sheetViews>
  <sheetFormatPr defaultColWidth="9.140625" defaultRowHeight="12" x14ac:dyDescent="0.2"/>
  <cols>
    <col min="1" max="2" width="9.28515625" style="28" customWidth="1"/>
    <col min="3" max="3" width="18.28515625" style="28" customWidth="1"/>
    <col min="4" max="5" width="7.7109375" style="28" customWidth="1"/>
    <col min="6" max="6" width="13.42578125" style="28" customWidth="1"/>
    <col min="7" max="16384" width="9.140625" style="28"/>
  </cols>
  <sheetData>
    <row r="1" spans="1:7" x14ac:dyDescent="0.2">
      <c r="A1" s="8"/>
      <c r="C1" s="24"/>
      <c r="D1" s="24"/>
      <c r="E1" s="24"/>
      <c r="F1" s="24"/>
    </row>
    <row r="2" spans="1:7" s="3" customFormat="1" x14ac:dyDescent="0.2">
      <c r="A2" s="9"/>
      <c r="E2" s="10"/>
    </row>
    <row r="3" spans="1:7" s="3" customFormat="1" x14ac:dyDescent="0.2">
      <c r="C3" s="3" t="s">
        <v>0</v>
      </c>
      <c r="E3" s="10"/>
    </row>
    <row r="4" spans="1:7" s="3" customFormat="1" x14ac:dyDescent="0.2">
      <c r="C4" s="3" t="s">
        <v>26</v>
      </c>
      <c r="E4" s="10"/>
    </row>
    <row r="5" spans="1:7" s="3" customFormat="1" x14ac:dyDescent="0.2">
      <c r="E5" s="10"/>
    </row>
    <row r="6" spans="1:7" s="3" customFormat="1" ht="15" x14ac:dyDescent="0.25">
      <c r="C6" s="2" t="s">
        <v>173</v>
      </c>
      <c r="D6" s="1"/>
      <c r="E6" s="1"/>
      <c r="F6" s="1"/>
      <c r="G6" s="1"/>
    </row>
    <row r="7" spans="1:7" s="3" customFormat="1" ht="12.75" x14ac:dyDescent="0.2">
      <c r="C7" s="122" t="s">
        <v>30</v>
      </c>
      <c r="D7" s="29"/>
      <c r="E7" s="29"/>
      <c r="F7" s="29"/>
      <c r="G7" s="29"/>
    </row>
    <row r="8" spans="1:7" s="3" customFormat="1" x14ac:dyDescent="0.2"/>
    <row r="10" spans="1:7" x14ac:dyDescent="0.2">
      <c r="A10" s="32"/>
      <c r="C10" s="24"/>
      <c r="D10" s="100">
        <v>2012</v>
      </c>
      <c r="E10" s="100">
        <v>2018</v>
      </c>
      <c r="F10" s="34"/>
    </row>
    <row r="11" spans="1:7" ht="12" customHeight="1" x14ac:dyDescent="0.2">
      <c r="A11" s="32"/>
      <c r="B11" s="36"/>
      <c r="C11" s="19" t="s">
        <v>175</v>
      </c>
      <c r="D11" s="26" t="s">
        <v>1</v>
      </c>
      <c r="E11" s="26">
        <v>9.8699999999999992</v>
      </c>
      <c r="F11" s="36"/>
    </row>
    <row r="12" spans="1:7" ht="12" customHeight="1" x14ac:dyDescent="0.2">
      <c r="A12" s="32"/>
      <c r="B12" s="36"/>
      <c r="C12" s="19"/>
      <c r="D12" s="26"/>
      <c r="E12" s="26"/>
      <c r="F12" s="36"/>
    </row>
    <row r="13" spans="1:7" ht="12" customHeight="1" x14ac:dyDescent="0.2">
      <c r="A13" s="32"/>
      <c r="B13" s="36"/>
      <c r="C13" s="19" t="s">
        <v>10</v>
      </c>
      <c r="D13" s="26">
        <v>10.85</v>
      </c>
      <c r="E13" s="26">
        <v>11.47</v>
      </c>
      <c r="F13" s="36"/>
    </row>
    <row r="14" spans="1:7" ht="12" customHeight="1" x14ac:dyDescent="0.2">
      <c r="A14" s="32"/>
      <c r="C14" s="19" t="s">
        <v>11</v>
      </c>
      <c r="D14" s="26">
        <v>11.31</v>
      </c>
      <c r="E14" s="26">
        <v>11.26</v>
      </c>
      <c r="F14" s="36"/>
    </row>
    <row r="15" spans="1:7" ht="12" customHeight="1" x14ac:dyDescent="0.2">
      <c r="A15" s="32"/>
      <c r="B15" s="36"/>
      <c r="C15" s="19" t="s">
        <v>7</v>
      </c>
      <c r="D15" s="26">
        <v>10.74</v>
      </c>
      <c r="E15" s="26">
        <v>10.9</v>
      </c>
      <c r="F15" s="36"/>
    </row>
    <row r="16" spans="1:7" ht="12" customHeight="1" x14ac:dyDescent="0.2">
      <c r="A16" s="32"/>
      <c r="B16" s="36"/>
      <c r="C16" s="19" t="s">
        <v>3</v>
      </c>
      <c r="D16" s="26">
        <v>10.51</v>
      </c>
      <c r="E16" s="26">
        <v>10.32</v>
      </c>
      <c r="F16" s="36"/>
    </row>
    <row r="17" spans="1:6" ht="12" customHeight="1" x14ac:dyDescent="0.2">
      <c r="A17" s="32"/>
      <c r="C17" s="22" t="s">
        <v>6</v>
      </c>
      <c r="D17" s="26">
        <v>10.199999999999999</v>
      </c>
      <c r="E17" s="26">
        <v>10.32</v>
      </c>
      <c r="F17" s="36"/>
    </row>
    <row r="18" spans="1:6" ht="12" customHeight="1" x14ac:dyDescent="0.2">
      <c r="A18" s="32"/>
      <c r="B18" s="36"/>
      <c r="C18" s="19" t="s">
        <v>33</v>
      </c>
      <c r="D18" s="26">
        <v>10.24</v>
      </c>
      <c r="E18" s="26">
        <v>10.1</v>
      </c>
      <c r="F18" s="36"/>
    </row>
    <row r="19" spans="1:6" ht="12" customHeight="1" x14ac:dyDescent="0.2">
      <c r="A19" s="32"/>
      <c r="B19" s="36"/>
      <c r="C19" s="19" t="s">
        <v>5</v>
      </c>
      <c r="D19" s="26">
        <v>10.54</v>
      </c>
      <c r="E19" s="26">
        <v>9.9700000000000006</v>
      </c>
      <c r="F19" s="36"/>
    </row>
    <row r="20" spans="1:6" ht="12" customHeight="1" x14ac:dyDescent="0.2">
      <c r="A20" s="32"/>
      <c r="C20" s="19" t="s">
        <v>177</v>
      </c>
      <c r="D20" s="26">
        <v>9.35</v>
      </c>
      <c r="E20" s="26">
        <v>9.4499999999999993</v>
      </c>
      <c r="F20" s="36"/>
    </row>
    <row r="21" spans="1:6" ht="12" customHeight="1" x14ac:dyDescent="0.2">
      <c r="A21" s="32"/>
      <c r="B21" s="36"/>
      <c r="C21" s="19" t="s">
        <v>101</v>
      </c>
      <c r="D21" s="26">
        <v>9.59</v>
      </c>
      <c r="E21" s="26">
        <v>9.0399999999999991</v>
      </c>
      <c r="F21" s="36"/>
    </row>
    <row r="22" spans="1:6" ht="12" customHeight="1" x14ac:dyDescent="0.2">
      <c r="A22" s="32"/>
      <c r="B22" s="36"/>
      <c r="C22" s="22" t="s">
        <v>12</v>
      </c>
      <c r="D22" s="26">
        <v>9.16</v>
      </c>
      <c r="E22" s="26">
        <v>8.99</v>
      </c>
      <c r="F22" s="36"/>
    </row>
    <row r="23" spans="1:6" ht="12" customHeight="1" x14ac:dyDescent="0.2">
      <c r="A23" s="32"/>
      <c r="B23" s="36"/>
      <c r="C23" s="19" t="s">
        <v>110</v>
      </c>
      <c r="D23" s="26">
        <v>9.32</v>
      </c>
      <c r="E23" s="26">
        <v>8.9499999999999993</v>
      </c>
      <c r="F23" s="36"/>
    </row>
    <row r="24" spans="1:6" ht="12" customHeight="1" x14ac:dyDescent="0.2">
      <c r="A24" s="32"/>
      <c r="B24" s="36"/>
      <c r="C24" s="19" t="s">
        <v>13</v>
      </c>
      <c r="D24" s="26">
        <v>8.7799999999999994</v>
      </c>
      <c r="E24" s="26">
        <v>8.67</v>
      </c>
      <c r="F24" s="36"/>
    </row>
    <row r="25" spans="1:6" ht="12" customHeight="1" x14ac:dyDescent="0.2">
      <c r="A25" s="32"/>
      <c r="B25" s="36"/>
      <c r="C25" s="19" t="s">
        <v>111</v>
      </c>
      <c r="D25" s="26">
        <v>8.5</v>
      </c>
      <c r="E25" s="26">
        <v>8.3000000000000007</v>
      </c>
      <c r="F25" s="36"/>
    </row>
    <row r="26" spans="1:6" ht="12" customHeight="1" x14ac:dyDescent="0.2">
      <c r="A26" s="32"/>
      <c r="C26" s="19" t="s">
        <v>14</v>
      </c>
      <c r="D26" s="26">
        <v>8.7899999999999991</v>
      </c>
      <c r="E26" s="26">
        <v>7.72</v>
      </c>
      <c r="F26" s="36"/>
    </row>
    <row r="27" spans="1:6" ht="12" customHeight="1" x14ac:dyDescent="0.2">
      <c r="A27" s="32"/>
      <c r="B27" s="36"/>
      <c r="C27" s="19" t="s">
        <v>114</v>
      </c>
      <c r="D27" s="26">
        <v>7.81</v>
      </c>
      <c r="E27" s="26">
        <v>7.65</v>
      </c>
      <c r="F27" s="36"/>
    </row>
    <row r="28" spans="1:6" ht="12" customHeight="1" x14ac:dyDescent="0.2">
      <c r="A28" s="32"/>
      <c r="B28" s="36"/>
      <c r="C28" s="19" t="s">
        <v>40</v>
      </c>
      <c r="D28" s="26">
        <v>7.58</v>
      </c>
      <c r="E28" s="26">
        <v>7.35</v>
      </c>
      <c r="F28" s="36"/>
    </row>
    <row r="29" spans="1:6" ht="12" customHeight="1" x14ac:dyDescent="0.2">
      <c r="A29" s="32"/>
      <c r="B29" s="36"/>
      <c r="C29" s="19" t="s">
        <v>4</v>
      </c>
      <c r="D29" s="26">
        <v>10.69</v>
      </c>
      <c r="E29" s="26">
        <v>6.93</v>
      </c>
      <c r="F29" s="36"/>
    </row>
    <row r="30" spans="1:6" ht="12" customHeight="1" x14ac:dyDescent="0.2">
      <c r="A30" s="32"/>
      <c r="C30" s="22" t="s">
        <v>115</v>
      </c>
      <c r="D30" s="26">
        <v>6.53</v>
      </c>
      <c r="E30" s="26">
        <v>6.83</v>
      </c>
      <c r="F30" s="36"/>
    </row>
    <row r="31" spans="1:6" ht="12" customHeight="1" x14ac:dyDescent="0.2">
      <c r="A31" s="32"/>
      <c r="B31" s="36"/>
      <c r="C31" s="19" t="s">
        <v>31</v>
      </c>
      <c r="D31" s="26">
        <v>6.55</v>
      </c>
      <c r="E31" s="26">
        <v>6.77</v>
      </c>
      <c r="F31" s="36"/>
    </row>
    <row r="32" spans="1:6" ht="12" customHeight="1" x14ac:dyDescent="0.2">
      <c r="A32" s="32"/>
      <c r="B32" s="36"/>
      <c r="C32" s="19" t="s">
        <v>16</v>
      </c>
      <c r="D32" s="26">
        <v>7.47</v>
      </c>
      <c r="E32" s="26">
        <v>6.7</v>
      </c>
      <c r="F32" s="36"/>
    </row>
    <row r="33" spans="1:6" ht="12" customHeight="1" x14ac:dyDescent="0.2">
      <c r="A33" s="32"/>
      <c r="B33" s="36"/>
      <c r="C33" s="19" t="s">
        <v>122</v>
      </c>
      <c r="D33" s="26">
        <v>7.55</v>
      </c>
      <c r="E33" s="26">
        <v>6.69</v>
      </c>
      <c r="F33" s="36"/>
    </row>
    <row r="34" spans="1:6" ht="12" customHeight="1" x14ac:dyDescent="0.2">
      <c r="A34" s="32"/>
      <c r="C34" s="19" t="s">
        <v>15</v>
      </c>
      <c r="D34" s="26">
        <v>5.79</v>
      </c>
      <c r="E34" s="26">
        <v>6.66</v>
      </c>
      <c r="F34" s="36"/>
    </row>
    <row r="35" spans="1:6" ht="12" customHeight="1" x14ac:dyDescent="0.2">
      <c r="A35" s="32"/>
      <c r="B35" s="36"/>
      <c r="C35" s="22" t="s">
        <v>9</v>
      </c>
      <c r="D35" s="26">
        <v>6.29</v>
      </c>
      <c r="E35" s="26">
        <v>6.57</v>
      </c>
      <c r="F35" s="36"/>
    </row>
    <row r="36" spans="1:6" ht="12" customHeight="1" x14ac:dyDescent="0.2">
      <c r="A36" s="32"/>
      <c r="B36" s="36"/>
      <c r="C36" s="19" t="s">
        <v>178</v>
      </c>
      <c r="D36" s="26">
        <v>6.38</v>
      </c>
      <c r="E36" s="26">
        <v>6.33</v>
      </c>
      <c r="F36" s="36"/>
    </row>
    <row r="37" spans="1:6" ht="12" customHeight="1" x14ac:dyDescent="0.2">
      <c r="B37" s="36"/>
      <c r="C37" s="19" t="s">
        <v>116</v>
      </c>
      <c r="D37" s="26">
        <v>5.4</v>
      </c>
      <c r="E37" s="26">
        <v>6.21</v>
      </c>
      <c r="F37" s="36"/>
    </row>
    <row r="38" spans="1:6" ht="12" customHeight="1" x14ac:dyDescent="0.2">
      <c r="C38" s="19" t="s">
        <v>19</v>
      </c>
      <c r="D38" s="26">
        <v>4.72</v>
      </c>
      <c r="E38" s="26">
        <v>5.56</v>
      </c>
      <c r="F38" s="36"/>
    </row>
    <row r="39" spans="1:6" ht="12" customHeight="1" x14ac:dyDescent="0.2">
      <c r="B39" s="36"/>
      <c r="C39" s="19" t="s">
        <v>179</v>
      </c>
      <c r="D39" s="26">
        <v>5.58</v>
      </c>
      <c r="E39" s="26">
        <v>5.29</v>
      </c>
      <c r="F39" s="36"/>
    </row>
    <row r="40" spans="1:6" ht="12" customHeight="1" x14ac:dyDescent="0.2">
      <c r="B40" s="36"/>
      <c r="C40" s="19"/>
      <c r="D40" s="26"/>
      <c r="E40" s="26"/>
      <c r="F40" s="36"/>
    </row>
    <row r="41" spans="1:6" ht="12" customHeight="1" x14ac:dyDescent="0.2">
      <c r="B41" s="36"/>
      <c r="C41" s="19" t="s">
        <v>87</v>
      </c>
      <c r="D41" s="26">
        <v>10.62</v>
      </c>
      <c r="E41" s="26">
        <v>11.88</v>
      </c>
      <c r="F41" s="36"/>
    </row>
    <row r="42" spans="1:6" ht="12" customHeight="1" x14ac:dyDescent="0.2">
      <c r="B42" s="36"/>
      <c r="C42" s="19" t="s">
        <v>18</v>
      </c>
      <c r="D42" s="26">
        <v>8.7799999999999994</v>
      </c>
      <c r="E42" s="26">
        <v>10.050000000000001</v>
      </c>
      <c r="F42" s="36"/>
    </row>
    <row r="43" spans="1:6" ht="12" customHeight="1" x14ac:dyDescent="0.2">
      <c r="B43" s="36"/>
      <c r="C43" s="19" t="s">
        <v>86</v>
      </c>
      <c r="D43" s="26">
        <v>8.1999999999999993</v>
      </c>
      <c r="E43" s="26">
        <v>8.5399999999999991</v>
      </c>
      <c r="F43" s="36"/>
    </row>
    <row r="44" spans="1:6" ht="12" customHeight="1" x14ac:dyDescent="0.2">
      <c r="B44" s="36"/>
      <c r="C44" s="19" t="s">
        <v>117</v>
      </c>
      <c r="D44" s="26">
        <v>5.75</v>
      </c>
      <c r="E44" s="26">
        <v>5.5</v>
      </c>
      <c r="F44" s="36"/>
    </row>
    <row r="45" spans="1:6" ht="12" customHeight="1" x14ac:dyDescent="0.2">
      <c r="B45" s="36"/>
      <c r="F45" s="36"/>
    </row>
    <row r="46" spans="1:6" ht="12" customHeight="1" x14ac:dyDescent="0.2">
      <c r="B46" s="36"/>
      <c r="C46" s="19" t="s">
        <v>204</v>
      </c>
      <c r="D46" s="26">
        <v>9.42</v>
      </c>
      <c r="E46" s="26">
        <v>8.89</v>
      </c>
      <c r="F46" s="36"/>
    </row>
    <row r="47" spans="1:6" ht="12" customHeight="1" x14ac:dyDescent="0.2">
      <c r="B47" s="22"/>
      <c r="C47" s="22"/>
      <c r="D47" s="26"/>
      <c r="E47" s="26"/>
      <c r="F47" s="36"/>
    </row>
    <row r="48" spans="1:6" ht="12" customHeight="1" x14ac:dyDescent="0.2">
      <c r="A48" s="11" t="s">
        <v>23</v>
      </c>
      <c r="C48" s="19" t="s">
        <v>166</v>
      </c>
      <c r="D48" s="19"/>
      <c r="E48" s="71"/>
      <c r="F48" s="71"/>
    </row>
    <row r="49" spans="1:6" ht="12" customHeight="1" x14ac:dyDescent="0.2">
      <c r="A49" s="11"/>
      <c r="C49" s="22" t="s">
        <v>112</v>
      </c>
      <c r="D49" s="22"/>
    </row>
    <row r="50" spans="1:6" ht="11.25" customHeight="1" x14ac:dyDescent="0.2">
      <c r="C50" s="28" t="s">
        <v>113</v>
      </c>
    </row>
    <row r="51" spans="1:6" ht="11.25" customHeight="1" x14ac:dyDescent="0.2">
      <c r="C51" s="22" t="s">
        <v>118</v>
      </c>
      <c r="D51" s="22"/>
    </row>
    <row r="52" spans="1:6" ht="11.25" customHeight="1" x14ac:dyDescent="0.2">
      <c r="C52" s="52" t="s">
        <v>93</v>
      </c>
      <c r="D52" s="22"/>
    </row>
    <row r="53" spans="1:6" ht="11.25" customHeight="1" x14ac:dyDescent="0.2">
      <c r="D53" s="22"/>
    </row>
    <row r="54" spans="1:6" ht="11.25" customHeight="1" x14ac:dyDescent="0.2">
      <c r="C54" s="19"/>
      <c r="D54" s="52"/>
      <c r="F54" s="11"/>
    </row>
    <row r="55" spans="1:6" x14ac:dyDescent="0.2">
      <c r="A55" s="6" t="s">
        <v>71</v>
      </c>
      <c r="B55" s="23"/>
      <c r="C55" s="19"/>
      <c r="D55" s="35"/>
      <c r="E55" s="35"/>
      <c r="F55" s="38"/>
    </row>
    <row r="56" spans="1:6" x14ac:dyDescent="0.2">
      <c r="A56" s="27" t="s">
        <v>88</v>
      </c>
      <c r="B56" s="172" t="s">
        <v>129</v>
      </c>
      <c r="C56" s="19"/>
      <c r="D56" s="35"/>
      <c r="E56" s="35"/>
      <c r="F56" s="38"/>
    </row>
    <row r="57" spans="1:6" x14ac:dyDescent="0.2">
      <c r="A57" s="27" t="s">
        <v>91</v>
      </c>
      <c r="B57" s="23" t="s">
        <v>174</v>
      </c>
      <c r="C57" s="19"/>
      <c r="D57" s="35"/>
      <c r="E57" s="35"/>
      <c r="F57" s="38"/>
    </row>
    <row r="58" spans="1:6" x14ac:dyDescent="0.2">
      <c r="C58" s="19"/>
      <c r="D58" s="35"/>
      <c r="E58" s="35"/>
      <c r="F58" s="38"/>
    </row>
    <row r="59" spans="1:6" x14ac:dyDescent="0.2">
      <c r="D59" s="35"/>
      <c r="E59" s="35"/>
      <c r="F59" s="38"/>
    </row>
  </sheetData>
  <sortState ref="C49:C52">
    <sortCondition ref="C49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zoomScaleNormal="100" workbookViewId="0"/>
  </sheetViews>
  <sheetFormatPr defaultRowHeight="12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7"/>
  <sheetViews>
    <sheetView showGridLines="0" zoomScaleNormal="100" workbookViewId="0">
      <selection activeCell="D31" sqref="D31"/>
    </sheetView>
  </sheetViews>
  <sheetFormatPr defaultRowHeight="12" x14ac:dyDescent="0.2"/>
  <cols>
    <col min="1" max="1" width="9.28515625" style="27" customWidth="1"/>
    <col min="2" max="2" width="9.28515625" style="23" customWidth="1"/>
    <col min="3" max="3" width="20.42578125" style="23" customWidth="1"/>
    <col min="4" max="13" width="12.28515625" style="23" customWidth="1"/>
    <col min="14" max="16384" width="9.140625" style="27"/>
  </cols>
  <sheetData>
    <row r="1" spans="1:14" x14ac:dyDescent="0.2">
      <c r="A1" s="8"/>
    </row>
    <row r="2" spans="1:14" s="6" customFormat="1" x14ac:dyDescent="0.2">
      <c r="A2" s="9"/>
    </row>
    <row r="3" spans="1:14" s="6" customFormat="1" x14ac:dyDescent="0.2">
      <c r="C3" s="6" t="s">
        <v>0</v>
      </c>
    </row>
    <row r="4" spans="1:14" s="6" customFormat="1" x14ac:dyDescent="0.2">
      <c r="C4" s="6" t="s">
        <v>26</v>
      </c>
    </row>
    <row r="5" spans="1:14" s="6" customFormat="1" x14ac:dyDescent="0.2"/>
    <row r="6" spans="1:14" s="6" customFormat="1" ht="15" x14ac:dyDescent="0.25">
      <c r="C6" s="2" t="s">
        <v>134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6" customFormat="1" ht="12.75" x14ac:dyDescent="0.2">
      <c r="C7" s="122" t="s">
        <v>30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s="6" customFormat="1" x14ac:dyDescent="0.2"/>
    <row r="9" spans="1:14" x14ac:dyDescent="0.2">
      <c r="J9" s="120"/>
      <c r="K9" s="120"/>
      <c r="L9" s="120"/>
      <c r="M9" s="120"/>
    </row>
    <row r="10" spans="1:14" s="25" customFormat="1" x14ac:dyDescent="0.2">
      <c r="C10" s="187"/>
      <c r="D10" s="192" t="s">
        <v>77</v>
      </c>
      <c r="E10" s="193"/>
      <c r="F10" s="194"/>
      <c r="G10" s="192" t="s">
        <v>78</v>
      </c>
      <c r="H10" s="193"/>
      <c r="I10" s="194"/>
      <c r="J10" s="192" t="s">
        <v>79</v>
      </c>
      <c r="K10" s="193"/>
      <c r="L10" s="193"/>
      <c r="M10" s="193"/>
    </row>
    <row r="11" spans="1:14" s="25" customFormat="1" ht="60" x14ac:dyDescent="0.2">
      <c r="C11" s="188"/>
      <c r="D11" s="108" t="s">
        <v>50</v>
      </c>
      <c r="E11" s="109" t="s">
        <v>119</v>
      </c>
      <c r="F11" s="109" t="s">
        <v>94</v>
      </c>
      <c r="G11" s="108" t="s">
        <v>97</v>
      </c>
      <c r="H11" s="109" t="s">
        <v>62</v>
      </c>
      <c r="I11" s="109" t="s">
        <v>95</v>
      </c>
      <c r="J11" s="108" t="s">
        <v>21</v>
      </c>
      <c r="K11" s="109" t="s">
        <v>74</v>
      </c>
      <c r="L11" s="109" t="s">
        <v>73</v>
      </c>
      <c r="M11" s="109" t="s">
        <v>96</v>
      </c>
    </row>
    <row r="12" spans="1:14" s="25" customFormat="1" x14ac:dyDescent="0.2">
      <c r="C12" s="114" t="s">
        <v>133</v>
      </c>
      <c r="D12" s="116">
        <v>28.25</v>
      </c>
      <c r="E12" s="115">
        <v>51.33</v>
      </c>
      <c r="F12" s="115">
        <f>100-(D12+E12)</f>
        <v>20.420000000000002</v>
      </c>
      <c r="G12" s="116">
        <v>53.36</v>
      </c>
      <c r="H12" s="115">
        <v>18.75</v>
      </c>
      <c r="I12" s="115">
        <f>100-(G12+H12)</f>
        <v>27.89</v>
      </c>
      <c r="J12" s="116">
        <v>36.32</v>
      </c>
      <c r="K12" s="115">
        <v>25.54</v>
      </c>
      <c r="L12" s="115">
        <v>17.62</v>
      </c>
      <c r="M12" s="115">
        <f>100-(J12+K12+L12)</f>
        <v>20.519999999999996</v>
      </c>
    </row>
    <row r="13" spans="1:14" s="22" customFormat="1" ht="12" customHeight="1" x14ac:dyDescent="0.2">
      <c r="B13" s="41"/>
      <c r="C13" s="15" t="s">
        <v>3</v>
      </c>
      <c r="D13" s="101">
        <v>20.39</v>
      </c>
      <c r="E13" s="65">
        <v>55.42</v>
      </c>
      <c r="F13" s="65">
        <f t="shared" ref="F13:F39" si="0">100-E13-D13</f>
        <v>24.189999999999998</v>
      </c>
      <c r="G13" s="101">
        <v>50.64</v>
      </c>
      <c r="H13" s="65">
        <v>16.53</v>
      </c>
      <c r="I13" s="65">
        <f t="shared" ref="I13:I39" si="1">100-H13-G13</f>
        <v>32.83</v>
      </c>
      <c r="J13" s="101">
        <v>33.950000000000003</v>
      </c>
      <c r="K13" s="65">
        <v>34.07</v>
      </c>
      <c r="L13" s="65">
        <v>11.75</v>
      </c>
      <c r="M13" s="65">
        <f t="shared" ref="M13:M39" si="2">100-SUM(J13:L13)</f>
        <v>20.22999999999999</v>
      </c>
      <c r="N13" s="42"/>
    </row>
    <row r="14" spans="1:14" s="22" customFormat="1" ht="12" customHeight="1" x14ac:dyDescent="0.2">
      <c r="B14" s="41"/>
      <c r="C14" s="15" t="s">
        <v>40</v>
      </c>
      <c r="D14" s="101">
        <v>10.4</v>
      </c>
      <c r="E14" s="65">
        <v>48.68</v>
      </c>
      <c r="F14" s="65">
        <f t="shared" si="0"/>
        <v>40.92</v>
      </c>
      <c r="G14" s="101">
        <v>53.43</v>
      </c>
      <c r="H14" s="65">
        <v>37.11</v>
      </c>
      <c r="I14" s="65">
        <f t="shared" si="1"/>
        <v>9.4600000000000009</v>
      </c>
      <c r="J14" s="101">
        <v>38.6</v>
      </c>
      <c r="K14" s="65">
        <v>15.24</v>
      </c>
      <c r="L14" s="65">
        <v>36.71</v>
      </c>
      <c r="M14" s="65">
        <f t="shared" si="2"/>
        <v>9.4499999999999886</v>
      </c>
      <c r="N14" s="88"/>
    </row>
    <row r="15" spans="1:14" s="22" customFormat="1" ht="12" customHeight="1" x14ac:dyDescent="0.2">
      <c r="B15" s="41"/>
      <c r="C15" s="16" t="s">
        <v>75</v>
      </c>
      <c r="D15" s="102">
        <v>13.29</v>
      </c>
      <c r="E15" s="66">
        <v>69.75</v>
      </c>
      <c r="F15" s="66">
        <f t="shared" si="0"/>
        <v>16.96</v>
      </c>
      <c r="G15" s="102">
        <v>54.72</v>
      </c>
      <c r="H15" s="66">
        <v>18.760000000000002</v>
      </c>
      <c r="I15" s="66">
        <f t="shared" si="1"/>
        <v>26.519999999999996</v>
      </c>
      <c r="J15" s="102">
        <v>42.58</v>
      </c>
      <c r="K15" s="66">
        <v>21.31</v>
      </c>
      <c r="L15" s="66">
        <v>15.71</v>
      </c>
      <c r="M15" s="66">
        <f t="shared" si="2"/>
        <v>20.400000000000006</v>
      </c>
      <c r="N15" s="88"/>
    </row>
    <row r="16" spans="1:14" s="22" customFormat="1" ht="12" customHeight="1" x14ac:dyDescent="0.2">
      <c r="B16" s="41"/>
      <c r="C16" s="16" t="s">
        <v>33</v>
      </c>
      <c r="D16" s="102">
        <v>83.88</v>
      </c>
      <c r="E16" s="66">
        <v>0</v>
      </c>
      <c r="F16" s="66">
        <f t="shared" si="0"/>
        <v>16.120000000000005</v>
      </c>
      <c r="G16" s="102">
        <v>55.53</v>
      </c>
      <c r="H16" s="66">
        <v>10</v>
      </c>
      <c r="I16" s="66">
        <f t="shared" si="1"/>
        <v>34.47</v>
      </c>
      <c r="J16" s="102">
        <v>43.99</v>
      </c>
      <c r="K16" s="66">
        <v>28.66</v>
      </c>
      <c r="L16" s="66">
        <v>10</v>
      </c>
      <c r="M16" s="66">
        <f t="shared" si="2"/>
        <v>17.349999999999994</v>
      </c>
    </row>
    <row r="17" spans="2:14" s="22" customFormat="1" ht="12" customHeight="1" x14ac:dyDescent="0.2">
      <c r="B17" s="41"/>
      <c r="C17" s="16" t="s">
        <v>10</v>
      </c>
      <c r="D17" s="102">
        <v>6.45</v>
      </c>
      <c r="E17" s="66">
        <v>78.11</v>
      </c>
      <c r="F17" s="66">
        <f t="shared" si="0"/>
        <v>15.440000000000001</v>
      </c>
      <c r="G17" s="102">
        <v>49.3</v>
      </c>
      <c r="H17" s="66">
        <v>19.27</v>
      </c>
      <c r="I17" s="66">
        <f t="shared" si="1"/>
        <v>31.430000000000007</v>
      </c>
      <c r="J17" s="102">
        <v>27.9</v>
      </c>
      <c r="K17" s="66">
        <v>31.45</v>
      </c>
      <c r="L17" s="66">
        <v>19.079999999999998</v>
      </c>
      <c r="M17" s="66">
        <f t="shared" si="2"/>
        <v>21.570000000000007</v>
      </c>
      <c r="N17" s="88"/>
    </row>
    <row r="18" spans="2:14" s="22" customFormat="1" ht="12" customHeight="1" x14ac:dyDescent="0.2">
      <c r="B18" s="41"/>
      <c r="C18" s="16" t="s">
        <v>15</v>
      </c>
      <c r="D18" s="102">
        <v>9.1</v>
      </c>
      <c r="E18" s="66">
        <v>64.569999999999993</v>
      </c>
      <c r="F18" s="66">
        <f t="shared" si="0"/>
        <v>26.330000000000005</v>
      </c>
      <c r="G18" s="102">
        <v>55.08</v>
      </c>
      <c r="H18" s="66">
        <v>19.940000000000001</v>
      </c>
      <c r="I18" s="66">
        <f t="shared" si="1"/>
        <v>24.980000000000004</v>
      </c>
      <c r="J18" s="102">
        <v>44.11</v>
      </c>
      <c r="K18" s="66">
        <v>22.72</v>
      </c>
      <c r="L18" s="66">
        <v>19.940000000000001</v>
      </c>
      <c r="M18" s="66">
        <f t="shared" si="2"/>
        <v>13.230000000000004</v>
      </c>
      <c r="N18" s="88"/>
    </row>
    <row r="19" spans="2:14" s="22" customFormat="1" ht="12" customHeight="1" x14ac:dyDescent="0.2">
      <c r="B19" s="41"/>
      <c r="C19" s="16" t="s">
        <v>4</v>
      </c>
      <c r="D19" s="102">
        <v>73.28</v>
      </c>
      <c r="E19" s="66">
        <v>0.61</v>
      </c>
      <c r="F19" s="66">
        <f t="shared" si="0"/>
        <v>26.11</v>
      </c>
      <c r="G19" s="102">
        <v>55.83</v>
      </c>
      <c r="H19" s="66">
        <v>13.67</v>
      </c>
      <c r="I19" s="66">
        <f t="shared" si="1"/>
        <v>30.5</v>
      </c>
      <c r="J19" s="102">
        <v>37.18</v>
      </c>
      <c r="K19" s="66">
        <v>19.899999999999999</v>
      </c>
      <c r="L19" s="66">
        <v>13.17</v>
      </c>
      <c r="M19" s="66">
        <f t="shared" si="2"/>
        <v>29.75</v>
      </c>
    </row>
    <row r="20" spans="2:14" s="22" customFormat="1" ht="12" customHeight="1" x14ac:dyDescent="0.2">
      <c r="B20" s="41"/>
      <c r="C20" s="16" t="s">
        <v>14</v>
      </c>
      <c r="D20" s="102">
        <v>27.48</v>
      </c>
      <c r="E20" s="66">
        <v>31.27</v>
      </c>
      <c r="F20" s="66">
        <f t="shared" si="0"/>
        <v>41.25</v>
      </c>
      <c r="G20" s="102">
        <v>62.05</v>
      </c>
      <c r="H20" s="66">
        <v>29.68</v>
      </c>
      <c r="I20" s="66">
        <f t="shared" si="1"/>
        <v>8.269999999999996</v>
      </c>
      <c r="J20" s="102">
        <v>44.37</v>
      </c>
      <c r="K20" s="66">
        <v>18.010000000000002</v>
      </c>
      <c r="L20" s="66">
        <v>29.68</v>
      </c>
      <c r="M20" s="66">
        <f t="shared" si="2"/>
        <v>7.9399999999999977</v>
      </c>
      <c r="N20" s="88"/>
    </row>
    <row r="21" spans="2:14" s="22" customFormat="1" ht="12" customHeight="1" x14ac:dyDescent="0.2">
      <c r="B21" s="41"/>
      <c r="C21" s="16" t="s">
        <v>12</v>
      </c>
      <c r="D21" s="102">
        <v>66.22</v>
      </c>
      <c r="E21" s="66">
        <v>4.18</v>
      </c>
      <c r="F21" s="66">
        <f t="shared" si="0"/>
        <v>29.599999999999994</v>
      </c>
      <c r="G21" s="102">
        <v>57.61</v>
      </c>
      <c r="H21" s="66">
        <v>22.73</v>
      </c>
      <c r="I21" s="66">
        <f t="shared" si="1"/>
        <v>19.659999999999997</v>
      </c>
      <c r="J21" s="102">
        <v>43.1</v>
      </c>
      <c r="K21" s="66">
        <v>22.06</v>
      </c>
      <c r="L21" s="66">
        <v>22.73</v>
      </c>
      <c r="M21" s="66">
        <f t="shared" si="2"/>
        <v>12.11</v>
      </c>
      <c r="N21" s="88"/>
    </row>
    <row r="22" spans="2:14" s="22" customFormat="1" ht="12" customHeight="1" x14ac:dyDescent="0.2">
      <c r="B22" s="41"/>
      <c r="C22" s="16" t="s">
        <v>11</v>
      </c>
      <c r="D22" s="102">
        <v>5.4</v>
      </c>
      <c r="E22" s="66">
        <v>78.239999999999995</v>
      </c>
      <c r="F22" s="66">
        <f t="shared" si="0"/>
        <v>16.360000000000007</v>
      </c>
      <c r="G22" s="102">
        <v>53.47</v>
      </c>
      <c r="H22" s="66">
        <v>18.36</v>
      </c>
      <c r="I22" s="66">
        <f t="shared" si="1"/>
        <v>28.17</v>
      </c>
      <c r="J22" s="102">
        <v>37.909999999999997</v>
      </c>
      <c r="K22" s="66">
        <v>22.46</v>
      </c>
      <c r="L22" s="66">
        <v>17.329999999999998</v>
      </c>
      <c r="M22" s="66">
        <f t="shared" si="2"/>
        <v>22.300000000000011</v>
      </c>
      <c r="N22" s="88"/>
    </row>
    <row r="23" spans="2:14" s="22" customFormat="1" ht="12" customHeight="1" x14ac:dyDescent="0.2">
      <c r="B23" s="41"/>
      <c r="C23" s="16" t="s">
        <v>20</v>
      </c>
      <c r="D23" s="102">
        <v>4.1399999999999997</v>
      </c>
      <c r="E23" s="66">
        <v>78.7</v>
      </c>
      <c r="F23" s="66">
        <f t="shared" si="0"/>
        <v>17.159999999999997</v>
      </c>
      <c r="G23" s="102">
        <v>56.64</v>
      </c>
      <c r="H23" s="66">
        <v>23.22</v>
      </c>
      <c r="I23" s="66">
        <f t="shared" si="1"/>
        <v>20.14</v>
      </c>
      <c r="J23" s="102">
        <v>47.37</v>
      </c>
      <c r="K23" s="66">
        <v>19.03</v>
      </c>
      <c r="L23" s="66">
        <v>22.86</v>
      </c>
      <c r="M23" s="66">
        <f t="shared" si="2"/>
        <v>10.739999999999995</v>
      </c>
      <c r="N23" s="88"/>
    </row>
    <row r="24" spans="2:14" s="22" customFormat="1" ht="12" customHeight="1" x14ac:dyDescent="0.2">
      <c r="B24" s="41"/>
      <c r="C24" s="16" t="s">
        <v>13</v>
      </c>
      <c r="D24" s="102">
        <v>73.739999999999995</v>
      </c>
      <c r="E24" s="66">
        <v>0.15</v>
      </c>
      <c r="F24" s="66">
        <f t="shared" si="0"/>
        <v>26.11</v>
      </c>
      <c r="G24" s="102">
        <v>54.4</v>
      </c>
      <c r="H24" s="66">
        <v>20.76</v>
      </c>
      <c r="I24" s="66">
        <f t="shared" si="1"/>
        <v>24.839999999999996</v>
      </c>
      <c r="J24" s="102">
        <v>44.19</v>
      </c>
      <c r="K24" s="66">
        <v>23.49</v>
      </c>
      <c r="L24" s="66">
        <v>16.5</v>
      </c>
      <c r="M24" s="66">
        <f t="shared" si="2"/>
        <v>15.820000000000007</v>
      </c>
    </row>
    <row r="25" spans="2:14" s="22" customFormat="1" ht="12" customHeight="1" x14ac:dyDescent="0.2">
      <c r="B25" s="41"/>
      <c r="C25" s="16" t="s">
        <v>31</v>
      </c>
      <c r="D25" s="102">
        <v>42.76</v>
      </c>
      <c r="E25" s="66">
        <v>0.23</v>
      </c>
      <c r="F25" s="66">
        <f t="shared" si="0"/>
        <v>57.01</v>
      </c>
      <c r="G25" s="102">
        <v>61.99</v>
      </c>
      <c r="H25" s="66">
        <v>19.829999999999998</v>
      </c>
      <c r="I25" s="66">
        <f t="shared" si="1"/>
        <v>18.18</v>
      </c>
      <c r="J25" s="102">
        <v>45.87</v>
      </c>
      <c r="K25" s="66">
        <v>25.03</v>
      </c>
      <c r="L25" s="66">
        <v>15.98</v>
      </c>
      <c r="M25" s="66">
        <f t="shared" si="2"/>
        <v>13.11999999999999</v>
      </c>
      <c r="N25" s="88"/>
    </row>
    <row r="26" spans="2:14" s="22" customFormat="1" ht="12" customHeight="1" x14ac:dyDescent="0.2">
      <c r="B26" s="41"/>
      <c r="C26" s="16" t="s">
        <v>41</v>
      </c>
      <c r="D26" s="102">
        <v>59.88</v>
      </c>
      <c r="E26" s="66">
        <v>0</v>
      </c>
      <c r="F26" s="66">
        <f t="shared" si="0"/>
        <v>40.119999999999997</v>
      </c>
      <c r="G26" s="102">
        <v>51.67</v>
      </c>
      <c r="H26" s="66">
        <v>29.97</v>
      </c>
      <c r="I26" s="66">
        <f t="shared" si="1"/>
        <v>18.36</v>
      </c>
      <c r="J26" s="102">
        <v>33.590000000000003</v>
      </c>
      <c r="K26" s="66">
        <v>25.38</v>
      </c>
      <c r="L26" s="66">
        <v>29.09</v>
      </c>
      <c r="M26" s="66">
        <f t="shared" si="2"/>
        <v>11.939999999999998</v>
      </c>
    </row>
    <row r="27" spans="2:14" s="22" customFormat="1" ht="12" customHeight="1" x14ac:dyDescent="0.2">
      <c r="B27" s="41"/>
      <c r="C27" s="16" t="s">
        <v>9</v>
      </c>
      <c r="D27" s="102">
        <v>8.4600000000000009</v>
      </c>
      <c r="E27" s="66">
        <v>58.59</v>
      </c>
      <c r="F27" s="66">
        <f t="shared" si="0"/>
        <v>32.949999999999996</v>
      </c>
      <c r="G27" s="102">
        <v>55.25</v>
      </c>
      <c r="H27" s="66">
        <v>27.4</v>
      </c>
      <c r="I27" s="66">
        <f t="shared" si="1"/>
        <v>17.349999999999994</v>
      </c>
      <c r="J27" s="102">
        <v>35.58</v>
      </c>
      <c r="K27" s="66">
        <v>24.54</v>
      </c>
      <c r="L27" s="66">
        <v>26.91</v>
      </c>
      <c r="M27" s="66">
        <f t="shared" si="2"/>
        <v>12.969999999999999</v>
      </c>
      <c r="N27" s="88"/>
    </row>
    <row r="28" spans="2:14" s="22" customFormat="1" ht="12" customHeight="1" x14ac:dyDescent="0.2">
      <c r="B28" s="41"/>
      <c r="C28" s="16" t="s">
        <v>34</v>
      </c>
      <c r="D28" s="102">
        <v>4.3600000000000003</v>
      </c>
      <c r="E28" s="66">
        <v>79.72</v>
      </c>
      <c r="F28" s="66">
        <f t="shared" si="0"/>
        <v>15.920000000000002</v>
      </c>
      <c r="G28" s="102">
        <v>56.14</v>
      </c>
      <c r="H28" s="66">
        <v>13.81</v>
      </c>
      <c r="I28" s="66">
        <f t="shared" si="1"/>
        <v>30.049999999999997</v>
      </c>
      <c r="J28" s="102">
        <v>32.99</v>
      </c>
      <c r="K28" s="66">
        <v>29.78</v>
      </c>
      <c r="L28" s="66">
        <v>12.15</v>
      </c>
      <c r="M28" s="66">
        <f t="shared" si="2"/>
        <v>25.08</v>
      </c>
    </row>
    <row r="29" spans="2:14" s="22" customFormat="1" ht="12" customHeight="1" x14ac:dyDescent="0.2">
      <c r="B29" s="41"/>
      <c r="C29" s="16" t="s">
        <v>16</v>
      </c>
      <c r="D29" s="102">
        <v>8.56</v>
      </c>
      <c r="E29" s="66">
        <v>60.89</v>
      </c>
      <c r="F29" s="66">
        <f t="shared" si="0"/>
        <v>30.549999999999997</v>
      </c>
      <c r="G29" s="102">
        <v>54.29</v>
      </c>
      <c r="H29" s="66">
        <v>29.59</v>
      </c>
      <c r="I29" s="66">
        <f t="shared" si="1"/>
        <v>16.119999999999997</v>
      </c>
      <c r="J29" s="102">
        <v>38.68</v>
      </c>
      <c r="K29" s="66">
        <v>20.93</v>
      </c>
      <c r="L29" s="66">
        <v>29.59</v>
      </c>
      <c r="M29" s="66">
        <f t="shared" si="2"/>
        <v>10.799999999999997</v>
      </c>
      <c r="N29" s="88"/>
    </row>
    <row r="30" spans="2:14" s="22" customFormat="1" ht="12" customHeight="1" x14ac:dyDescent="0.2">
      <c r="B30" s="41"/>
      <c r="C30" s="16" t="s">
        <v>2</v>
      </c>
      <c r="D30" s="102">
        <v>63.48</v>
      </c>
      <c r="E30" s="66">
        <v>0</v>
      </c>
      <c r="F30" s="65">
        <f t="shared" si="0"/>
        <v>36.520000000000003</v>
      </c>
      <c r="G30" s="102">
        <v>49.87</v>
      </c>
      <c r="H30" s="66">
        <v>21.3</v>
      </c>
      <c r="I30" s="66">
        <f t="shared" si="1"/>
        <v>28.830000000000005</v>
      </c>
      <c r="J30" s="102">
        <v>40.96</v>
      </c>
      <c r="K30" s="66">
        <v>19.309999999999999</v>
      </c>
      <c r="L30" s="66">
        <v>13.68</v>
      </c>
      <c r="M30" s="66">
        <f t="shared" si="2"/>
        <v>26.050000000000011</v>
      </c>
    </row>
    <row r="31" spans="2:14" s="22" customFormat="1" ht="12" customHeight="1" x14ac:dyDescent="0.2">
      <c r="B31" s="41"/>
      <c r="C31" s="16" t="s">
        <v>5</v>
      </c>
      <c r="D31" s="102">
        <v>6.41</v>
      </c>
      <c r="E31" s="66">
        <v>75.650000000000006</v>
      </c>
      <c r="F31" s="66">
        <f t="shared" si="0"/>
        <v>17.939999999999994</v>
      </c>
      <c r="G31" s="102">
        <v>51.76</v>
      </c>
      <c r="H31" s="66">
        <v>11.53</v>
      </c>
      <c r="I31" s="66">
        <f t="shared" si="1"/>
        <v>36.71</v>
      </c>
      <c r="J31" s="102">
        <v>34</v>
      </c>
      <c r="K31" s="66">
        <v>18.52</v>
      </c>
      <c r="L31" s="66">
        <v>10.77</v>
      </c>
      <c r="M31" s="66">
        <f t="shared" si="2"/>
        <v>36.710000000000008</v>
      </c>
      <c r="N31" s="88"/>
    </row>
    <row r="32" spans="2:14" s="22" customFormat="1" ht="12" customHeight="1" x14ac:dyDescent="0.2">
      <c r="B32" s="41"/>
      <c r="C32" s="16" t="s">
        <v>6</v>
      </c>
      <c r="D32" s="102">
        <v>30.24</v>
      </c>
      <c r="E32" s="66">
        <v>44.46</v>
      </c>
      <c r="F32" s="66">
        <f t="shared" si="0"/>
        <v>25.3</v>
      </c>
      <c r="G32" s="102">
        <v>59.35</v>
      </c>
      <c r="H32" s="66">
        <v>16.850000000000001</v>
      </c>
      <c r="I32" s="66">
        <f t="shared" si="1"/>
        <v>23.800000000000004</v>
      </c>
      <c r="J32" s="102">
        <v>38.619999999999997</v>
      </c>
      <c r="K32" s="66">
        <v>22.99</v>
      </c>
      <c r="L32" s="66">
        <v>15.53</v>
      </c>
      <c r="M32" s="66">
        <f t="shared" si="2"/>
        <v>22.86</v>
      </c>
      <c r="N32" s="88"/>
    </row>
    <row r="33" spans="1:14" s="22" customFormat="1" ht="12" customHeight="1" x14ac:dyDescent="0.2">
      <c r="B33" s="41"/>
      <c r="C33" s="16" t="s">
        <v>17</v>
      </c>
      <c r="D33" s="102">
        <v>9.9700000000000006</v>
      </c>
      <c r="E33" s="66">
        <v>61.53</v>
      </c>
      <c r="F33" s="66">
        <f t="shared" si="0"/>
        <v>28.5</v>
      </c>
      <c r="G33" s="102">
        <v>62.56</v>
      </c>
      <c r="H33" s="66">
        <v>22.89</v>
      </c>
      <c r="I33" s="66">
        <f t="shared" si="1"/>
        <v>14.549999999999997</v>
      </c>
      <c r="J33" s="102">
        <v>41.06</v>
      </c>
      <c r="K33" s="66">
        <v>24.31</v>
      </c>
      <c r="L33" s="66">
        <v>22.35</v>
      </c>
      <c r="M33" s="66">
        <f t="shared" si="2"/>
        <v>12.280000000000001</v>
      </c>
      <c r="N33" s="88"/>
    </row>
    <row r="34" spans="1:14" s="22" customFormat="1" ht="12" customHeight="1" x14ac:dyDescent="0.2">
      <c r="B34" s="41"/>
      <c r="C34" s="16" t="s">
        <v>42</v>
      </c>
      <c r="D34" s="102">
        <v>59.15</v>
      </c>
      <c r="E34" s="66">
        <v>2.4</v>
      </c>
      <c r="F34" s="66">
        <f t="shared" si="0"/>
        <v>38.449999999999996</v>
      </c>
      <c r="G34" s="102">
        <v>65</v>
      </c>
      <c r="H34" s="66">
        <v>18.97</v>
      </c>
      <c r="I34" s="66">
        <f t="shared" si="1"/>
        <v>16.03</v>
      </c>
      <c r="J34" s="102">
        <v>41.32</v>
      </c>
      <c r="K34" s="66">
        <v>26.11</v>
      </c>
      <c r="L34" s="66">
        <v>19.03</v>
      </c>
      <c r="M34" s="66">
        <f t="shared" si="2"/>
        <v>13.539999999999992</v>
      </c>
      <c r="N34" s="88"/>
    </row>
    <row r="35" spans="1:14" s="22" customFormat="1" ht="12" customHeight="1" x14ac:dyDescent="0.2">
      <c r="B35" s="41"/>
      <c r="C35" s="16" t="s">
        <v>19</v>
      </c>
      <c r="D35" s="102">
        <v>16.03</v>
      </c>
      <c r="E35" s="66">
        <v>63.7</v>
      </c>
      <c r="F35" s="66">
        <f t="shared" si="0"/>
        <v>20.269999999999996</v>
      </c>
      <c r="G35" s="102">
        <v>57.42</v>
      </c>
      <c r="H35" s="66">
        <v>25.75</v>
      </c>
      <c r="I35" s="66">
        <f t="shared" si="1"/>
        <v>16.829999999999998</v>
      </c>
      <c r="J35" s="102">
        <v>46.49</v>
      </c>
      <c r="K35" s="66">
        <v>14.88</v>
      </c>
      <c r="L35" s="66">
        <v>25.1</v>
      </c>
      <c r="M35" s="66">
        <f t="shared" si="2"/>
        <v>13.530000000000001</v>
      </c>
      <c r="N35" s="88"/>
    </row>
    <row r="36" spans="1:14" s="22" customFormat="1" ht="12" customHeight="1" x14ac:dyDescent="0.2">
      <c r="B36" s="41"/>
      <c r="C36" s="16" t="s">
        <v>43</v>
      </c>
      <c r="D36" s="102">
        <v>3.39</v>
      </c>
      <c r="E36" s="66">
        <v>69.430000000000007</v>
      </c>
      <c r="F36" s="66">
        <f t="shared" si="0"/>
        <v>27.179999999999993</v>
      </c>
      <c r="G36" s="102">
        <v>58.88</v>
      </c>
      <c r="H36" s="66">
        <v>22.09</v>
      </c>
      <c r="I36" s="66">
        <f t="shared" si="1"/>
        <v>19.029999999999994</v>
      </c>
      <c r="J36" s="102">
        <v>41.48</v>
      </c>
      <c r="K36" s="66">
        <v>23.03</v>
      </c>
      <c r="L36" s="66">
        <v>21.68</v>
      </c>
      <c r="M36" s="66">
        <f t="shared" si="2"/>
        <v>13.810000000000002</v>
      </c>
    </row>
    <row r="37" spans="1:14" s="22" customFormat="1" ht="12" customHeight="1" x14ac:dyDescent="0.2">
      <c r="B37" s="41"/>
      <c r="C37" s="16" t="s">
        <v>44</v>
      </c>
      <c r="D37" s="102">
        <v>2.2999999999999998</v>
      </c>
      <c r="E37" s="66">
        <v>77.83</v>
      </c>
      <c r="F37" s="66">
        <f t="shared" si="0"/>
        <v>19.87</v>
      </c>
      <c r="G37" s="102">
        <v>53.81</v>
      </c>
      <c r="H37" s="66">
        <v>33.43</v>
      </c>
      <c r="I37" s="66">
        <f t="shared" si="1"/>
        <v>12.759999999999991</v>
      </c>
      <c r="J37" s="102">
        <v>33.880000000000003</v>
      </c>
      <c r="K37" s="66">
        <v>19.559999999999999</v>
      </c>
      <c r="L37" s="66">
        <v>33.43</v>
      </c>
      <c r="M37" s="66">
        <f t="shared" si="2"/>
        <v>13.129999999999995</v>
      </c>
    </row>
    <row r="38" spans="1:14" s="22" customFormat="1" ht="12" customHeight="1" x14ac:dyDescent="0.2">
      <c r="B38" s="41"/>
      <c r="C38" s="16" t="s">
        <v>8</v>
      </c>
      <c r="D38" s="102">
        <v>62.98</v>
      </c>
      <c r="E38" s="66">
        <v>13.94</v>
      </c>
      <c r="F38" s="66">
        <f t="shared" si="0"/>
        <v>23.080000000000005</v>
      </c>
      <c r="G38" s="102">
        <v>60.13</v>
      </c>
      <c r="H38" s="66">
        <v>14.66</v>
      </c>
      <c r="I38" s="66">
        <f t="shared" si="1"/>
        <v>25.21</v>
      </c>
      <c r="J38" s="102">
        <v>37.92</v>
      </c>
      <c r="K38" s="66">
        <v>28.64</v>
      </c>
      <c r="L38" s="66">
        <v>15.08</v>
      </c>
      <c r="M38" s="66">
        <f t="shared" si="2"/>
        <v>18.36</v>
      </c>
      <c r="N38" s="88"/>
    </row>
    <row r="39" spans="1:14" s="22" customFormat="1" ht="12" customHeight="1" x14ac:dyDescent="0.2">
      <c r="B39" s="41"/>
      <c r="C39" s="17" t="s">
        <v>7</v>
      </c>
      <c r="D39" s="104">
        <v>85.09</v>
      </c>
      <c r="E39" s="67">
        <v>0</v>
      </c>
      <c r="F39" s="67">
        <f t="shared" si="0"/>
        <v>14.909999999999997</v>
      </c>
      <c r="G39" s="104">
        <v>51.08</v>
      </c>
      <c r="H39" s="67">
        <v>12.52</v>
      </c>
      <c r="I39" s="67">
        <f t="shared" si="1"/>
        <v>36.400000000000006</v>
      </c>
      <c r="J39" s="104">
        <v>38.71</v>
      </c>
      <c r="K39" s="67">
        <v>23.91</v>
      </c>
      <c r="L39" s="67">
        <v>11.14</v>
      </c>
      <c r="M39" s="67">
        <f t="shared" si="2"/>
        <v>26.239999999999995</v>
      </c>
      <c r="N39" s="88"/>
    </row>
    <row r="40" spans="1:14" s="22" customFormat="1" ht="12" customHeight="1" x14ac:dyDescent="0.2">
      <c r="B40" s="41"/>
      <c r="C40" s="15" t="s">
        <v>86</v>
      </c>
      <c r="D40" s="101">
        <v>82.37</v>
      </c>
      <c r="E40" s="65">
        <v>0</v>
      </c>
      <c r="F40" s="65">
        <f t="shared" ref="F40:F43" si="3">100-E40-D40</f>
        <v>17.629999999999995</v>
      </c>
      <c r="G40" s="101">
        <v>60.93</v>
      </c>
      <c r="H40" s="65">
        <v>13.31</v>
      </c>
      <c r="I40" s="65">
        <f t="shared" ref="I40:I43" si="4">100-H40-G40</f>
        <v>25.759999999999998</v>
      </c>
      <c r="J40" s="101">
        <v>39.61</v>
      </c>
      <c r="K40" s="65">
        <v>26.91</v>
      </c>
      <c r="L40" s="65">
        <v>13.31</v>
      </c>
      <c r="M40" s="65">
        <f t="shared" ref="M40:M43" si="5">100-SUM(J40:L40)</f>
        <v>20.170000000000002</v>
      </c>
      <c r="N40" s="88"/>
    </row>
    <row r="41" spans="1:14" s="22" customFormat="1" ht="12" customHeight="1" x14ac:dyDescent="0.2">
      <c r="B41" s="41"/>
      <c r="C41" s="16" t="s">
        <v>45</v>
      </c>
      <c r="D41" s="101">
        <v>16.760000000000002</v>
      </c>
      <c r="E41" s="65">
        <v>45.73</v>
      </c>
      <c r="F41" s="65">
        <f t="shared" si="3"/>
        <v>37.510000000000005</v>
      </c>
      <c r="G41" s="101">
        <v>61.53</v>
      </c>
      <c r="H41" s="65">
        <v>11.98</v>
      </c>
      <c r="I41" s="65">
        <f t="shared" si="4"/>
        <v>26.489999999999995</v>
      </c>
      <c r="J41" s="101">
        <v>8.3800000000000008</v>
      </c>
      <c r="K41" s="65">
        <v>28.92</v>
      </c>
      <c r="L41" s="65">
        <v>3.91</v>
      </c>
      <c r="M41" s="65">
        <f t="shared" si="5"/>
        <v>58.789999999999992</v>
      </c>
      <c r="N41" s="88"/>
    </row>
    <row r="42" spans="1:14" s="22" customFormat="1" ht="12" customHeight="1" x14ac:dyDescent="0.2">
      <c r="B42" s="41"/>
      <c r="C42" s="59" t="s">
        <v>18</v>
      </c>
      <c r="D42" s="105">
        <v>85.32</v>
      </c>
      <c r="E42" s="125">
        <v>0</v>
      </c>
      <c r="F42" s="65">
        <f t="shared" si="3"/>
        <v>14.680000000000007</v>
      </c>
      <c r="G42" s="105">
        <v>48.63</v>
      </c>
      <c r="H42" s="80">
        <v>10.68</v>
      </c>
      <c r="I42" s="80">
        <f t="shared" si="4"/>
        <v>40.689999999999991</v>
      </c>
      <c r="J42" s="105">
        <v>38.76</v>
      </c>
      <c r="K42" s="80">
        <v>28.18</v>
      </c>
      <c r="L42" s="80">
        <v>10.220000000000001</v>
      </c>
      <c r="M42" s="80">
        <f t="shared" si="5"/>
        <v>22.840000000000003</v>
      </c>
      <c r="N42" s="88"/>
    </row>
    <row r="43" spans="1:14" ht="12" customHeight="1" x14ac:dyDescent="0.2">
      <c r="B43" s="41"/>
      <c r="C43" s="59" t="s">
        <v>87</v>
      </c>
      <c r="D43" s="105">
        <v>22.08</v>
      </c>
      <c r="E43" s="80">
        <v>42.31</v>
      </c>
      <c r="F43" s="80">
        <f t="shared" si="3"/>
        <v>35.61</v>
      </c>
      <c r="G43" s="105">
        <v>54.21</v>
      </c>
      <c r="H43" s="80">
        <v>14.78</v>
      </c>
      <c r="I43" s="80">
        <f t="shared" si="4"/>
        <v>31.009999999999998</v>
      </c>
      <c r="J43" s="105">
        <v>35.979999999999997</v>
      </c>
      <c r="K43" s="80">
        <v>27.94</v>
      </c>
      <c r="L43" s="80">
        <v>8.93</v>
      </c>
      <c r="M43" s="80">
        <f t="shared" si="5"/>
        <v>27.150000000000006</v>
      </c>
      <c r="N43" s="90"/>
    </row>
    <row r="44" spans="1:14" ht="12" customHeight="1" x14ac:dyDescent="0.2">
      <c r="B44" s="41"/>
      <c r="C44" s="142" t="s">
        <v>130</v>
      </c>
      <c r="D44" s="143">
        <v>2.5099999999999998</v>
      </c>
      <c r="E44" s="140">
        <v>67.760000000000005</v>
      </c>
      <c r="F44" s="140">
        <f t="shared" ref="F44" si="6">100-E44-D44</f>
        <v>29.729999999999997</v>
      </c>
      <c r="G44" s="143">
        <v>60.35</v>
      </c>
      <c r="H44" s="140">
        <v>26.83</v>
      </c>
      <c r="I44" s="140">
        <f t="shared" ref="I44" si="7">100-H44-G44</f>
        <v>12.82</v>
      </c>
      <c r="J44" s="143">
        <v>36.94</v>
      </c>
      <c r="K44" s="140">
        <v>28.62</v>
      </c>
      <c r="L44" s="140">
        <v>26.83</v>
      </c>
      <c r="M44" s="140">
        <f t="shared" ref="M44" si="8">100-SUM(J44:L44)</f>
        <v>7.6099999999999994</v>
      </c>
      <c r="N44" s="90"/>
    </row>
    <row r="45" spans="1:14" s="23" customFormat="1" ht="12" customHeight="1" x14ac:dyDescent="0.2">
      <c r="A45" s="22"/>
      <c r="C45" s="22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4" s="23" customFormat="1" ht="12" customHeight="1" x14ac:dyDescent="0.2">
      <c r="A46" s="22"/>
      <c r="C46" s="23" t="s">
        <v>120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4" s="23" customFormat="1" ht="12" customHeight="1" x14ac:dyDescent="0.2">
      <c r="A47" s="22"/>
      <c r="C47" s="52" t="s">
        <v>80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4" ht="12" customHeight="1" x14ac:dyDescent="0.2">
      <c r="D48" s="44"/>
      <c r="E48" s="44"/>
      <c r="F48" s="26"/>
      <c r="G48" s="26"/>
      <c r="H48" s="26"/>
      <c r="I48" s="26"/>
      <c r="J48" s="26"/>
      <c r="K48" s="26"/>
      <c r="L48" s="26"/>
      <c r="M48" s="26"/>
      <c r="N48" s="23"/>
    </row>
    <row r="49" spans="1:14" x14ac:dyDescent="0.2">
      <c r="N49" s="11"/>
    </row>
    <row r="50" spans="1:14" x14ac:dyDescent="0.2">
      <c r="A50" s="6" t="s">
        <v>71</v>
      </c>
      <c r="C50" s="45"/>
      <c r="N50" s="11"/>
    </row>
    <row r="51" spans="1:14" x14ac:dyDescent="0.2">
      <c r="A51" s="18" t="s">
        <v>77</v>
      </c>
      <c r="B51" s="18" t="s">
        <v>198</v>
      </c>
      <c r="N51" s="11"/>
    </row>
    <row r="52" spans="1:14" x14ac:dyDescent="0.2">
      <c r="A52" s="27" t="s">
        <v>78</v>
      </c>
      <c r="B52" s="18" t="s">
        <v>197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23"/>
    </row>
    <row r="53" spans="1:14" ht="11.25" customHeight="1" x14ac:dyDescent="0.2">
      <c r="A53" s="27" t="s">
        <v>79</v>
      </c>
      <c r="B53" s="18" t="s">
        <v>196</v>
      </c>
    </row>
    <row r="54" spans="1:14" ht="11.25" customHeight="1" x14ac:dyDescent="0.2"/>
    <row r="55" spans="1:14" x14ac:dyDescent="0.2">
      <c r="C55" s="7"/>
    </row>
    <row r="56" spans="1:14" x14ac:dyDescent="0.2">
      <c r="N56" s="23"/>
    </row>
    <row r="57" spans="1:14" x14ac:dyDescent="0.2">
      <c r="D57" s="46"/>
      <c r="E57" s="47"/>
      <c r="F57" s="48"/>
      <c r="G57" s="49"/>
      <c r="H57" s="49"/>
      <c r="I57" s="48"/>
      <c r="J57" s="48"/>
      <c r="K57" s="48"/>
      <c r="L57" s="48"/>
      <c r="M57" s="50"/>
      <c r="N57" s="42"/>
    </row>
  </sheetData>
  <mergeCells count="4">
    <mergeCell ref="C10:C11"/>
    <mergeCell ref="D10:F10"/>
    <mergeCell ref="G10:I10"/>
    <mergeCell ref="J10:M10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4"/>
  <sheetViews>
    <sheetView showGridLines="0" zoomScaleNormal="100" workbookViewId="0">
      <selection activeCell="I26" sqref="I26"/>
    </sheetView>
  </sheetViews>
  <sheetFormatPr defaultRowHeight="12" x14ac:dyDescent="0.2"/>
  <cols>
    <col min="1" max="1" width="9.28515625" style="27" customWidth="1"/>
    <col min="2" max="2" width="9.28515625" style="23" customWidth="1"/>
    <col min="3" max="3" width="20.42578125" style="23" customWidth="1"/>
    <col min="4" max="13" width="12.28515625" style="23" customWidth="1"/>
    <col min="14" max="16384" width="9.140625" style="27"/>
  </cols>
  <sheetData>
    <row r="1" spans="1:13" x14ac:dyDescent="0.2">
      <c r="A1" s="8"/>
    </row>
    <row r="2" spans="1:13" s="6" customFormat="1" x14ac:dyDescent="0.2">
      <c r="A2" s="9"/>
    </row>
    <row r="3" spans="1:13" s="6" customFormat="1" x14ac:dyDescent="0.2">
      <c r="C3" s="6" t="s">
        <v>0</v>
      </c>
    </row>
    <row r="4" spans="1:13" s="6" customFormat="1" x14ac:dyDescent="0.2">
      <c r="C4" s="6" t="s">
        <v>26</v>
      </c>
    </row>
    <row r="5" spans="1:13" s="6" customFormat="1" x14ac:dyDescent="0.2"/>
    <row r="6" spans="1:13" s="6" customFormat="1" ht="15" x14ac:dyDescent="0.25">
      <c r="C6" s="2" t="s">
        <v>135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6" customFormat="1" ht="12.75" x14ac:dyDescent="0.2">
      <c r="C7" s="122" t="s">
        <v>30</v>
      </c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s="6" customFormat="1" x14ac:dyDescent="0.2"/>
    <row r="10" spans="1:13" s="25" customFormat="1" x14ac:dyDescent="0.2">
      <c r="C10" s="187"/>
      <c r="D10" s="192" t="s">
        <v>77</v>
      </c>
      <c r="E10" s="193"/>
      <c r="F10" s="194"/>
      <c r="G10" s="192" t="s">
        <v>78</v>
      </c>
      <c r="H10" s="193"/>
      <c r="I10" s="194"/>
      <c r="J10" s="192" t="s">
        <v>79</v>
      </c>
      <c r="K10" s="193"/>
      <c r="L10" s="193"/>
      <c r="M10" s="193"/>
    </row>
    <row r="11" spans="1:13" s="25" customFormat="1" ht="60" x14ac:dyDescent="0.2">
      <c r="C11" s="188"/>
      <c r="D11" s="108" t="s">
        <v>50</v>
      </c>
      <c r="E11" s="109" t="s">
        <v>119</v>
      </c>
      <c r="F11" s="109" t="s">
        <v>94</v>
      </c>
      <c r="G11" s="108" t="s">
        <v>97</v>
      </c>
      <c r="H11" s="109" t="s">
        <v>62</v>
      </c>
      <c r="I11" s="109" t="s">
        <v>95</v>
      </c>
      <c r="J11" s="108" t="s">
        <v>21</v>
      </c>
      <c r="K11" s="109" t="s">
        <v>74</v>
      </c>
      <c r="L11" s="109" t="s">
        <v>73</v>
      </c>
      <c r="M11" s="109" t="s">
        <v>96</v>
      </c>
    </row>
    <row r="12" spans="1:13" s="22" customFormat="1" ht="12" customHeight="1" x14ac:dyDescent="0.2">
      <c r="B12" s="41"/>
      <c r="C12" s="83" t="s">
        <v>3</v>
      </c>
      <c r="D12" s="117">
        <v>121.45383572187811</v>
      </c>
      <c r="E12" s="84">
        <v>-1.4347752219239824</v>
      </c>
      <c r="F12" s="84">
        <v>20.149464805375196</v>
      </c>
      <c r="G12" s="117">
        <v>14.280792059606245</v>
      </c>
      <c r="H12" s="84">
        <v>17.485749060554696</v>
      </c>
      <c r="I12" s="84">
        <v>20.754497428378642</v>
      </c>
      <c r="J12" s="117">
        <v>18.029450470496382</v>
      </c>
      <c r="K12" s="84">
        <v>17.663724084287832</v>
      </c>
      <c r="L12" s="84">
        <v>4.0551270099556751</v>
      </c>
      <c r="M12" s="84">
        <v>22.175607519486416</v>
      </c>
    </row>
    <row r="13" spans="1:13" s="22" customFormat="1" ht="12" customHeight="1" x14ac:dyDescent="0.2">
      <c r="B13" s="41"/>
      <c r="C13" s="15" t="s">
        <v>139</v>
      </c>
      <c r="D13" s="101">
        <v>22.42945275905403</v>
      </c>
      <c r="E13" s="65">
        <v>57.337621587700042</v>
      </c>
      <c r="F13" s="65">
        <v>8.0256523605425176</v>
      </c>
      <c r="G13" s="101">
        <v>36.862225869013869</v>
      </c>
      <c r="H13" s="65">
        <v>19.489327124417898</v>
      </c>
      <c r="I13" s="65">
        <v>31.054207745886497</v>
      </c>
      <c r="J13" s="101">
        <v>42.587030777920219</v>
      </c>
      <c r="K13" s="65">
        <v>21.556063187238664</v>
      </c>
      <c r="L13" s="65">
        <v>19.190948201144074</v>
      </c>
      <c r="M13" s="65">
        <v>36.816776731769011</v>
      </c>
    </row>
    <row r="14" spans="1:13" s="22" customFormat="1" ht="12" customHeight="1" x14ac:dyDescent="0.2">
      <c r="B14" s="41"/>
      <c r="C14" s="16" t="s">
        <v>75</v>
      </c>
      <c r="D14" s="103" t="s">
        <v>1</v>
      </c>
      <c r="E14" s="62" t="s">
        <v>1</v>
      </c>
      <c r="F14" s="62" t="s">
        <v>1</v>
      </c>
      <c r="G14" s="103" t="s">
        <v>1</v>
      </c>
      <c r="H14" s="62" t="s">
        <v>1</v>
      </c>
      <c r="I14" s="62" t="s">
        <v>1</v>
      </c>
      <c r="J14" s="103" t="s">
        <v>1</v>
      </c>
      <c r="K14" s="62" t="s">
        <v>1</v>
      </c>
      <c r="L14" s="62" t="s">
        <v>1</v>
      </c>
      <c r="M14" s="62" t="s">
        <v>1</v>
      </c>
    </row>
    <row r="15" spans="1:13" s="22" customFormat="1" ht="12" customHeight="1" x14ac:dyDescent="0.2">
      <c r="B15" s="41"/>
      <c r="C15" s="16" t="s">
        <v>33</v>
      </c>
      <c r="D15" s="102">
        <v>16.652622627299511</v>
      </c>
      <c r="E15" s="66">
        <v>0</v>
      </c>
      <c r="F15" s="66">
        <v>17.514281199572903</v>
      </c>
      <c r="G15" s="102">
        <v>14.522219054075752</v>
      </c>
      <c r="H15" s="66">
        <v>6.3143929475429923</v>
      </c>
      <c r="I15" s="66">
        <v>24.31176306859566</v>
      </c>
      <c r="J15" s="102">
        <v>16.603163908496832</v>
      </c>
      <c r="K15" s="66">
        <v>22.85873544725542</v>
      </c>
      <c r="L15" s="66">
        <v>6.3143929475429923</v>
      </c>
      <c r="M15" s="66">
        <v>14.418669139247259</v>
      </c>
    </row>
    <row r="16" spans="1:13" s="22" customFormat="1" ht="12" customHeight="1" x14ac:dyDescent="0.2">
      <c r="B16" s="41"/>
      <c r="C16" s="16" t="s">
        <v>10</v>
      </c>
      <c r="D16" s="102">
        <v>22.742823144429568</v>
      </c>
      <c r="E16" s="66">
        <v>32.063588604470773</v>
      </c>
      <c r="F16" s="66">
        <v>16.786608568780931</v>
      </c>
      <c r="G16" s="102">
        <v>22.762264542846385</v>
      </c>
      <c r="H16" s="66">
        <v>27.832644377951119</v>
      </c>
      <c r="I16" s="66">
        <v>40.384145276759206</v>
      </c>
      <c r="J16" s="102">
        <v>23.11399976992983</v>
      </c>
      <c r="K16" s="66">
        <v>29.162920145579108</v>
      </c>
      <c r="L16" s="66">
        <v>28.08245546494943</v>
      </c>
      <c r="M16" s="66">
        <v>37.266122611464972</v>
      </c>
    </row>
    <row r="17" spans="2:13" s="22" customFormat="1" ht="12" customHeight="1" x14ac:dyDescent="0.2">
      <c r="B17" s="41"/>
      <c r="C17" s="16" t="s">
        <v>138</v>
      </c>
      <c r="D17" s="102">
        <v>39.413479374613573</v>
      </c>
      <c r="E17" s="66">
        <v>62.820345093250765</v>
      </c>
      <c r="F17" s="66">
        <v>87.189049629113569</v>
      </c>
      <c r="G17" s="102">
        <v>61.817011618847609</v>
      </c>
      <c r="H17" s="66">
        <v>43.126060154730865</v>
      </c>
      <c r="I17" s="66">
        <v>103.42221387663129</v>
      </c>
      <c r="J17" s="102">
        <v>54.818606721566866</v>
      </c>
      <c r="K17" s="66">
        <v>72.986614000438877</v>
      </c>
      <c r="L17" s="66">
        <v>42.867176203263782</v>
      </c>
      <c r="M17" s="66">
        <v>183.33744754381661</v>
      </c>
    </row>
    <row r="18" spans="2:13" s="22" customFormat="1" ht="12" customHeight="1" x14ac:dyDescent="0.2">
      <c r="B18" s="41"/>
      <c r="C18" s="16" t="s">
        <v>4</v>
      </c>
      <c r="D18" s="102">
        <v>22.459127669931103</v>
      </c>
      <c r="E18" s="66">
        <v>159.32750759878417</v>
      </c>
      <c r="F18" s="66">
        <v>12.161469195945129</v>
      </c>
      <c r="G18" s="102">
        <v>25.912169016687514</v>
      </c>
      <c r="H18" s="66">
        <v>5.6824875220882216</v>
      </c>
      <c r="I18" s="66">
        <v>16.945233341929168</v>
      </c>
      <c r="J18" s="102">
        <v>27.765780463951678</v>
      </c>
      <c r="K18" s="66">
        <v>21.041683594702192</v>
      </c>
      <c r="L18" s="66">
        <v>4.7823406004592677</v>
      </c>
      <c r="M18" s="66">
        <v>17.840662239735476</v>
      </c>
    </row>
    <row r="19" spans="2:13" s="22" customFormat="1" ht="12" customHeight="1" x14ac:dyDescent="0.2">
      <c r="B19" s="41"/>
      <c r="C19" s="16" t="s">
        <v>14</v>
      </c>
      <c r="D19" s="102">
        <v>-22.945239172782912</v>
      </c>
      <c r="E19" s="66">
        <v>-26.107379545789922</v>
      </c>
      <c r="F19" s="66">
        <v>3.1722576625746344</v>
      </c>
      <c r="G19" s="102">
        <v>-14.486662746979</v>
      </c>
      <c r="H19" s="66">
        <v>-19.323739689758039</v>
      </c>
      <c r="I19" s="66">
        <v>-3.9761900884322992</v>
      </c>
      <c r="J19" s="102">
        <v>-16.928975059352776</v>
      </c>
      <c r="K19" s="66">
        <v>-12.311313985827633</v>
      </c>
      <c r="L19" s="66">
        <v>-19.30665394705461</v>
      </c>
      <c r="M19" s="66">
        <v>9.7709391108870047</v>
      </c>
    </row>
    <row r="20" spans="2:13" s="22" customFormat="1" ht="12" customHeight="1" x14ac:dyDescent="0.2">
      <c r="B20" s="41"/>
      <c r="C20" s="16" t="s">
        <v>12</v>
      </c>
      <c r="D20" s="102">
        <v>11.727551466137063</v>
      </c>
      <c r="E20" s="66">
        <v>12.797185347839109</v>
      </c>
      <c r="F20" s="66">
        <v>21.511258525114719</v>
      </c>
      <c r="G20" s="102">
        <v>14.104398351591483</v>
      </c>
      <c r="H20" s="66">
        <v>16.613964594077011</v>
      </c>
      <c r="I20" s="66">
        <v>13.284234325706667</v>
      </c>
      <c r="J20" s="102">
        <v>16.740383010984033</v>
      </c>
      <c r="K20" s="66">
        <v>9.888188579410162</v>
      </c>
      <c r="L20" s="66">
        <v>16.613964594077011</v>
      </c>
      <c r="M20" s="66">
        <v>11.622529740310938</v>
      </c>
    </row>
    <row r="21" spans="2:13" s="22" customFormat="1" ht="12" customHeight="1" x14ac:dyDescent="0.2">
      <c r="B21" s="41"/>
      <c r="C21" s="16" t="s">
        <v>11</v>
      </c>
      <c r="D21" s="102">
        <v>21.637427892772319</v>
      </c>
      <c r="E21" s="66">
        <v>23.696545665162432</v>
      </c>
      <c r="F21" s="66">
        <v>-22.9158699368299</v>
      </c>
      <c r="G21" s="102">
        <v>13.841080299603242</v>
      </c>
      <c r="H21" s="66">
        <v>5.9674334599314989</v>
      </c>
      <c r="I21" s="66">
        <v>14.404883042275928</v>
      </c>
      <c r="J21" s="102">
        <v>12.377818478458622</v>
      </c>
      <c r="K21" s="66">
        <v>17.153540248717686</v>
      </c>
      <c r="L21" s="66">
        <v>3.987327981068741</v>
      </c>
      <c r="M21" s="66">
        <v>15.264554235815631</v>
      </c>
    </row>
    <row r="22" spans="2:13" s="22" customFormat="1" ht="12" customHeight="1" x14ac:dyDescent="0.2">
      <c r="B22" s="41"/>
      <c r="C22" s="16" t="s">
        <v>20</v>
      </c>
      <c r="D22" s="103" t="s">
        <v>1</v>
      </c>
      <c r="E22" s="62" t="s">
        <v>1</v>
      </c>
      <c r="F22" s="62" t="s">
        <v>1</v>
      </c>
      <c r="G22" s="103" t="s">
        <v>1</v>
      </c>
      <c r="H22" s="62" t="s">
        <v>1</v>
      </c>
      <c r="I22" s="62" t="s">
        <v>1</v>
      </c>
      <c r="J22" s="103" t="s">
        <v>1</v>
      </c>
      <c r="K22" s="62" t="s">
        <v>1</v>
      </c>
      <c r="L22" s="62" t="s">
        <v>1</v>
      </c>
      <c r="M22" s="62" t="s">
        <v>1</v>
      </c>
    </row>
    <row r="23" spans="2:13" s="22" customFormat="1" ht="12" customHeight="1" x14ac:dyDescent="0.2">
      <c r="B23" s="41"/>
      <c r="C23" s="16" t="s">
        <v>13</v>
      </c>
      <c r="D23" s="102">
        <v>4.5890004817848276</v>
      </c>
      <c r="E23" s="66">
        <v>-30.368098159509206</v>
      </c>
      <c r="F23" s="66">
        <v>16.139810564239642</v>
      </c>
      <c r="G23" s="102">
        <v>4.4107321965897697</v>
      </c>
      <c r="H23" s="66">
        <v>14.754512635379061</v>
      </c>
      <c r="I23" s="66">
        <v>7.962289868241708</v>
      </c>
      <c r="J23" s="102">
        <v>2.5623919701610212</v>
      </c>
      <c r="K23" s="66">
        <v>17.505799326951351</v>
      </c>
      <c r="L23" s="66">
        <v>4.4200951002687621</v>
      </c>
      <c r="M23" s="66">
        <v>10.451436388508892</v>
      </c>
    </row>
    <row r="24" spans="2:13" s="22" customFormat="1" ht="12" customHeight="1" x14ac:dyDescent="0.2">
      <c r="B24" s="41"/>
      <c r="C24" s="16" t="s">
        <v>137</v>
      </c>
      <c r="D24" s="102">
        <v>5.2169128393830349</v>
      </c>
      <c r="E24" s="66">
        <v>-63.25167037861916</v>
      </c>
      <c r="F24" s="66">
        <v>19.308226691042083</v>
      </c>
      <c r="G24" s="102">
        <v>8.065203883968282</v>
      </c>
      <c r="H24" s="66">
        <v>23.168084736933494</v>
      </c>
      <c r="I24" s="66">
        <v>16.631560077085172</v>
      </c>
      <c r="J24" s="102">
        <v>13.918053555004064</v>
      </c>
      <c r="K24" s="66">
        <v>12.679689220219558</v>
      </c>
      <c r="L24" s="66">
        <v>23.114604080314365</v>
      </c>
      <c r="M24" s="66">
        <v>-3.482689438757014</v>
      </c>
    </row>
    <row r="25" spans="2:13" s="22" customFormat="1" ht="12" customHeight="1" x14ac:dyDescent="0.2">
      <c r="B25" s="41"/>
      <c r="C25" s="16" t="s">
        <v>41</v>
      </c>
      <c r="D25" s="103" t="s">
        <v>1</v>
      </c>
      <c r="E25" s="62" t="s">
        <v>1</v>
      </c>
      <c r="F25" s="62" t="s">
        <v>1</v>
      </c>
      <c r="G25" s="103" t="s">
        <v>1</v>
      </c>
      <c r="H25" s="62" t="s">
        <v>1</v>
      </c>
      <c r="I25" s="62" t="s">
        <v>1</v>
      </c>
      <c r="J25" s="103" t="s">
        <v>1</v>
      </c>
      <c r="K25" s="62" t="s">
        <v>1</v>
      </c>
      <c r="L25" s="62" t="s">
        <v>1</v>
      </c>
      <c r="M25" s="62" t="s">
        <v>1</v>
      </c>
    </row>
    <row r="26" spans="2:13" s="22" customFormat="1" ht="12" customHeight="1" x14ac:dyDescent="0.2">
      <c r="B26" s="41"/>
      <c r="C26" s="16" t="s">
        <v>9</v>
      </c>
      <c r="D26" s="102">
        <v>30.446289569278683</v>
      </c>
      <c r="E26" s="66">
        <v>42.898044234429342</v>
      </c>
      <c r="F26" s="66">
        <v>42.96910346035412</v>
      </c>
      <c r="G26" s="102">
        <v>49.598826990155111</v>
      </c>
      <c r="H26" s="66">
        <v>22.03844367537118</v>
      </c>
      <c r="I26" s="66">
        <v>55.61792666364871</v>
      </c>
      <c r="J26" s="102">
        <v>42.399644616751466</v>
      </c>
      <c r="K26" s="66">
        <v>73.784002667810029</v>
      </c>
      <c r="L26" s="66">
        <v>19.170714264429822</v>
      </c>
      <c r="M26" s="66">
        <v>46.617742119472396</v>
      </c>
    </row>
    <row r="27" spans="2:13" s="22" customFormat="1" ht="12" customHeight="1" x14ac:dyDescent="0.2">
      <c r="B27" s="41"/>
      <c r="C27" s="16" t="s">
        <v>136</v>
      </c>
      <c r="D27" s="102">
        <v>46.915153445895712</v>
      </c>
      <c r="E27" s="66">
        <v>30.001900837909901</v>
      </c>
      <c r="F27" s="66">
        <v>19.657229429031396</v>
      </c>
      <c r="G27" s="102">
        <v>30.928501627467842</v>
      </c>
      <c r="H27" s="66">
        <v>18.211715233037694</v>
      </c>
      <c r="I27" s="66">
        <v>30.460650491014039</v>
      </c>
      <c r="J27" s="102">
        <v>37.876273998577865</v>
      </c>
      <c r="K27" s="66">
        <v>31.456424091560152</v>
      </c>
      <c r="L27" s="66">
        <v>9.5784896114600766</v>
      </c>
      <c r="M27" s="66">
        <v>25.865229621669432</v>
      </c>
    </row>
    <row r="28" spans="2:13" s="22" customFormat="1" ht="12" customHeight="1" x14ac:dyDescent="0.2">
      <c r="B28" s="41"/>
      <c r="C28" s="16" t="s">
        <v>121</v>
      </c>
      <c r="D28" s="102">
        <v>19.538027818014744</v>
      </c>
      <c r="E28" s="66">
        <v>29.135158667814999</v>
      </c>
      <c r="F28" s="66">
        <v>6.939606017527673</v>
      </c>
      <c r="G28" s="102">
        <v>28.706647131318803</v>
      </c>
      <c r="H28" s="66">
        <v>0.76319348417388544</v>
      </c>
      <c r="I28" s="66">
        <v>42.244325176030358</v>
      </c>
      <c r="J28" s="102">
        <v>37.812944721380816</v>
      </c>
      <c r="K28" s="66">
        <v>19.915224437866417</v>
      </c>
      <c r="L28" s="66">
        <v>0.76319348417388544</v>
      </c>
      <c r="M28" s="66">
        <v>35.109083807611</v>
      </c>
    </row>
    <row r="29" spans="2:13" s="22" customFormat="1" ht="12" customHeight="1" x14ac:dyDescent="0.2">
      <c r="B29" s="41"/>
      <c r="C29" s="16" t="s">
        <v>2</v>
      </c>
      <c r="D29" s="103" t="s">
        <v>1</v>
      </c>
      <c r="E29" s="62" t="s">
        <v>1</v>
      </c>
      <c r="F29" s="62" t="s">
        <v>1</v>
      </c>
      <c r="G29" s="103" t="s">
        <v>1</v>
      </c>
      <c r="H29" s="62" t="s">
        <v>1</v>
      </c>
      <c r="I29" s="62" t="s">
        <v>1</v>
      </c>
      <c r="J29" s="103" t="s">
        <v>1</v>
      </c>
      <c r="K29" s="62" t="s">
        <v>1</v>
      </c>
      <c r="L29" s="62" t="s">
        <v>1</v>
      </c>
      <c r="M29" s="62" t="s">
        <v>1</v>
      </c>
    </row>
    <row r="30" spans="2:13" s="22" customFormat="1" ht="12" customHeight="1" x14ac:dyDescent="0.2">
      <c r="B30" s="41"/>
      <c r="C30" s="16" t="s">
        <v>5</v>
      </c>
      <c r="D30" s="102">
        <v>42.209765147120486</v>
      </c>
      <c r="E30" s="66">
        <v>10.146390369036794</v>
      </c>
      <c r="F30" s="66">
        <v>12.474736643726633</v>
      </c>
      <c r="G30" s="102">
        <v>20.772742440142569</v>
      </c>
      <c r="H30" s="66">
        <v>-9.6503433726832025E-2</v>
      </c>
      <c r="I30" s="66">
        <v>5.6727169681874505</v>
      </c>
      <c r="J30" s="102">
        <v>20.164223217588447</v>
      </c>
      <c r="K30" s="66">
        <v>17.31733111481412</v>
      </c>
      <c r="L30" s="66">
        <v>-1.5376890135293912</v>
      </c>
      <c r="M30" s="66">
        <v>7.5931754773661808</v>
      </c>
    </row>
    <row r="31" spans="2:13" s="22" customFormat="1" ht="12" customHeight="1" x14ac:dyDescent="0.2">
      <c r="B31" s="41"/>
      <c r="C31" s="16" t="s">
        <v>6</v>
      </c>
      <c r="D31" s="102">
        <v>18.912751279871905</v>
      </c>
      <c r="E31" s="66">
        <v>25.017347101726799</v>
      </c>
      <c r="F31" s="66">
        <v>22.320432590072308</v>
      </c>
      <c r="G31" s="102">
        <v>22.235029123480036</v>
      </c>
      <c r="H31" s="66">
        <v>22.538769645328351</v>
      </c>
      <c r="I31" s="66">
        <v>22.857947152599536</v>
      </c>
      <c r="J31" s="102">
        <v>20.554369262582522</v>
      </c>
      <c r="K31" s="66">
        <v>26.88969195874288</v>
      </c>
      <c r="L31" s="66">
        <v>23.457182174235218</v>
      </c>
      <c r="M31" s="66">
        <v>20.671478420081982</v>
      </c>
    </row>
    <row r="32" spans="2:13" s="22" customFormat="1" ht="12" customHeight="1" x14ac:dyDescent="0.2">
      <c r="B32" s="41"/>
      <c r="C32" s="16" t="s">
        <v>17</v>
      </c>
      <c r="D32" s="103" t="s">
        <v>1</v>
      </c>
      <c r="E32" s="62" t="s">
        <v>1</v>
      </c>
      <c r="F32" s="62" t="s">
        <v>1</v>
      </c>
      <c r="G32" s="103" t="s">
        <v>1</v>
      </c>
      <c r="H32" s="62" t="s">
        <v>1</v>
      </c>
      <c r="I32" s="62" t="s">
        <v>1</v>
      </c>
      <c r="J32" s="103" t="s">
        <v>1</v>
      </c>
      <c r="K32" s="62" t="s">
        <v>1</v>
      </c>
      <c r="L32" s="62" t="s">
        <v>1</v>
      </c>
      <c r="M32" s="62" t="s">
        <v>1</v>
      </c>
    </row>
    <row r="33" spans="1:13" s="22" customFormat="1" ht="12" customHeight="1" x14ac:dyDescent="0.2">
      <c r="B33" s="41"/>
      <c r="C33" s="16" t="s">
        <v>140</v>
      </c>
      <c r="D33" s="102">
        <v>12.604505793741049</v>
      </c>
      <c r="E33" s="66">
        <v>153.30852170105632</v>
      </c>
      <c r="F33" s="66">
        <v>36.954375969757358</v>
      </c>
      <c r="G33" s="102">
        <v>22.563849075477897</v>
      </c>
      <c r="H33" s="66">
        <v>12.512215959728817</v>
      </c>
      <c r="I33" s="66">
        <v>37.491839462803441</v>
      </c>
      <c r="J33" s="102">
        <v>22.921444247176602</v>
      </c>
      <c r="K33" s="66">
        <v>16.891661545240567</v>
      </c>
      <c r="L33" s="66">
        <v>13.021096163550656</v>
      </c>
      <c r="M33" s="66">
        <v>54.515900224612821</v>
      </c>
    </row>
    <row r="34" spans="1:13" s="22" customFormat="1" ht="12" customHeight="1" x14ac:dyDescent="0.2">
      <c r="B34" s="41"/>
      <c r="C34" s="16" t="s">
        <v>19</v>
      </c>
      <c r="D34" s="102">
        <v>190.85934882830571</v>
      </c>
      <c r="E34" s="66">
        <v>72.235789854159165</v>
      </c>
      <c r="F34" s="66">
        <v>58.982141255837419</v>
      </c>
      <c r="G34" s="102">
        <v>117.01419123267638</v>
      </c>
      <c r="H34" s="66">
        <v>24.486645773890263</v>
      </c>
      <c r="I34" s="66">
        <v>107.73614397672758</v>
      </c>
      <c r="J34" s="102">
        <v>123.39841108857334</v>
      </c>
      <c r="K34" s="66">
        <v>88.208329160964425</v>
      </c>
      <c r="L34" s="66">
        <v>24.030765219658452</v>
      </c>
      <c r="M34" s="66">
        <v>115.08708658335433</v>
      </c>
    </row>
    <row r="35" spans="1:13" s="22" customFormat="1" ht="12" customHeight="1" x14ac:dyDescent="0.2">
      <c r="B35" s="41"/>
      <c r="C35" s="16" t="s">
        <v>43</v>
      </c>
      <c r="D35" s="103" t="s">
        <v>1</v>
      </c>
      <c r="E35" s="62" t="s">
        <v>1</v>
      </c>
      <c r="F35" s="62" t="s">
        <v>1</v>
      </c>
      <c r="G35" s="103" t="s">
        <v>1</v>
      </c>
      <c r="H35" s="62" t="s">
        <v>1</v>
      </c>
      <c r="I35" s="62" t="s">
        <v>1</v>
      </c>
      <c r="J35" s="103" t="s">
        <v>1</v>
      </c>
      <c r="K35" s="62" t="s">
        <v>1</v>
      </c>
      <c r="L35" s="62" t="s">
        <v>1</v>
      </c>
      <c r="M35" s="62" t="s">
        <v>1</v>
      </c>
    </row>
    <row r="36" spans="1:13" s="22" customFormat="1" ht="12" customHeight="1" x14ac:dyDescent="0.2">
      <c r="B36" s="41"/>
      <c r="C36" s="16" t="s">
        <v>100</v>
      </c>
      <c r="D36" s="102">
        <v>-63.413728143490147</v>
      </c>
      <c r="E36" s="66">
        <v>28.515168551711977</v>
      </c>
      <c r="F36" s="66">
        <v>-22.940917507218629</v>
      </c>
      <c r="G36" s="102">
        <v>21.299428438119676</v>
      </c>
      <c r="H36" s="66">
        <v>1.1242761872548368</v>
      </c>
      <c r="I36" s="66">
        <v>-16.124219786970286</v>
      </c>
      <c r="J36" s="102">
        <v>38.689662712512984</v>
      </c>
      <c r="K36" s="66">
        <v>2.7624842193856072</v>
      </c>
      <c r="L36" s="66">
        <v>1.1242761872548368</v>
      </c>
      <c r="M36" s="66">
        <v>-18.508848273861272</v>
      </c>
    </row>
    <row r="37" spans="1:13" s="22" customFormat="1" ht="12" customHeight="1" x14ac:dyDescent="0.2">
      <c r="B37" s="41"/>
      <c r="C37" s="16" t="s">
        <v>141</v>
      </c>
      <c r="D37" s="102">
        <v>8.6147815434871315</v>
      </c>
      <c r="E37" s="66">
        <v>4.2703668008390654</v>
      </c>
      <c r="F37" s="66">
        <v>15.951671836641518</v>
      </c>
      <c r="G37" s="102">
        <v>17.450031909285144</v>
      </c>
      <c r="H37" s="66">
        <v>11.901973541531129</v>
      </c>
      <c r="I37" s="66">
        <v>-6.4996047430829682</v>
      </c>
      <c r="J37" s="102">
        <v>22.429436485575415</v>
      </c>
      <c r="K37" s="66">
        <v>-0.12189703499502186</v>
      </c>
      <c r="L37" s="66">
        <v>11.942061594712412</v>
      </c>
      <c r="M37" s="66">
        <v>1.2137696291346953</v>
      </c>
    </row>
    <row r="38" spans="1:13" s="22" customFormat="1" ht="12" customHeight="1" x14ac:dyDescent="0.2">
      <c r="B38" s="41"/>
      <c r="C38" s="17" t="s">
        <v>7</v>
      </c>
      <c r="D38" s="104">
        <v>12.270089347146204</v>
      </c>
      <c r="E38" s="67">
        <v>0</v>
      </c>
      <c r="F38" s="67">
        <v>4.9292392637700839</v>
      </c>
      <c r="G38" s="104">
        <v>9.0896071672411658</v>
      </c>
      <c r="H38" s="67">
        <v>8.0902767261309734</v>
      </c>
      <c r="I38" s="67">
        <v>15.216281752274451</v>
      </c>
      <c r="J38" s="104">
        <v>12.309780764270684</v>
      </c>
      <c r="K38" s="67">
        <v>12.44924495567302</v>
      </c>
      <c r="L38" s="67">
        <v>7.7746138905127511</v>
      </c>
      <c r="M38" s="67">
        <v>9.6382304148366114</v>
      </c>
    </row>
    <row r="39" spans="1:13" s="22" customFormat="1" ht="12" customHeight="1" x14ac:dyDescent="0.2">
      <c r="B39" s="41"/>
      <c r="C39" s="59" t="s">
        <v>86</v>
      </c>
      <c r="D39" s="105">
        <v>104.35506647837789</v>
      </c>
      <c r="E39" s="80">
        <v>0</v>
      </c>
      <c r="F39" s="80">
        <v>74.218542694899995</v>
      </c>
      <c r="G39" s="105">
        <v>115.06179391917509</v>
      </c>
      <c r="H39" s="80">
        <v>50.433990895295914</v>
      </c>
      <c r="I39" s="80">
        <v>94.451649509605318</v>
      </c>
      <c r="J39" s="105">
        <v>109.72052426577204</v>
      </c>
      <c r="K39" s="80">
        <v>120.59328374631397</v>
      </c>
      <c r="L39" s="80">
        <v>50.433990895295914</v>
      </c>
      <c r="M39" s="80">
        <v>92.214373464373679</v>
      </c>
    </row>
    <row r="40" spans="1:13" s="22" customFormat="1" ht="12" customHeight="1" x14ac:dyDescent="0.2">
      <c r="B40" s="41"/>
      <c r="C40" s="59" t="s">
        <v>35</v>
      </c>
      <c r="D40" s="105">
        <v>6.9310354061886406</v>
      </c>
      <c r="E40" s="125" t="s">
        <v>1</v>
      </c>
      <c r="F40" s="125" t="s">
        <v>1</v>
      </c>
      <c r="G40" s="105">
        <v>5.238429156091672</v>
      </c>
      <c r="H40" s="80">
        <v>0.88008519919396822</v>
      </c>
      <c r="I40" s="80">
        <v>8.9473733767620658</v>
      </c>
      <c r="J40" s="105">
        <v>4.932734112671648</v>
      </c>
      <c r="K40" s="80">
        <v>16.013837455547122</v>
      </c>
      <c r="L40" s="80">
        <v>1.2231678600991798</v>
      </c>
      <c r="M40" s="80">
        <v>8.4180373642234671E-2</v>
      </c>
    </row>
    <row r="41" spans="1:13" ht="12" customHeight="1" x14ac:dyDescent="0.2">
      <c r="B41" s="41"/>
      <c r="C41" s="76" t="s">
        <v>87</v>
      </c>
      <c r="D41" s="106">
        <v>17.964169332010961</v>
      </c>
      <c r="E41" s="85">
        <v>29.056245165631179</v>
      </c>
      <c r="F41" s="85">
        <v>35.250091059070527</v>
      </c>
      <c r="G41" s="106">
        <v>28.344440341043782</v>
      </c>
      <c r="H41" s="85">
        <v>30.717351165227807</v>
      </c>
      <c r="I41" s="85">
        <v>27.68890638828691</v>
      </c>
      <c r="J41" s="106">
        <v>26.600006551200117</v>
      </c>
      <c r="K41" s="85">
        <v>39.518367410180701</v>
      </c>
      <c r="L41" s="85">
        <v>15.962633122706476</v>
      </c>
      <c r="M41" s="85">
        <v>25.210473674695461</v>
      </c>
    </row>
    <row r="42" spans="1:13" s="23" customFormat="1" ht="12" customHeight="1" x14ac:dyDescent="0.2">
      <c r="A42" s="22"/>
      <c r="C42" s="22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s="23" customFormat="1" ht="12" customHeight="1" x14ac:dyDescent="0.2">
      <c r="A43" s="22"/>
      <c r="C43" s="23" t="s">
        <v>120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s="23" customFormat="1" ht="12" customHeight="1" x14ac:dyDescent="0.2">
      <c r="A44" s="22"/>
      <c r="C44" s="22" t="s">
        <v>142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2" customHeight="1" x14ac:dyDescent="0.2">
      <c r="D45" s="44"/>
      <c r="E45" s="44"/>
      <c r="F45" s="26"/>
      <c r="G45" s="26"/>
      <c r="H45" s="26"/>
      <c r="I45" s="26"/>
      <c r="J45" s="26"/>
      <c r="K45" s="26"/>
      <c r="L45" s="26"/>
      <c r="M45" s="26"/>
    </row>
    <row r="46" spans="1:13" x14ac:dyDescent="0.2">
      <c r="C46" s="52" t="s">
        <v>80</v>
      </c>
    </row>
    <row r="48" spans="1:13" x14ac:dyDescent="0.2">
      <c r="C48" s="45"/>
    </row>
    <row r="49" spans="1:13" x14ac:dyDescent="0.2"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1.25" customHeight="1" x14ac:dyDescent="0.2"/>
    <row r="51" spans="1:13" ht="11.25" customHeight="1" x14ac:dyDescent="0.2">
      <c r="A51" s="6" t="s">
        <v>71</v>
      </c>
    </row>
    <row r="52" spans="1:13" x14ac:dyDescent="0.2">
      <c r="A52" s="18" t="s">
        <v>77</v>
      </c>
      <c r="B52" s="18" t="s">
        <v>193</v>
      </c>
    </row>
    <row r="53" spans="1:13" x14ac:dyDescent="0.2">
      <c r="A53" s="27" t="s">
        <v>78</v>
      </c>
      <c r="B53" s="18" t="s">
        <v>194</v>
      </c>
      <c r="C53" s="7"/>
    </row>
    <row r="54" spans="1:13" x14ac:dyDescent="0.2">
      <c r="A54" s="27" t="s">
        <v>79</v>
      </c>
      <c r="B54" s="18" t="s">
        <v>195</v>
      </c>
      <c r="D54" s="46"/>
      <c r="E54" s="47"/>
      <c r="F54" s="48"/>
      <c r="G54" s="49"/>
      <c r="H54" s="49"/>
      <c r="I54" s="48"/>
      <c r="J54" s="48"/>
      <c r="K54" s="48"/>
      <c r="L54" s="48"/>
      <c r="M54" s="50"/>
    </row>
  </sheetData>
  <mergeCells count="4">
    <mergeCell ref="C10:C11"/>
    <mergeCell ref="D10:F10"/>
    <mergeCell ref="G10:I10"/>
    <mergeCell ref="J10:M10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55"/>
  <sheetViews>
    <sheetView showGridLines="0" zoomScaleNormal="100" workbookViewId="0">
      <selection activeCell="I41" sqref="I41"/>
    </sheetView>
  </sheetViews>
  <sheetFormatPr defaultColWidth="9.140625" defaultRowHeight="12" x14ac:dyDescent="0.2"/>
  <cols>
    <col min="1" max="2" width="9.28515625" style="28" customWidth="1"/>
    <col min="3" max="3" width="20.42578125" style="28" customWidth="1"/>
    <col min="4" max="6" width="20.140625" style="28" customWidth="1"/>
    <col min="7" max="16384" width="9.140625" style="28"/>
  </cols>
  <sheetData>
    <row r="1" spans="1:6" x14ac:dyDescent="0.2">
      <c r="A1" s="8"/>
      <c r="C1" s="24"/>
      <c r="D1" s="24"/>
      <c r="E1" s="24"/>
      <c r="F1" s="24"/>
    </row>
    <row r="2" spans="1:6" s="3" customFormat="1" x14ac:dyDescent="0.2">
      <c r="A2" s="9"/>
      <c r="E2" s="10"/>
    </row>
    <row r="3" spans="1:6" s="3" customFormat="1" x14ac:dyDescent="0.2">
      <c r="C3" s="3" t="s">
        <v>0</v>
      </c>
      <c r="E3" s="10"/>
    </row>
    <row r="4" spans="1:6" s="3" customFormat="1" x14ac:dyDescent="0.2">
      <c r="C4" s="3" t="s">
        <v>26</v>
      </c>
      <c r="E4" s="10"/>
    </row>
    <row r="5" spans="1:6" s="3" customFormat="1" x14ac:dyDescent="0.2">
      <c r="E5" s="10"/>
    </row>
    <row r="6" spans="1:6" s="3" customFormat="1" ht="15" x14ac:dyDescent="0.25">
      <c r="C6" s="2" t="s">
        <v>144</v>
      </c>
      <c r="D6" s="1"/>
      <c r="E6" s="1"/>
      <c r="F6" s="1"/>
    </row>
    <row r="7" spans="1:6" s="3" customFormat="1" ht="12.75" x14ac:dyDescent="0.2">
      <c r="C7" s="122" t="s">
        <v>36</v>
      </c>
      <c r="D7" s="29"/>
      <c r="E7" s="29"/>
      <c r="F7" s="30"/>
    </row>
    <row r="8" spans="1:6" s="3" customFormat="1" x14ac:dyDescent="0.2">
      <c r="F8" s="4"/>
    </row>
    <row r="10" spans="1:6" ht="48" customHeight="1" x14ac:dyDescent="0.2">
      <c r="A10" s="32"/>
      <c r="C10" s="24"/>
      <c r="D10" s="100" t="s">
        <v>50</v>
      </c>
      <c r="E10" s="100" t="s">
        <v>55</v>
      </c>
      <c r="F10" s="100" t="s">
        <v>37</v>
      </c>
    </row>
    <row r="11" spans="1:6" ht="12" customHeight="1" x14ac:dyDescent="0.2">
      <c r="A11" s="97"/>
      <c r="C11" s="19" t="s">
        <v>133</v>
      </c>
      <c r="D11" s="26">
        <v>28.25</v>
      </c>
      <c r="E11" s="26">
        <v>51.33</v>
      </c>
      <c r="F11" s="26">
        <v>20.420000000000002</v>
      </c>
    </row>
    <row r="12" spans="1:6" ht="12" customHeight="1" x14ac:dyDescent="0.2">
      <c r="A12" s="97"/>
      <c r="B12" s="97"/>
      <c r="C12" s="19"/>
      <c r="D12" s="26"/>
      <c r="E12" s="26"/>
      <c r="F12" s="26"/>
    </row>
    <row r="13" spans="1:6" ht="12" customHeight="1" x14ac:dyDescent="0.2">
      <c r="B13" s="97"/>
      <c r="C13" s="19" t="s">
        <v>7</v>
      </c>
      <c r="D13" s="26">
        <v>85.09</v>
      </c>
      <c r="E13" s="26">
        <v>0</v>
      </c>
      <c r="F13" s="26">
        <v>14.909999999999997</v>
      </c>
    </row>
    <row r="14" spans="1:6" ht="12" customHeight="1" x14ac:dyDescent="0.2">
      <c r="B14" s="97"/>
      <c r="C14" s="19" t="s">
        <v>33</v>
      </c>
      <c r="D14" s="26">
        <v>83.88</v>
      </c>
      <c r="E14" s="26">
        <v>0</v>
      </c>
      <c r="F14" s="26">
        <v>16.120000000000005</v>
      </c>
    </row>
    <row r="15" spans="1:6" ht="12" customHeight="1" x14ac:dyDescent="0.2">
      <c r="B15" s="97"/>
      <c r="C15" s="19" t="s">
        <v>13</v>
      </c>
      <c r="D15" s="26">
        <v>73.739999999999995</v>
      </c>
      <c r="E15" s="26">
        <v>0.15</v>
      </c>
      <c r="F15" s="26">
        <v>26.11</v>
      </c>
    </row>
    <row r="16" spans="1:6" ht="12" customHeight="1" x14ac:dyDescent="0.2">
      <c r="B16" s="97"/>
      <c r="C16" s="19" t="s">
        <v>4</v>
      </c>
      <c r="D16" s="26">
        <v>73.28</v>
      </c>
      <c r="E16" s="26">
        <v>0.61</v>
      </c>
      <c r="F16" s="26">
        <v>26.11</v>
      </c>
    </row>
    <row r="17" spans="2:6" ht="12" customHeight="1" x14ac:dyDescent="0.2">
      <c r="B17" s="97"/>
      <c r="C17" s="19" t="s">
        <v>12</v>
      </c>
      <c r="D17" s="26">
        <v>66.22</v>
      </c>
      <c r="E17" s="26">
        <v>4.18</v>
      </c>
      <c r="F17" s="26">
        <v>29.599999999999994</v>
      </c>
    </row>
    <row r="18" spans="2:6" ht="12" customHeight="1" x14ac:dyDescent="0.2">
      <c r="B18" s="97"/>
      <c r="C18" s="19" t="s">
        <v>2</v>
      </c>
      <c r="D18" s="26">
        <v>63.48</v>
      </c>
      <c r="E18" s="26">
        <v>0</v>
      </c>
      <c r="F18" s="26">
        <v>36.520000000000003</v>
      </c>
    </row>
    <row r="19" spans="2:6" ht="12" customHeight="1" x14ac:dyDescent="0.2">
      <c r="B19" s="97"/>
      <c r="C19" s="19" t="s">
        <v>8</v>
      </c>
      <c r="D19" s="26">
        <v>62.98</v>
      </c>
      <c r="E19" s="26">
        <v>13.94</v>
      </c>
      <c r="F19" s="26">
        <v>23.08</v>
      </c>
    </row>
    <row r="20" spans="2:6" ht="12" customHeight="1" x14ac:dyDescent="0.2">
      <c r="B20" s="97"/>
      <c r="C20" s="19" t="s">
        <v>41</v>
      </c>
      <c r="D20" s="26">
        <v>59.88</v>
      </c>
      <c r="E20" s="26">
        <v>0</v>
      </c>
      <c r="F20" s="26">
        <v>40.119999999999997</v>
      </c>
    </row>
    <row r="21" spans="2:6" ht="12" customHeight="1" x14ac:dyDescent="0.2">
      <c r="B21" s="97"/>
      <c r="C21" s="19" t="s">
        <v>42</v>
      </c>
      <c r="D21" s="26">
        <v>59.15</v>
      </c>
      <c r="E21" s="26">
        <v>2.4</v>
      </c>
      <c r="F21" s="26">
        <v>38.450000000000003</v>
      </c>
    </row>
    <row r="22" spans="2:6" ht="12" customHeight="1" x14ac:dyDescent="0.2">
      <c r="B22" s="97"/>
      <c r="C22" s="19" t="s">
        <v>31</v>
      </c>
      <c r="D22" s="26">
        <v>42.76</v>
      </c>
      <c r="E22" s="26">
        <v>0.23</v>
      </c>
      <c r="F22" s="26">
        <v>57.010000000000005</v>
      </c>
    </row>
    <row r="23" spans="2:6" ht="12" customHeight="1" x14ac:dyDescent="0.2">
      <c r="B23" s="97"/>
      <c r="C23" s="19" t="s">
        <v>6</v>
      </c>
      <c r="D23" s="26">
        <v>30.24</v>
      </c>
      <c r="E23" s="26">
        <v>44.46</v>
      </c>
      <c r="F23" s="26">
        <v>25.299999999999997</v>
      </c>
    </row>
    <row r="24" spans="2:6" ht="12" customHeight="1" x14ac:dyDescent="0.2">
      <c r="B24" s="97"/>
      <c r="C24" s="22" t="s">
        <v>14</v>
      </c>
      <c r="D24" s="26">
        <v>27.48</v>
      </c>
      <c r="E24" s="26">
        <v>31.27</v>
      </c>
      <c r="F24" s="26">
        <v>41.25</v>
      </c>
    </row>
    <row r="25" spans="2:6" ht="12" customHeight="1" x14ac:dyDescent="0.2">
      <c r="B25" s="97"/>
      <c r="C25" s="19" t="s">
        <v>3</v>
      </c>
      <c r="D25" s="26">
        <v>20.39</v>
      </c>
      <c r="E25" s="26">
        <v>55.42</v>
      </c>
      <c r="F25" s="26">
        <v>24.189999999999998</v>
      </c>
    </row>
    <row r="26" spans="2:6" ht="12" customHeight="1" x14ac:dyDescent="0.2">
      <c r="B26" s="97"/>
      <c r="C26" s="19" t="s">
        <v>19</v>
      </c>
      <c r="D26" s="26">
        <v>16.03</v>
      </c>
      <c r="E26" s="26">
        <v>63.7</v>
      </c>
      <c r="F26" s="26">
        <v>20.269999999999996</v>
      </c>
    </row>
    <row r="27" spans="2:6" ht="12" customHeight="1" x14ac:dyDescent="0.2">
      <c r="B27" s="97"/>
      <c r="C27" s="22" t="s">
        <v>75</v>
      </c>
      <c r="D27" s="26">
        <v>13.29</v>
      </c>
      <c r="E27" s="26">
        <v>69.75</v>
      </c>
      <c r="F27" s="26">
        <v>16.960000000000008</v>
      </c>
    </row>
    <row r="28" spans="2:6" ht="12.75" customHeight="1" x14ac:dyDescent="0.2">
      <c r="B28" s="97"/>
      <c r="C28" s="22" t="s">
        <v>40</v>
      </c>
      <c r="D28" s="26">
        <v>10.4</v>
      </c>
      <c r="E28" s="26">
        <v>48.68</v>
      </c>
      <c r="F28" s="26">
        <v>40.92</v>
      </c>
    </row>
    <row r="29" spans="2:6" ht="12" customHeight="1" x14ac:dyDescent="0.2">
      <c r="B29" s="97"/>
      <c r="C29" s="22" t="s">
        <v>143</v>
      </c>
      <c r="D29" s="26">
        <v>9.9700000000000006</v>
      </c>
      <c r="E29" s="26">
        <v>61.53</v>
      </c>
      <c r="F29" s="26">
        <v>28.5</v>
      </c>
    </row>
    <row r="30" spans="2:6" ht="12" customHeight="1" x14ac:dyDescent="0.2">
      <c r="B30" s="97"/>
      <c r="C30" s="19" t="s">
        <v>15</v>
      </c>
      <c r="D30" s="26">
        <v>9.1</v>
      </c>
      <c r="E30" s="26">
        <v>64.569999999999993</v>
      </c>
      <c r="F30" s="26">
        <v>26.330000000000013</v>
      </c>
    </row>
    <row r="31" spans="2:6" ht="12" customHeight="1" x14ac:dyDescent="0.2">
      <c r="B31" s="97"/>
      <c r="C31" s="19" t="s">
        <v>16</v>
      </c>
      <c r="D31" s="26">
        <v>8.56</v>
      </c>
      <c r="E31" s="26">
        <v>60.89</v>
      </c>
      <c r="F31" s="26">
        <v>30.549999999999997</v>
      </c>
    </row>
    <row r="32" spans="2:6" ht="12" customHeight="1" x14ac:dyDescent="0.2">
      <c r="B32" s="97"/>
      <c r="C32" s="19" t="s">
        <v>9</v>
      </c>
      <c r="D32" s="26">
        <v>8.4600000000000009</v>
      </c>
      <c r="E32" s="26">
        <v>58.59</v>
      </c>
      <c r="F32" s="26">
        <v>32.949999999999989</v>
      </c>
    </row>
    <row r="33" spans="1:6" ht="12" customHeight="1" x14ac:dyDescent="0.2">
      <c r="B33" s="97"/>
      <c r="C33" s="19" t="s">
        <v>10</v>
      </c>
      <c r="D33" s="26">
        <v>6.45</v>
      </c>
      <c r="E33" s="26">
        <v>78.11</v>
      </c>
      <c r="F33" s="26">
        <v>15.439999999999998</v>
      </c>
    </row>
    <row r="34" spans="1:6" ht="12" customHeight="1" x14ac:dyDescent="0.2">
      <c r="B34" s="97"/>
      <c r="C34" s="22" t="s">
        <v>5</v>
      </c>
      <c r="D34" s="26">
        <v>6.41</v>
      </c>
      <c r="E34" s="26">
        <v>75.650000000000006</v>
      </c>
      <c r="F34" s="26">
        <v>17.939999999999998</v>
      </c>
    </row>
    <row r="35" spans="1:6" ht="12" customHeight="1" x14ac:dyDescent="0.2">
      <c r="B35" s="97"/>
      <c r="C35" s="19" t="s">
        <v>11</v>
      </c>
      <c r="D35" s="26">
        <v>5.4</v>
      </c>
      <c r="E35" s="26">
        <v>78.239999999999995</v>
      </c>
      <c r="F35" s="26">
        <v>16.36</v>
      </c>
    </row>
    <row r="36" spans="1:6" ht="12" customHeight="1" x14ac:dyDescent="0.2">
      <c r="B36" s="97"/>
      <c r="C36" s="19" t="s">
        <v>34</v>
      </c>
      <c r="D36" s="26">
        <v>4.3600000000000003</v>
      </c>
      <c r="E36" s="26">
        <v>79.72</v>
      </c>
      <c r="F36" s="26">
        <v>15.920000000000002</v>
      </c>
    </row>
    <row r="37" spans="1:6" ht="12" customHeight="1" x14ac:dyDescent="0.2">
      <c r="B37" s="97"/>
      <c r="C37" s="22" t="s">
        <v>20</v>
      </c>
      <c r="D37" s="26">
        <v>4.1399999999999997</v>
      </c>
      <c r="E37" s="26">
        <v>78.7</v>
      </c>
      <c r="F37" s="26">
        <v>17.159999999999997</v>
      </c>
    </row>
    <row r="38" spans="1:6" ht="12" customHeight="1" x14ac:dyDescent="0.2">
      <c r="B38" s="97"/>
      <c r="C38" s="19" t="s">
        <v>43</v>
      </c>
      <c r="D38" s="26">
        <v>3.39</v>
      </c>
      <c r="E38" s="26">
        <v>69.430000000000007</v>
      </c>
      <c r="F38" s="26">
        <v>27.179999999999993</v>
      </c>
    </row>
    <row r="39" spans="1:6" ht="12" customHeight="1" x14ac:dyDescent="0.2">
      <c r="B39" s="97"/>
      <c r="C39" s="19" t="s">
        <v>44</v>
      </c>
      <c r="D39" s="26">
        <v>2.2999999999999998</v>
      </c>
      <c r="E39" s="26">
        <v>77.83</v>
      </c>
      <c r="F39" s="26">
        <v>19.870000000000005</v>
      </c>
    </row>
    <row r="40" spans="1:6" ht="12" customHeight="1" x14ac:dyDescent="0.2">
      <c r="B40" s="97"/>
      <c r="C40" s="19"/>
      <c r="D40" s="26"/>
      <c r="E40" s="26"/>
      <c r="F40" s="26"/>
    </row>
    <row r="41" spans="1:6" ht="12" customHeight="1" x14ac:dyDescent="0.2">
      <c r="C41" s="22" t="s">
        <v>18</v>
      </c>
      <c r="D41" s="26">
        <v>85.32</v>
      </c>
      <c r="E41" s="26">
        <v>0</v>
      </c>
      <c r="F41" s="26">
        <v>14.680000000000007</v>
      </c>
    </row>
    <row r="42" spans="1:6" ht="12" customHeight="1" x14ac:dyDescent="0.2">
      <c r="C42" s="22" t="s">
        <v>86</v>
      </c>
      <c r="D42" s="26">
        <v>82.37</v>
      </c>
      <c r="E42" s="26">
        <v>0</v>
      </c>
      <c r="F42" s="26">
        <v>17.629999999999995</v>
      </c>
    </row>
    <row r="43" spans="1:6" ht="12" customHeight="1" x14ac:dyDescent="0.2">
      <c r="C43" s="22" t="s">
        <v>87</v>
      </c>
      <c r="D43" s="26">
        <v>22.08</v>
      </c>
      <c r="E43" s="26">
        <v>42.31</v>
      </c>
      <c r="F43" s="26">
        <v>35.61</v>
      </c>
    </row>
    <row r="44" spans="1:6" ht="12" customHeight="1" x14ac:dyDescent="0.2">
      <c r="C44" s="22" t="s">
        <v>45</v>
      </c>
      <c r="D44" s="26">
        <v>16.760000000000002</v>
      </c>
      <c r="E44" s="26">
        <v>45.73</v>
      </c>
      <c r="F44" s="26">
        <v>37.510000000000005</v>
      </c>
    </row>
    <row r="45" spans="1:6" ht="12" customHeight="1" x14ac:dyDescent="0.2">
      <c r="A45" s="11" t="s">
        <v>23</v>
      </c>
      <c r="C45" s="19"/>
      <c r="F45" s="26"/>
    </row>
    <row r="46" spans="1:6" ht="11.25" customHeight="1" x14ac:dyDescent="0.2">
      <c r="C46" s="28" t="s">
        <v>203</v>
      </c>
      <c r="D46" s="71">
        <v>2.5099999999999998</v>
      </c>
      <c r="E46" s="71">
        <v>67.760000000000005</v>
      </c>
      <c r="F46" s="26">
        <v>29.72999999999999</v>
      </c>
    </row>
    <row r="47" spans="1:6" ht="11.25" customHeight="1" x14ac:dyDescent="0.2"/>
    <row r="48" spans="1:6" ht="11.25" customHeight="1" x14ac:dyDescent="0.2">
      <c r="C48" s="51" t="s">
        <v>46</v>
      </c>
      <c r="D48" s="96"/>
      <c r="E48" s="96"/>
      <c r="F48" s="18"/>
    </row>
    <row r="49" spans="1:6" x14ac:dyDescent="0.2">
      <c r="C49" s="51"/>
      <c r="D49" s="96"/>
      <c r="E49" s="96"/>
      <c r="F49" s="18"/>
    </row>
    <row r="50" spans="1:6" x14ac:dyDescent="0.2">
      <c r="D50" s="96"/>
      <c r="E50" s="96"/>
      <c r="F50" s="18"/>
    </row>
    <row r="51" spans="1:6" x14ac:dyDescent="0.2">
      <c r="C51" s="19"/>
      <c r="D51" s="96"/>
      <c r="E51" s="96"/>
      <c r="F51" s="18"/>
    </row>
    <row r="52" spans="1:6" x14ac:dyDescent="0.2">
      <c r="B52" s="23"/>
      <c r="C52" s="19"/>
    </row>
    <row r="53" spans="1:6" x14ac:dyDescent="0.2">
      <c r="A53" s="6" t="s">
        <v>24</v>
      </c>
      <c r="B53" s="23"/>
      <c r="C53" s="19"/>
      <c r="D53" s="35"/>
      <c r="E53" s="35"/>
      <c r="F53" s="20"/>
    </row>
    <row r="54" spans="1:6" x14ac:dyDescent="0.2">
      <c r="A54" s="18" t="s">
        <v>192</v>
      </c>
      <c r="B54" s="23"/>
      <c r="D54" s="35"/>
      <c r="E54" s="35"/>
      <c r="F54" s="20"/>
    </row>
    <row r="55" spans="1:6" x14ac:dyDescent="0.2">
      <c r="B55" s="23"/>
      <c r="D55" s="35"/>
      <c r="E55" s="35"/>
      <c r="F55" s="20"/>
    </row>
  </sheetData>
  <sortState ref="C43:F46">
    <sortCondition descending="1" ref="D43:D46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52"/>
  <sheetViews>
    <sheetView showGridLines="0" zoomScaleNormal="100" workbookViewId="0">
      <selection activeCell="I41" sqref="I41"/>
    </sheetView>
  </sheetViews>
  <sheetFormatPr defaultRowHeight="12" x14ac:dyDescent="0.2"/>
  <cols>
    <col min="1" max="1" width="9.28515625" style="27" customWidth="1"/>
    <col min="2" max="2" width="9.28515625" style="23" customWidth="1"/>
    <col min="3" max="3" width="18.140625" style="23" customWidth="1"/>
    <col min="4" max="10" width="17.85546875" style="23" customWidth="1"/>
    <col min="11" max="16384" width="9.140625" style="27"/>
  </cols>
  <sheetData>
    <row r="1" spans="1:10" x14ac:dyDescent="0.2">
      <c r="A1" s="8"/>
    </row>
    <row r="2" spans="1:10" s="6" customFormat="1" x14ac:dyDescent="0.2">
      <c r="A2" s="9"/>
    </row>
    <row r="3" spans="1:10" s="6" customFormat="1" x14ac:dyDescent="0.2">
      <c r="C3" s="6" t="s">
        <v>0</v>
      </c>
    </row>
    <row r="4" spans="1:10" s="6" customFormat="1" x14ac:dyDescent="0.2">
      <c r="C4" s="6" t="s">
        <v>26</v>
      </c>
    </row>
    <row r="5" spans="1:10" s="6" customFormat="1" x14ac:dyDescent="0.2"/>
    <row r="6" spans="1:10" s="6" customFormat="1" ht="15" x14ac:dyDescent="0.25">
      <c r="C6" s="2" t="s">
        <v>145</v>
      </c>
      <c r="D6" s="2"/>
      <c r="E6" s="2"/>
      <c r="F6" s="2"/>
      <c r="G6" s="2"/>
      <c r="H6" s="2"/>
      <c r="I6" s="2"/>
      <c r="J6" s="2"/>
    </row>
    <row r="7" spans="1:10" s="6" customFormat="1" ht="12.75" x14ac:dyDescent="0.2">
      <c r="C7" s="122" t="s">
        <v>36</v>
      </c>
      <c r="D7" s="40"/>
      <c r="E7" s="40"/>
      <c r="F7" s="40"/>
      <c r="G7" s="40"/>
      <c r="H7" s="40"/>
      <c r="I7" s="40"/>
      <c r="J7" s="40"/>
    </row>
    <row r="8" spans="1:10" s="6" customFormat="1" x14ac:dyDescent="0.2"/>
    <row r="10" spans="1:10" s="25" customFormat="1" ht="72" x14ac:dyDescent="0.2">
      <c r="C10" s="81"/>
      <c r="D10" s="82" t="s">
        <v>50</v>
      </c>
      <c r="E10" s="82" t="s">
        <v>55</v>
      </c>
      <c r="F10" s="82" t="s">
        <v>54</v>
      </c>
      <c r="G10" s="82" t="s">
        <v>70</v>
      </c>
      <c r="H10" s="82" t="s">
        <v>52</v>
      </c>
      <c r="I10" s="82" t="s">
        <v>53</v>
      </c>
      <c r="J10" s="82" t="s">
        <v>51</v>
      </c>
    </row>
    <row r="11" spans="1:10" s="25" customFormat="1" x14ac:dyDescent="0.2">
      <c r="C11" s="114" t="s">
        <v>133</v>
      </c>
      <c r="D11" s="115">
        <v>28.25</v>
      </c>
      <c r="E11" s="115">
        <v>51.33</v>
      </c>
      <c r="F11" s="115" t="s">
        <v>1</v>
      </c>
      <c r="G11" s="115" t="s">
        <v>1</v>
      </c>
      <c r="H11" s="115" t="s">
        <v>1</v>
      </c>
      <c r="I11" s="115">
        <v>15.5</v>
      </c>
      <c r="J11" s="115" t="s">
        <v>1</v>
      </c>
    </row>
    <row r="12" spans="1:10" s="22" customFormat="1" ht="12" customHeight="1" x14ac:dyDescent="0.2">
      <c r="B12" s="41"/>
      <c r="C12" s="15" t="s">
        <v>3</v>
      </c>
      <c r="D12" s="65">
        <v>20.39</v>
      </c>
      <c r="E12" s="65">
        <v>55.42</v>
      </c>
      <c r="F12" s="65">
        <v>5.12</v>
      </c>
      <c r="G12" s="65">
        <v>0.02</v>
      </c>
      <c r="H12" s="69" t="s">
        <v>1</v>
      </c>
      <c r="I12" s="65">
        <v>19.05</v>
      </c>
      <c r="J12" s="65">
        <v>0</v>
      </c>
    </row>
    <row r="13" spans="1:10" s="22" customFormat="1" ht="12" customHeight="1" x14ac:dyDescent="0.2">
      <c r="B13" s="41"/>
      <c r="C13" s="16" t="s">
        <v>40</v>
      </c>
      <c r="D13" s="66">
        <v>10.4</v>
      </c>
      <c r="E13" s="66">
        <v>48.68</v>
      </c>
      <c r="F13" s="66">
        <v>0.69</v>
      </c>
      <c r="G13" s="66">
        <v>0.56000000000000005</v>
      </c>
      <c r="H13" s="66">
        <v>0.34</v>
      </c>
      <c r="I13" s="66">
        <v>39.33</v>
      </c>
      <c r="J13" s="66">
        <v>0</v>
      </c>
    </row>
    <row r="14" spans="1:10" s="22" customFormat="1" ht="12" customHeight="1" x14ac:dyDescent="0.2">
      <c r="B14" s="41"/>
      <c r="C14" s="16" t="s">
        <v>75</v>
      </c>
      <c r="D14" s="66">
        <v>13.29</v>
      </c>
      <c r="E14" s="66">
        <v>69.75</v>
      </c>
      <c r="F14" s="66">
        <v>0.14000000000000001</v>
      </c>
      <c r="G14" s="66">
        <v>2.34</v>
      </c>
      <c r="H14" s="66">
        <v>0.28999999999999998</v>
      </c>
      <c r="I14" s="66">
        <v>14.19</v>
      </c>
      <c r="J14" s="62" t="s">
        <v>1</v>
      </c>
    </row>
    <row r="15" spans="1:10" s="22" customFormat="1" ht="12" customHeight="1" x14ac:dyDescent="0.2">
      <c r="B15" s="41"/>
      <c r="C15" s="16" t="s">
        <v>33</v>
      </c>
      <c r="D15" s="66">
        <v>83.88</v>
      </c>
      <c r="E15" s="66">
        <v>0</v>
      </c>
      <c r="F15" s="66">
        <v>2.2799999999999998</v>
      </c>
      <c r="G15" s="66">
        <v>0.08</v>
      </c>
      <c r="H15" s="66" t="s">
        <v>1</v>
      </c>
      <c r="I15" s="66">
        <v>13.77</v>
      </c>
      <c r="J15" s="66">
        <v>0</v>
      </c>
    </row>
    <row r="16" spans="1:10" s="22" customFormat="1" ht="12" customHeight="1" x14ac:dyDescent="0.2">
      <c r="B16" s="41"/>
      <c r="C16" s="16" t="s">
        <v>10</v>
      </c>
      <c r="D16" s="66">
        <v>6.45</v>
      </c>
      <c r="E16" s="66">
        <v>78.11</v>
      </c>
      <c r="F16" s="66">
        <v>1.45</v>
      </c>
      <c r="G16" s="66">
        <v>1.06</v>
      </c>
      <c r="H16" s="66">
        <v>0.42</v>
      </c>
      <c r="I16" s="66">
        <v>12.51</v>
      </c>
      <c r="J16" s="62" t="s">
        <v>1</v>
      </c>
    </row>
    <row r="17" spans="2:10" s="22" customFormat="1" ht="12" customHeight="1" x14ac:dyDescent="0.2">
      <c r="B17" s="41"/>
      <c r="C17" s="16" t="s">
        <v>15</v>
      </c>
      <c r="D17" s="66">
        <v>9.1</v>
      </c>
      <c r="E17" s="66">
        <v>64.569999999999993</v>
      </c>
      <c r="F17" s="66">
        <v>0.32</v>
      </c>
      <c r="G17" s="66">
        <v>0.16</v>
      </c>
      <c r="H17" s="66">
        <v>1.29</v>
      </c>
      <c r="I17" s="66">
        <v>24.56</v>
      </c>
      <c r="J17" s="66">
        <v>0</v>
      </c>
    </row>
    <row r="18" spans="2:10" s="22" customFormat="1" ht="12" customHeight="1" x14ac:dyDescent="0.2">
      <c r="B18" s="41"/>
      <c r="C18" s="16" t="s">
        <v>4</v>
      </c>
      <c r="D18" s="66">
        <v>73.28</v>
      </c>
      <c r="E18" s="66">
        <v>0.61</v>
      </c>
      <c r="F18" s="66">
        <v>12.03</v>
      </c>
      <c r="G18" s="62" t="s">
        <v>1</v>
      </c>
      <c r="H18" s="66">
        <v>1.99</v>
      </c>
      <c r="I18" s="66">
        <v>12.08</v>
      </c>
      <c r="J18" s="62" t="s">
        <v>1</v>
      </c>
    </row>
    <row r="19" spans="2:10" s="22" customFormat="1" ht="12" customHeight="1" x14ac:dyDescent="0.2">
      <c r="B19" s="41"/>
      <c r="C19" s="16" t="s">
        <v>14</v>
      </c>
      <c r="D19" s="66">
        <v>27.48</v>
      </c>
      <c r="E19" s="66">
        <v>31.27</v>
      </c>
      <c r="F19" s="66">
        <v>4.42</v>
      </c>
      <c r="G19" s="66">
        <v>0.1</v>
      </c>
      <c r="H19" s="66">
        <v>0.16</v>
      </c>
      <c r="I19" s="66">
        <v>36.44</v>
      </c>
      <c r="J19" s="66">
        <v>0.14000000000000001</v>
      </c>
    </row>
    <row r="20" spans="2:10" s="22" customFormat="1" ht="12" customHeight="1" x14ac:dyDescent="0.2">
      <c r="B20" s="41"/>
      <c r="C20" s="16" t="s">
        <v>12</v>
      </c>
      <c r="D20" s="66">
        <v>66.22</v>
      </c>
      <c r="E20" s="66">
        <v>4.18</v>
      </c>
      <c r="F20" s="66">
        <v>7.08</v>
      </c>
      <c r="G20" s="66">
        <v>0.35</v>
      </c>
      <c r="H20" s="62" t="s">
        <v>1</v>
      </c>
      <c r="I20" s="66">
        <v>22.16</v>
      </c>
      <c r="J20" s="62" t="s">
        <v>1</v>
      </c>
    </row>
    <row r="21" spans="2:10" s="22" customFormat="1" ht="12" customHeight="1" x14ac:dyDescent="0.2">
      <c r="B21" s="41"/>
      <c r="C21" s="16" t="s">
        <v>11</v>
      </c>
      <c r="D21" s="66">
        <v>5.4</v>
      </c>
      <c r="E21" s="66">
        <v>78.239999999999995</v>
      </c>
      <c r="F21" s="66">
        <v>6.5</v>
      </c>
      <c r="G21" s="66">
        <v>0</v>
      </c>
      <c r="H21" s="66">
        <v>0.61</v>
      </c>
      <c r="I21" s="66">
        <v>9.25</v>
      </c>
      <c r="J21" s="62" t="s">
        <v>1</v>
      </c>
    </row>
    <row r="22" spans="2:10" s="22" customFormat="1" ht="12" customHeight="1" x14ac:dyDescent="0.2">
      <c r="B22" s="41"/>
      <c r="C22" s="16" t="s">
        <v>20</v>
      </c>
      <c r="D22" s="66">
        <v>4.1399999999999997</v>
      </c>
      <c r="E22" s="66">
        <v>78.7</v>
      </c>
      <c r="F22" s="66">
        <v>6.65</v>
      </c>
      <c r="G22" s="66">
        <v>0.01</v>
      </c>
      <c r="H22" s="66">
        <v>0.01</v>
      </c>
      <c r="I22" s="66">
        <v>10.48</v>
      </c>
      <c r="J22" s="62" t="s">
        <v>1</v>
      </c>
    </row>
    <row r="23" spans="2:10" s="22" customFormat="1" ht="12" customHeight="1" x14ac:dyDescent="0.2">
      <c r="B23" s="41"/>
      <c r="C23" s="16" t="s">
        <v>13</v>
      </c>
      <c r="D23" s="66">
        <v>73.739999999999995</v>
      </c>
      <c r="E23" s="66">
        <v>0.15</v>
      </c>
      <c r="F23" s="66">
        <v>1.92</v>
      </c>
      <c r="G23" s="66">
        <v>0.18</v>
      </c>
      <c r="H23" s="66">
        <v>0.47</v>
      </c>
      <c r="I23" s="66">
        <v>23.55</v>
      </c>
      <c r="J23" s="62" t="s">
        <v>1</v>
      </c>
    </row>
    <row r="24" spans="2:10" s="22" customFormat="1" ht="12" customHeight="1" x14ac:dyDescent="0.2">
      <c r="B24" s="41"/>
      <c r="C24" s="16" t="s">
        <v>31</v>
      </c>
      <c r="D24" s="66">
        <v>42.76</v>
      </c>
      <c r="E24" s="66">
        <v>0.23</v>
      </c>
      <c r="F24" s="66">
        <v>11.3</v>
      </c>
      <c r="G24" s="66">
        <v>1.07</v>
      </c>
      <c r="H24" s="66">
        <v>0</v>
      </c>
      <c r="I24" s="66">
        <v>44.64</v>
      </c>
      <c r="J24" s="62" t="s">
        <v>1</v>
      </c>
    </row>
    <row r="25" spans="2:10" s="22" customFormat="1" ht="12" customHeight="1" x14ac:dyDescent="0.2">
      <c r="B25" s="41"/>
      <c r="C25" s="16" t="s">
        <v>41</v>
      </c>
      <c r="D25" s="66">
        <v>59.88</v>
      </c>
      <c r="E25" s="66">
        <v>0</v>
      </c>
      <c r="F25" s="66">
        <v>0.75</v>
      </c>
      <c r="G25" s="66">
        <v>0.18</v>
      </c>
      <c r="H25" s="66">
        <v>0.01</v>
      </c>
      <c r="I25" s="66">
        <v>39.18</v>
      </c>
      <c r="J25" s="66">
        <v>0</v>
      </c>
    </row>
    <row r="26" spans="2:10" s="22" customFormat="1" ht="12" customHeight="1" x14ac:dyDescent="0.2">
      <c r="B26" s="41"/>
      <c r="C26" s="16" t="s">
        <v>9</v>
      </c>
      <c r="D26" s="66">
        <v>8.4600000000000009</v>
      </c>
      <c r="E26" s="66">
        <v>58.59</v>
      </c>
      <c r="F26" s="66">
        <v>1.22</v>
      </c>
      <c r="G26" s="66">
        <v>0.01</v>
      </c>
      <c r="H26" s="66">
        <v>0.06</v>
      </c>
      <c r="I26" s="66">
        <v>31.64</v>
      </c>
      <c r="J26" s="66">
        <v>0.02</v>
      </c>
    </row>
    <row r="27" spans="2:10" s="22" customFormat="1" ht="12" customHeight="1" x14ac:dyDescent="0.2">
      <c r="B27" s="41"/>
      <c r="C27" s="16" t="s">
        <v>34</v>
      </c>
      <c r="D27" s="66">
        <v>4.3600000000000003</v>
      </c>
      <c r="E27" s="66">
        <v>79.72</v>
      </c>
      <c r="F27" s="66">
        <v>3.11</v>
      </c>
      <c r="G27" s="66">
        <v>0.96</v>
      </c>
      <c r="H27" s="66">
        <v>0</v>
      </c>
      <c r="I27" s="66">
        <v>10.44</v>
      </c>
      <c r="J27" s="66">
        <v>1.41</v>
      </c>
    </row>
    <row r="28" spans="2:10" s="22" customFormat="1" ht="12" customHeight="1" x14ac:dyDescent="0.2">
      <c r="B28" s="41"/>
      <c r="C28" s="16" t="s">
        <v>16</v>
      </c>
      <c r="D28" s="66">
        <v>8.56</v>
      </c>
      <c r="E28" s="66">
        <v>60.89</v>
      </c>
      <c r="F28" s="66">
        <v>1.9</v>
      </c>
      <c r="G28" s="66">
        <v>1.19</v>
      </c>
      <c r="H28" s="66">
        <v>0.56999999999999995</v>
      </c>
      <c r="I28" s="66">
        <v>26.89</v>
      </c>
      <c r="J28" s="66">
        <v>0</v>
      </c>
    </row>
    <row r="29" spans="2:10" s="22" customFormat="1" ht="12" customHeight="1" x14ac:dyDescent="0.2">
      <c r="B29" s="41"/>
      <c r="C29" s="16" t="s">
        <v>2</v>
      </c>
      <c r="D29" s="66">
        <v>63.48</v>
      </c>
      <c r="E29" s="66">
        <v>0</v>
      </c>
      <c r="F29" s="66">
        <v>2.21</v>
      </c>
      <c r="G29" s="62">
        <v>0</v>
      </c>
      <c r="H29" s="66">
        <v>0</v>
      </c>
      <c r="I29" s="66">
        <v>34.299999999999997</v>
      </c>
      <c r="J29" s="66">
        <v>0.02</v>
      </c>
    </row>
    <row r="30" spans="2:10" s="22" customFormat="1" ht="12" customHeight="1" x14ac:dyDescent="0.2">
      <c r="B30" s="41"/>
      <c r="C30" s="16" t="s">
        <v>5</v>
      </c>
      <c r="D30" s="66">
        <v>6.41</v>
      </c>
      <c r="E30" s="66">
        <v>75.650000000000006</v>
      </c>
      <c r="F30" s="66">
        <v>5.65</v>
      </c>
      <c r="G30" s="66">
        <v>0</v>
      </c>
      <c r="H30" s="66">
        <v>1.49</v>
      </c>
      <c r="I30" s="66">
        <v>10.8</v>
      </c>
      <c r="J30" s="66">
        <v>0</v>
      </c>
    </row>
    <row r="31" spans="2:10" s="22" customFormat="1" ht="12" customHeight="1" x14ac:dyDescent="0.2">
      <c r="B31" s="41"/>
      <c r="C31" s="16" t="s">
        <v>6</v>
      </c>
      <c r="D31" s="66">
        <v>30.24</v>
      </c>
      <c r="E31" s="66">
        <v>44.46</v>
      </c>
      <c r="F31" s="66">
        <v>5.13</v>
      </c>
      <c r="G31" s="66">
        <v>1.59</v>
      </c>
      <c r="H31" s="66">
        <v>0.21</v>
      </c>
      <c r="I31" s="66">
        <v>18.37</v>
      </c>
      <c r="J31" s="66">
        <v>0</v>
      </c>
    </row>
    <row r="32" spans="2:10" s="22" customFormat="1" ht="12" customHeight="1" x14ac:dyDescent="0.2">
      <c r="B32" s="41"/>
      <c r="C32" s="16" t="s">
        <v>17</v>
      </c>
      <c r="D32" s="66">
        <v>9.9700000000000006</v>
      </c>
      <c r="E32" s="66">
        <v>61.53</v>
      </c>
      <c r="F32" s="66">
        <v>6.11</v>
      </c>
      <c r="G32" s="66">
        <v>1.1599999999999999</v>
      </c>
      <c r="H32" s="66">
        <v>0.82</v>
      </c>
      <c r="I32" s="66">
        <v>20.420000000000002</v>
      </c>
      <c r="J32" s="66">
        <v>0</v>
      </c>
    </row>
    <row r="33" spans="1:10" s="22" customFormat="1" ht="12" customHeight="1" x14ac:dyDescent="0.2">
      <c r="B33" s="41"/>
      <c r="C33" s="16" t="s">
        <v>42</v>
      </c>
      <c r="D33" s="66">
        <v>59.15</v>
      </c>
      <c r="E33" s="66">
        <v>2.4</v>
      </c>
      <c r="F33" s="66">
        <v>8.0500000000000007</v>
      </c>
      <c r="G33" s="66">
        <v>0.09</v>
      </c>
      <c r="H33" s="66">
        <v>0.8</v>
      </c>
      <c r="I33" s="66">
        <v>29.52</v>
      </c>
      <c r="J33" s="62" t="s">
        <v>1</v>
      </c>
    </row>
    <row r="34" spans="1:10" s="22" customFormat="1" ht="12" customHeight="1" x14ac:dyDescent="0.2">
      <c r="B34" s="41"/>
      <c r="C34" s="16" t="s">
        <v>19</v>
      </c>
      <c r="D34" s="66">
        <v>16.03</v>
      </c>
      <c r="E34" s="66">
        <v>63.7</v>
      </c>
      <c r="F34" s="66">
        <v>0.54</v>
      </c>
      <c r="G34" s="66">
        <v>0.17</v>
      </c>
      <c r="H34" s="66">
        <v>0.09</v>
      </c>
      <c r="I34" s="66">
        <v>19.46</v>
      </c>
      <c r="J34" s="66" t="s">
        <v>1</v>
      </c>
    </row>
    <row r="35" spans="1:10" s="22" customFormat="1" ht="12" customHeight="1" x14ac:dyDescent="0.2">
      <c r="B35" s="41"/>
      <c r="C35" s="16" t="s">
        <v>43</v>
      </c>
      <c r="D35" s="66">
        <v>3.39</v>
      </c>
      <c r="E35" s="66">
        <v>69.430000000000007</v>
      </c>
      <c r="F35" s="66">
        <v>14</v>
      </c>
      <c r="G35" s="66">
        <v>0.1</v>
      </c>
      <c r="H35" s="66">
        <v>1.0900000000000001</v>
      </c>
      <c r="I35" s="66">
        <v>11.98</v>
      </c>
      <c r="J35" s="62" t="s">
        <v>1</v>
      </c>
    </row>
    <row r="36" spans="1:10" s="22" customFormat="1" ht="12" customHeight="1" x14ac:dyDescent="0.2">
      <c r="B36" s="41"/>
      <c r="C36" s="16" t="s">
        <v>44</v>
      </c>
      <c r="D36" s="66">
        <v>2.2999999999999998</v>
      </c>
      <c r="E36" s="66">
        <v>77.83</v>
      </c>
      <c r="F36" s="62" t="s">
        <v>1</v>
      </c>
      <c r="G36" s="66">
        <v>0.77</v>
      </c>
      <c r="H36" s="66">
        <v>0.19</v>
      </c>
      <c r="I36" s="66">
        <v>18.91</v>
      </c>
      <c r="J36" s="62" t="s">
        <v>1</v>
      </c>
    </row>
    <row r="37" spans="1:10" s="22" customFormat="1" ht="12" customHeight="1" x14ac:dyDescent="0.2">
      <c r="B37" s="41"/>
      <c r="C37" s="16" t="s">
        <v>8</v>
      </c>
      <c r="D37" s="66">
        <v>62.98</v>
      </c>
      <c r="E37" s="66">
        <v>13.94</v>
      </c>
      <c r="F37" s="66">
        <v>1.95</v>
      </c>
      <c r="G37" s="66">
        <v>0.42</v>
      </c>
      <c r="H37" s="66">
        <v>2.2799999999999998</v>
      </c>
      <c r="I37" s="66">
        <v>18.43</v>
      </c>
      <c r="J37" s="62" t="s">
        <v>1</v>
      </c>
    </row>
    <row r="38" spans="1:10" s="22" customFormat="1" ht="12" customHeight="1" x14ac:dyDescent="0.2">
      <c r="B38" s="41"/>
      <c r="C38" s="17" t="s">
        <v>7</v>
      </c>
      <c r="D38" s="67">
        <v>85.09</v>
      </c>
      <c r="E38" s="67">
        <v>0</v>
      </c>
      <c r="F38" s="67">
        <v>0.65</v>
      </c>
      <c r="G38" s="67">
        <v>7.0000000000000007E-2</v>
      </c>
      <c r="H38" s="67">
        <v>0.41</v>
      </c>
      <c r="I38" s="67">
        <v>13.78</v>
      </c>
      <c r="J38" s="107" t="s">
        <v>1</v>
      </c>
    </row>
    <row r="39" spans="1:10" s="22" customFormat="1" ht="12" customHeight="1" x14ac:dyDescent="0.2">
      <c r="B39" s="41"/>
      <c r="C39" s="15" t="s">
        <v>86</v>
      </c>
      <c r="D39" s="65">
        <v>82.37</v>
      </c>
      <c r="E39" s="65">
        <v>0</v>
      </c>
      <c r="F39" s="65">
        <v>0</v>
      </c>
      <c r="G39" s="65">
        <v>1.68</v>
      </c>
      <c r="H39" s="65">
        <v>0</v>
      </c>
      <c r="I39" s="65">
        <v>15.95</v>
      </c>
      <c r="J39" s="65">
        <v>0</v>
      </c>
    </row>
    <row r="40" spans="1:10" s="22" customFormat="1" ht="12" customHeight="1" x14ac:dyDescent="0.2">
      <c r="B40" s="41"/>
      <c r="C40" s="16" t="s">
        <v>45</v>
      </c>
      <c r="D40" s="65">
        <v>16.760000000000002</v>
      </c>
      <c r="E40" s="65">
        <v>45.73</v>
      </c>
      <c r="F40" s="65">
        <v>12.02</v>
      </c>
      <c r="G40" s="65">
        <v>0.28999999999999998</v>
      </c>
      <c r="H40" s="65">
        <v>0.56000000000000005</v>
      </c>
      <c r="I40" s="65">
        <v>24.64</v>
      </c>
      <c r="J40" s="65">
        <v>0</v>
      </c>
    </row>
    <row r="41" spans="1:10" s="22" customFormat="1" ht="12" customHeight="1" x14ac:dyDescent="0.2">
      <c r="B41" s="41"/>
      <c r="C41" s="59" t="s">
        <v>35</v>
      </c>
      <c r="D41" s="80">
        <v>85.32</v>
      </c>
      <c r="E41" s="125">
        <v>0</v>
      </c>
      <c r="F41" s="80">
        <v>0</v>
      </c>
      <c r="G41" s="80">
        <v>0</v>
      </c>
      <c r="H41" s="80">
        <v>0.36</v>
      </c>
      <c r="I41" s="80">
        <v>14.31</v>
      </c>
      <c r="J41" s="80">
        <v>0</v>
      </c>
    </row>
    <row r="42" spans="1:10" ht="12" customHeight="1" x14ac:dyDescent="0.2">
      <c r="B42" s="41"/>
      <c r="C42" s="76" t="s">
        <v>87</v>
      </c>
      <c r="D42" s="85">
        <v>22.08</v>
      </c>
      <c r="E42" s="85">
        <v>42.31</v>
      </c>
      <c r="F42" s="85">
        <v>6.57</v>
      </c>
      <c r="G42" s="85">
        <v>0.46</v>
      </c>
      <c r="H42" s="85">
        <v>0.61</v>
      </c>
      <c r="I42" s="85">
        <v>27.98</v>
      </c>
      <c r="J42" s="85">
        <v>0</v>
      </c>
    </row>
    <row r="43" spans="1:10" s="23" customFormat="1" ht="12" customHeight="1" x14ac:dyDescent="0.2">
      <c r="A43" s="22"/>
      <c r="C43" s="185" t="s">
        <v>130</v>
      </c>
      <c r="D43" s="186">
        <v>2.5099999999999998</v>
      </c>
      <c r="E43" s="186">
        <v>67.760000000000005</v>
      </c>
      <c r="F43" s="186">
        <v>0.38</v>
      </c>
      <c r="G43" s="186">
        <v>0</v>
      </c>
      <c r="H43" s="186">
        <v>0.02</v>
      </c>
      <c r="I43" s="186">
        <v>29.33</v>
      </c>
      <c r="J43" s="186">
        <v>0</v>
      </c>
    </row>
    <row r="44" spans="1:10" s="23" customFormat="1" ht="12" customHeight="1" x14ac:dyDescent="0.2">
      <c r="A44" s="22"/>
      <c r="C44" s="28"/>
      <c r="D44" s="26"/>
      <c r="E44" s="26"/>
      <c r="F44" s="26"/>
      <c r="G44" s="26"/>
      <c r="H44" s="26"/>
      <c r="I44" s="26"/>
      <c r="J44" s="26"/>
    </row>
    <row r="45" spans="1:10" s="23" customFormat="1" ht="12" customHeight="1" x14ac:dyDescent="0.2">
      <c r="A45" s="22"/>
      <c r="C45" s="22"/>
      <c r="D45" s="26"/>
      <c r="E45" s="26"/>
      <c r="F45" s="26"/>
      <c r="G45" s="26"/>
      <c r="H45" s="26"/>
      <c r="I45" s="26"/>
      <c r="J45" s="26"/>
    </row>
    <row r="46" spans="1:10" ht="12" customHeight="1" x14ac:dyDescent="0.2">
      <c r="C46" s="52" t="s">
        <v>46</v>
      </c>
      <c r="D46" s="44"/>
      <c r="E46" s="44"/>
      <c r="F46" s="26"/>
      <c r="G46" s="26"/>
      <c r="H46" s="26"/>
      <c r="I46" s="26"/>
      <c r="J46" s="26"/>
    </row>
    <row r="49" spans="1:10" x14ac:dyDescent="0.2">
      <c r="A49" s="6" t="s">
        <v>24</v>
      </c>
    </row>
    <row r="50" spans="1:10" x14ac:dyDescent="0.2">
      <c r="A50" s="18" t="s">
        <v>192</v>
      </c>
      <c r="C50" s="45"/>
      <c r="D50" s="14"/>
      <c r="E50" s="14"/>
      <c r="F50" s="14"/>
      <c r="G50" s="14"/>
      <c r="H50" s="14"/>
      <c r="I50" s="14"/>
      <c r="J50" s="14"/>
    </row>
    <row r="51" spans="1:10" ht="11.25" customHeight="1" x14ac:dyDescent="0.2"/>
    <row r="52" spans="1:10" ht="11.25" customHeight="1" x14ac:dyDescent="0.2"/>
  </sheetData>
  <sortState ref="B42:J47">
    <sortCondition ref="C42:C47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opLeftCell="E10" zoomScaleNormal="100" workbookViewId="0">
      <selection activeCell="I41" sqref="I41"/>
    </sheetView>
  </sheetViews>
  <sheetFormatPr defaultRowHeight="12" x14ac:dyDescent="0.2"/>
  <cols>
    <col min="1" max="2" width="9.28515625" style="28" customWidth="1"/>
    <col min="3" max="3" width="16.140625" style="28" customWidth="1"/>
    <col min="4" max="11" width="14" style="28" customWidth="1"/>
    <col min="12" max="16384" width="9.140625" style="28"/>
  </cols>
  <sheetData>
    <row r="1" spans="1:11" x14ac:dyDescent="0.2">
      <c r="A1" s="8"/>
      <c r="C1" s="24"/>
      <c r="D1" s="24"/>
      <c r="E1" s="24"/>
      <c r="F1" s="18"/>
      <c r="G1" s="18"/>
      <c r="H1" s="18"/>
      <c r="I1" s="18"/>
      <c r="J1" s="18"/>
      <c r="K1" s="24"/>
    </row>
    <row r="2" spans="1:11" s="3" customFormat="1" x14ac:dyDescent="0.2">
      <c r="A2" s="9"/>
      <c r="E2" s="10"/>
      <c r="F2" s="18"/>
      <c r="G2" s="18"/>
      <c r="H2" s="18"/>
      <c r="I2" s="18"/>
      <c r="J2" s="18"/>
    </row>
    <row r="3" spans="1:11" s="3" customFormat="1" x14ac:dyDescent="0.2">
      <c r="C3" s="3" t="s">
        <v>0</v>
      </c>
      <c r="E3" s="10"/>
      <c r="F3" s="18"/>
      <c r="G3" s="18"/>
      <c r="H3" s="18"/>
      <c r="I3" s="18"/>
      <c r="J3" s="18"/>
    </row>
    <row r="4" spans="1:11" s="3" customFormat="1" x14ac:dyDescent="0.2">
      <c r="C4" s="3" t="s">
        <v>26</v>
      </c>
      <c r="E4" s="10"/>
      <c r="F4" s="18"/>
      <c r="G4" s="18"/>
      <c r="H4" s="18"/>
      <c r="I4" s="18"/>
      <c r="J4" s="18"/>
    </row>
    <row r="5" spans="1:11" s="3" customFormat="1" x14ac:dyDescent="0.2">
      <c r="E5" s="10"/>
      <c r="F5" s="18"/>
      <c r="G5" s="18"/>
      <c r="H5" s="18"/>
      <c r="I5" s="18"/>
      <c r="J5" s="18"/>
    </row>
    <row r="6" spans="1:11" s="3" customFormat="1" ht="15" x14ac:dyDescent="0.25">
      <c r="C6" s="1" t="s">
        <v>146</v>
      </c>
      <c r="D6" s="1"/>
      <c r="E6" s="1"/>
      <c r="F6" s="18"/>
      <c r="G6" s="18"/>
      <c r="H6" s="18"/>
      <c r="I6" s="70"/>
      <c r="J6" s="18"/>
      <c r="K6" s="1"/>
    </row>
    <row r="7" spans="1:11" s="3" customFormat="1" ht="12.75" x14ac:dyDescent="0.2">
      <c r="C7" s="126" t="s">
        <v>83</v>
      </c>
      <c r="D7" s="29"/>
      <c r="E7" s="29"/>
      <c r="F7" s="18"/>
      <c r="G7" s="18"/>
      <c r="H7" s="18"/>
      <c r="I7" s="18"/>
      <c r="J7" s="18"/>
      <c r="K7" s="30"/>
    </row>
    <row r="8" spans="1:11" s="3" customFormat="1" x14ac:dyDescent="0.2">
      <c r="D8" s="29"/>
      <c r="E8" s="29"/>
      <c r="F8" s="29"/>
      <c r="G8" s="29"/>
      <c r="H8" s="29"/>
      <c r="I8" s="29"/>
      <c r="J8" s="29"/>
      <c r="K8" s="29"/>
    </row>
    <row r="9" spans="1:11" x14ac:dyDescent="0.2">
      <c r="D9" s="29"/>
      <c r="E9" s="29"/>
      <c r="F9" s="29"/>
      <c r="G9" s="29"/>
      <c r="H9" s="29"/>
      <c r="I9" s="29"/>
      <c r="J9" s="29"/>
      <c r="K9" s="29"/>
    </row>
    <row r="10" spans="1:11" ht="96" x14ac:dyDescent="0.2">
      <c r="A10" s="32"/>
      <c r="C10" s="24"/>
      <c r="D10" s="33" t="s">
        <v>50</v>
      </c>
      <c r="E10" s="33" t="s">
        <v>55</v>
      </c>
      <c r="F10" s="33" t="s">
        <v>85</v>
      </c>
      <c r="G10" s="33" t="s">
        <v>70</v>
      </c>
      <c r="H10" s="33" t="s">
        <v>84</v>
      </c>
      <c r="I10" s="33" t="s">
        <v>82</v>
      </c>
      <c r="J10" s="33" t="s">
        <v>51</v>
      </c>
      <c r="K10" s="110" t="s">
        <v>81</v>
      </c>
    </row>
    <row r="11" spans="1:11" ht="12" customHeight="1" x14ac:dyDescent="0.2">
      <c r="A11" s="98"/>
      <c r="B11" s="99"/>
      <c r="C11" s="19" t="s">
        <v>133</v>
      </c>
      <c r="D11" s="70">
        <v>869.81</v>
      </c>
      <c r="E11" s="70">
        <v>1580.23</v>
      </c>
      <c r="F11" s="70" t="s">
        <v>1</v>
      </c>
      <c r="G11" s="70" t="s">
        <v>1</v>
      </c>
      <c r="H11" s="70" t="s">
        <v>1</v>
      </c>
      <c r="I11" s="70">
        <v>477.1</v>
      </c>
      <c r="J11" s="70" t="s">
        <v>1</v>
      </c>
      <c r="K11" s="111">
        <v>9.8699999999999992</v>
      </c>
    </row>
    <row r="12" spans="1:11" ht="12" customHeight="1" x14ac:dyDescent="0.2">
      <c r="A12" s="98"/>
      <c r="B12" s="99"/>
      <c r="C12" s="19"/>
      <c r="D12" s="70"/>
      <c r="E12" s="70"/>
      <c r="F12" s="70"/>
      <c r="G12" s="70"/>
      <c r="H12" s="70"/>
      <c r="I12" s="70"/>
      <c r="J12" s="70"/>
      <c r="K12" s="111"/>
    </row>
    <row r="13" spans="1:11" ht="12" customHeight="1" x14ac:dyDescent="0.2">
      <c r="A13" s="98"/>
      <c r="B13" s="99"/>
      <c r="C13" s="22" t="s">
        <v>10</v>
      </c>
      <c r="D13" s="70">
        <v>288.62</v>
      </c>
      <c r="E13" s="70">
        <v>3493.43</v>
      </c>
      <c r="F13" s="70">
        <v>64.77</v>
      </c>
      <c r="G13" s="70">
        <v>47.52</v>
      </c>
      <c r="H13" s="70">
        <v>18.89</v>
      </c>
      <c r="I13" s="70">
        <v>559.39</v>
      </c>
      <c r="J13" s="70" t="s">
        <v>1</v>
      </c>
      <c r="K13" s="111">
        <v>11.47</v>
      </c>
    </row>
    <row r="14" spans="1:11" ht="12" customHeight="1" x14ac:dyDescent="0.2">
      <c r="A14" s="98"/>
      <c r="B14" s="99"/>
      <c r="C14" s="19" t="s">
        <v>11</v>
      </c>
      <c r="D14" s="70">
        <v>199.84</v>
      </c>
      <c r="E14" s="70">
        <v>2897.87</v>
      </c>
      <c r="F14" s="70">
        <v>240.78</v>
      </c>
      <c r="G14" s="70">
        <v>0.18</v>
      </c>
      <c r="H14" s="70">
        <v>22.71</v>
      </c>
      <c r="I14" s="70">
        <v>342.55</v>
      </c>
      <c r="J14" s="70" t="s">
        <v>1</v>
      </c>
      <c r="K14" s="111">
        <v>11.26</v>
      </c>
    </row>
    <row r="15" spans="1:11" ht="12" customHeight="1" x14ac:dyDescent="0.2">
      <c r="A15" s="98"/>
      <c r="B15" s="99"/>
      <c r="C15" s="19" t="s">
        <v>7</v>
      </c>
      <c r="D15" s="70">
        <v>3322.73</v>
      </c>
      <c r="E15" s="70">
        <v>0</v>
      </c>
      <c r="F15" s="70">
        <v>25.26</v>
      </c>
      <c r="G15" s="70">
        <v>2.75</v>
      </c>
      <c r="H15" s="70">
        <v>16.2</v>
      </c>
      <c r="I15" s="70">
        <v>537.91999999999996</v>
      </c>
      <c r="J15" s="70" t="s">
        <v>1</v>
      </c>
      <c r="K15" s="111">
        <v>10.9</v>
      </c>
    </row>
    <row r="16" spans="1:11" ht="12" customHeight="1" x14ac:dyDescent="0.2">
      <c r="A16" s="98"/>
      <c r="B16" s="99"/>
      <c r="C16" s="19" t="s">
        <v>3</v>
      </c>
      <c r="D16" s="70">
        <v>747.66</v>
      </c>
      <c r="E16" s="70">
        <v>2032.59</v>
      </c>
      <c r="F16" s="70">
        <v>187.71</v>
      </c>
      <c r="G16" s="70">
        <v>0.72</v>
      </c>
      <c r="H16" s="70" t="s">
        <v>1</v>
      </c>
      <c r="I16" s="70">
        <v>698.64</v>
      </c>
      <c r="J16" s="70">
        <v>0</v>
      </c>
      <c r="K16" s="111">
        <v>10.32</v>
      </c>
    </row>
    <row r="17" spans="1:11" ht="12" customHeight="1" x14ac:dyDescent="0.2">
      <c r="A17" s="98"/>
      <c r="B17" s="99"/>
      <c r="C17" s="19" t="s">
        <v>6</v>
      </c>
      <c r="D17" s="70">
        <v>1203.48</v>
      </c>
      <c r="E17" s="70">
        <v>1769.7</v>
      </c>
      <c r="F17" s="70">
        <v>204.1</v>
      </c>
      <c r="G17" s="70">
        <v>63.34</v>
      </c>
      <c r="H17" s="70">
        <v>8.49</v>
      </c>
      <c r="I17" s="70">
        <v>730.95</v>
      </c>
      <c r="J17" s="70">
        <v>0</v>
      </c>
      <c r="K17" s="111">
        <v>10.32</v>
      </c>
    </row>
    <row r="18" spans="1:11" ht="12" customHeight="1" x14ac:dyDescent="0.2">
      <c r="A18" s="98"/>
      <c r="B18" s="99"/>
      <c r="C18" s="19" t="s">
        <v>33</v>
      </c>
      <c r="D18" s="70">
        <v>3191.51</v>
      </c>
      <c r="E18" s="70">
        <v>0</v>
      </c>
      <c r="F18" s="70">
        <v>86.59</v>
      </c>
      <c r="G18" s="70">
        <v>2.98</v>
      </c>
      <c r="H18" s="70" t="s">
        <v>1</v>
      </c>
      <c r="I18" s="70">
        <v>523.74</v>
      </c>
      <c r="J18" s="70">
        <v>0</v>
      </c>
      <c r="K18" s="111">
        <v>10.1</v>
      </c>
    </row>
    <row r="19" spans="1:11" ht="12" customHeight="1" x14ac:dyDescent="0.2">
      <c r="A19" s="98"/>
      <c r="B19" s="99"/>
      <c r="C19" s="19" t="s">
        <v>5</v>
      </c>
      <c r="D19" s="70">
        <v>250.59</v>
      </c>
      <c r="E19" s="70">
        <v>2955.46</v>
      </c>
      <c r="F19" s="70">
        <v>220.63</v>
      </c>
      <c r="G19" s="70">
        <v>0</v>
      </c>
      <c r="H19" s="70">
        <v>58.14</v>
      </c>
      <c r="I19" s="70">
        <v>421.88</v>
      </c>
      <c r="J19" s="70">
        <v>0</v>
      </c>
      <c r="K19" s="111">
        <v>9.9700000000000006</v>
      </c>
    </row>
    <row r="20" spans="1:11" ht="12" customHeight="1" x14ac:dyDescent="0.2">
      <c r="A20" s="98"/>
      <c r="B20" s="99"/>
      <c r="C20" s="19" t="s">
        <v>42</v>
      </c>
      <c r="D20" s="70">
        <v>1316.52</v>
      </c>
      <c r="E20" s="70">
        <v>53.37</v>
      </c>
      <c r="F20" s="70">
        <v>179.23</v>
      </c>
      <c r="G20" s="70">
        <v>1.9</v>
      </c>
      <c r="H20" s="70">
        <v>17.72</v>
      </c>
      <c r="I20" s="70">
        <v>657.1</v>
      </c>
      <c r="J20" s="70" t="s">
        <v>1</v>
      </c>
      <c r="K20" s="111">
        <v>9.4499999999999993</v>
      </c>
    </row>
    <row r="21" spans="1:11" ht="12" customHeight="1" x14ac:dyDescent="0.2">
      <c r="A21" s="98"/>
      <c r="B21" s="99"/>
      <c r="C21" s="19" t="s">
        <v>8</v>
      </c>
      <c r="D21" s="70">
        <v>1960.47</v>
      </c>
      <c r="E21" s="70">
        <v>433.78</v>
      </c>
      <c r="F21" s="70">
        <v>60.72</v>
      </c>
      <c r="G21" s="70">
        <v>13.18</v>
      </c>
      <c r="H21" s="70">
        <v>70.89</v>
      </c>
      <c r="I21" s="70">
        <v>573.70000000000005</v>
      </c>
      <c r="J21" s="70" t="s">
        <v>1</v>
      </c>
      <c r="K21" s="111">
        <v>9.0399999999999991</v>
      </c>
    </row>
    <row r="22" spans="1:11" ht="12" customHeight="1" x14ac:dyDescent="0.2">
      <c r="A22" s="98"/>
      <c r="B22" s="99"/>
      <c r="C22" s="19" t="s">
        <v>12</v>
      </c>
      <c r="D22" s="70">
        <v>1632.22</v>
      </c>
      <c r="E22" s="70">
        <v>103.06</v>
      </c>
      <c r="F22" s="70">
        <v>174.5</v>
      </c>
      <c r="G22" s="70">
        <v>8.69</v>
      </c>
      <c r="H22" s="70" t="s">
        <v>1</v>
      </c>
      <c r="I22" s="70">
        <v>546.30999999999995</v>
      </c>
      <c r="J22" s="70" t="s">
        <v>1</v>
      </c>
      <c r="K22" s="111">
        <v>8.99</v>
      </c>
    </row>
    <row r="23" spans="1:11" ht="12" customHeight="1" x14ac:dyDescent="0.2">
      <c r="A23" s="98"/>
      <c r="B23" s="99"/>
      <c r="C23" s="19" t="s">
        <v>2</v>
      </c>
      <c r="D23" s="70">
        <v>1748.35</v>
      </c>
      <c r="E23" s="70">
        <v>0</v>
      </c>
      <c r="F23" s="70">
        <v>60.88</v>
      </c>
      <c r="G23" s="70">
        <v>0</v>
      </c>
      <c r="H23" s="70">
        <v>0</v>
      </c>
      <c r="I23" s="70">
        <v>944.6</v>
      </c>
      <c r="J23" s="70">
        <v>0.45</v>
      </c>
      <c r="K23" s="111">
        <v>8.9499999999999993</v>
      </c>
    </row>
    <row r="24" spans="1:11" ht="12" customHeight="1" x14ac:dyDescent="0.2">
      <c r="A24" s="98"/>
      <c r="B24" s="99"/>
      <c r="C24" s="22" t="s">
        <v>13</v>
      </c>
      <c r="D24" s="70">
        <v>1846.75</v>
      </c>
      <c r="E24" s="70">
        <v>3.71</v>
      </c>
      <c r="F24" s="70">
        <v>48.02</v>
      </c>
      <c r="G24" s="70">
        <v>4.58</v>
      </c>
      <c r="H24" s="70">
        <v>11.68</v>
      </c>
      <c r="I24" s="70">
        <v>589.66</v>
      </c>
      <c r="J24" s="70" t="s">
        <v>1</v>
      </c>
      <c r="K24" s="111">
        <v>8.67</v>
      </c>
    </row>
    <row r="25" spans="1:11" ht="12" customHeight="1" x14ac:dyDescent="0.2">
      <c r="A25" s="98"/>
      <c r="B25" s="99"/>
      <c r="C25" s="19" t="s">
        <v>43</v>
      </c>
      <c r="D25" s="70">
        <v>74.08</v>
      </c>
      <c r="E25" s="70">
        <v>1518.02</v>
      </c>
      <c r="F25" s="70">
        <v>306.16000000000003</v>
      </c>
      <c r="G25" s="70">
        <v>2.2200000000000002</v>
      </c>
      <c r="H25" s="70">
        <v>23.85</v>
      </c>
      <c r="I25" s="70">
        <v>261.95</v>
      </c>
      <c r="J25" s="70" t="s">
        <v>1</v>
      </c>
      <c r="K25" s="111">
        <v>8.3000000000000007</v>
      </c>
    </row>
    <row r="26" spans="1:11" ht="12" customHeight="1" x14ac:dyDescent="0.2">
      <c r="A26" s="98"/>
      <c r="B26" s="99"/>
      <c r="C26" s="22" t="s">
        <v>14</v>
      </c>
      <c r="D26" s="70">
        <v>447.44</v>
      </c>
      <c r="E26" s="70">
        <v>509.2</v>
      </c>
      <c r="F26" s="70">
        <v>72</v>
      </c>
      <c r="G26" s="70">
        <v>1.58</v>
      </c>
      <c r="H26" s="70">
        <v>2.56</v>
      </c>
      <c r="I26" s="70">
        <v>593.35</v>
      </c>
      <c r="J26" s="70">
        <v>2.2200000000000002</v>
      </c>
      <c r="K26" s="111">
        <v>7.72</v>
      </c>
    </row>
    <row r="27" spans="1:11" ht="12" customHeight="1" x14ac:dyDescent="0.2">
      <c r="A27" s="98"/>
      <c r="B27" s="99"/>
      <c r="C27" s="19" t="s">
        <v>75</v>
      </c>
      <c r="D27" s="70">
        <v>302.73</v>
      </c>
      <c r="E27" s="70">
        <v>1589.21</v>
      </c>
      <c r="F27" s="70">
        <v>3.16</v>
      </c>
      <c r="G27" s="70">
        <v>53.42</v>
      </c>
      <c r="H27" s="70">
        <v>6.7</v>
      </c>
      <c r="I27" s="70">
        <v>323.33999999999997</v>
      </c>
      <c r="J27" s="70" t="s">
        <v>1</v>
      </c>
      <c r="K27" s="111">
        <v>7.65</v>
      </c>
    </row>
    <row r="28" spans="1:11" ht="12" customHeight="1" x14ac:dyDescent="0.2">
      <c r="A28" s="98"/>
      <c r="B28" s="99"/>
      <c r="C28" s="22" t="s">
        <v>40</v>
      </c>
      <c r="D28" s="70">
        <v>131.96</v>
      </c>
      <c r="E28" s="70">
        <v>617.47</v>
      </c>
      <c r="F28" s="70">
        <v>8.77</v>
      </c>
      <c r="G28" s="70">
        <v>7.15</v>
      </c>
      <c r="H28" s="70">
        <v>4.28</v>
      </c>
      <c r="I28" s="70">
        <v>498.89</v>
      </c>
      <c r="J28" s="70">
        <v>0</v>
      </c>
      <c r="K28" s="111">
        <v>7.35</v>
      </c>
    </row>
    <row r="29" spans="1:11" ht="12" customHeight="1" x14ac:dyDescent="0.2">
      <c r="A29" s="98"/>
      <c r="B29" s="99"/>
      <c r="C29" s="22" t="s">
        <v>4</v>
      </c>
      <c r="D29" s="70">
        <v>2586.77</v>
      </c>
      <c r="E29" s="70">
        <v>21.46</v>
      </c>
      <c r="F29" s="70">
        <v>424.8</v>
      </c>
      <c r="G29" s="70" t="s">
        <v>1</v>
      </c>
      <c r="H29" s="70">
        <v>70.28</v>
      </c>
      <c r="I29" s="70">
        <v>426.52</v>
      </c>
      <c r="J29" s="70" t="s">
        <v>1</v>
      </c>
      <c r="K29" s="111">
        <v>6.93</v>
      </c>
    </row>
    <row r="30" spans="1:11" ht="12" customHeight="1" x14ac:dyDescent="0.2">
      <c r="A30" s="98"/>
      <c r="B30" s="99"/>
      <c r="C30" s="19" t="s">
        <v>20</v>
      </c>
      <c r="D30" s="70">
        <v>55.82</v>
      </c>
      <c r="E30" s="70">
        <v>1060.7</v>
      </c>
      <c r="F30" s="70">
        <v>89.65</v>
      </c>
      <c r="G30" s="70">
        <v>0.18</v>
      </c>
      <c r="H30" s="70">
        <v>0.16</v>
      </c>
      <c r="I30" s="70">
        <v>141.22</v>
      </c>
      <c r="J30" s="70" t="s">
        <v>1</v>
      </c>
      <c r="K30" s="111">
        <v>6.83</v>
      </c>
    </row>
    <row r="31" spans="1:11" ht="12" customHeight="1" x14ac:dyDescent="0.2">
      <c r="A31" s="98"/>
      <c r="B31" s="99"/>
      <c r="C31" s="22" t="s">
        <v>31</v>
      </c>
      <c r="D31" s="70">
        <v>788.43</v>
      </c>
      <c r="E31" s="70">
        <v>4.25</v>
      </c>
      <c r="F31" s="70">
        <v>208.31</v>
      </c>
      <c r="G31" s="70">
        <v>19.739999999999998</v>
      </c>
      <c r="H31" s="70">
        <v>0</v>
      </c>
      <c r="I31" s="70">
        <v>823.04</v>
      </c>
      <c r="J31" s="70" t="s">
        <v>1</v>
      </c>
      <c r="K31" s="111">
        <v>6.77</v>
      </c>
    </row>
    <row r="32" spans="1:11" ht="12" customHeight="1" x14ac:dyDescent="0.2">
      <c r="A32" s="98"/>
      <c r="B32" s="99"/>
      <c r="C32" s="22" t="s">
        <v>16</v>
      </c>
      <c r="D32" s="70">
        <v>132.27000000000001</v>
      </c>
      <c r="E32" s="70">
        <v>940.66</v>
      </c>
      <c r="F32" s="70">
        <v>29.34</v>
      </c>
      <c r="G32" s="70">
        <v>18.39</v>
      </c>
      <c r="H32" s="70">
        <v>8.73</v>
      </c>
      <c r="I32" s="70">
        <v>415.47</v>
      </c>
      <c r="J32" s="70">
        <v>0</v>
      </c>
      <c r="K32" s="112">
        <v>6.7</v>
      </c>
    </row>
    <row r="33" spans="1:11" ht="12" customHeight="1" x14ac:dyDescent="0.2">
      <c r="A33" s="98"/>
      <c r="B33" s="99"/>
      <c r="C33" s="19" t="s">
        <v>44</v>
      </c>
      <c r="D33" s="70">
        <v>35.43</v>
      </c>
      <c r="E33" s="70">
        <v>1198.1300000000001</v>
      </c>
      <c r="F33" s="70" t="s">
        <v>1</v>
      </c>
      <c r="G33" s="70">
        <v>11.9</v>
      </c>
      <c r="H33" s="70">
        <v>2.85</v>
      </c>
      <c r="I33" s="70">
        <v>291.06</v>
      </c>
      <c r="J33" s="70" t="s">
        <v>1</v>
      </c>
      <c r="K33" s="111">
        <v>6.69</v>
      </c>
    </row>
    <row r="34" spans="1:11" ht="12" customHeight="1" x14ac:dyDescent="0.2">
      <c r="A34" s="98"/>
      <c r="B34" s="99"/>
      <c r="C34" s="19" t="s">
        <v>15</v>
      </c>
      <c r="D34" s="70">
        <v>154.84</v>
      </c>
      <c r="E34" s="70">
        <v>1098.8699999999999</v>
      </c>
      <c r="F34" s="70">
        <v>5.46</v>
      </c>
      <c r="G34" s="70">
        <v>2.68</v>
      </c>
      <c r="H34" s="70">
        <v>22.03</v>
      </c>
      <c r="I34" s="70">
        <v>417.94</v>
      </c>
      <c r="J34" s="70">
        <v>0</v>
      </c>
      <c r="K34" s="111">
        <v>6.66</v>
      </c>
    </row>
    <row r="35" spans="1:11" ht="12" customHeight="1" x14ac:dyDescent="0.2">
      <c r="A35" s="98"/>
      <c r="B35" s="99"/>
      <c r="C35" s="22" t="s">
        <v>9</v>
      </c>
      <c r="D35" s="70">
        <v>144.93</v>
      </c>
      <c r="E35" s="70">
        <v>1004.29</v>
      </c>
      <c r="F35" s="70">
        <v>20.99</v>
      </c>
      <c r="G35" s="70">
        <v>0.1</v>
      </c>
      <c r="H35" s="70">
        <v>0.95</v>
      </c>
      <c r="I35" s="70">
        <v>542.36</v>
      </c>
      <c r="J35" s="70">
        <v>0.4</v>
      </c>
      <c r="K35" s="111">
        <v>6.57</v>
      </c>
    </row>
    <row r="36" spans="1:11" ht="12" customHeight="1" x14ac:dyDescent="0.2">
      <c r="A36" s="98"/>
      <c r="B36" s="99"/>
      <c r="C36" s="22" t="s">
        <v>17</v>
      </c>
      <c r="D36" s="70">
        <v>151.41999999999999</v>
      </c>
      <c r="E36" s="70">
        <v>934.57</v>
      </c>
      <c r="F36" s="70">
        <v>92.74</v>
      </c>
      <c r="G36" s="70">
        <v>17.66</v>
      </c>
      <c r="H36" s="70">
        <v>12.42</v>
      </c>
      <c r="I36" s="70">
        <v>310.18</v>
      </c>
      <c r="J36" s="70">
        <v>0</v>
      </c>
      <c r="K36" s="111">
        <v>6.33</v>
      </c>
    </row>
    <row r="37" spans="1:11" ht="12" customHeight="1" x14ac:dyDescent="0.2">
      <c r="A37" s="98"/>
      <c r="B37" s="99"/>
      <c r="C37" s="19" t="s">
        <v>41</v>
      </c>
      <c r="D37" s="70">
        <v>798.89</v>
      </c>
      <c r="E37" s="70">
        <v>0</v>
      </c>
      <c r="F37" s="70">
        <v>10</v>
      </c>
      <c r="G37" s="70">
        <v>2.4</v>
      </c>
      <c r="H37" s="70">
        <v>0.14000000000000001</v>
      </c>
      <c r="I37" s="70">
        <v>522.71</v>
      </c>
      <c r="J37" s="70">
        <v>0</v>
      </c>
      <c r="K37" s="111">
        <v>6.21</v>
      </c>
    </row>
    <row r="38" spans="1:11" ht="12" customHeight="1" x14ac:dyDescent="0.2">
      <c r="A38" s="98"/>
      <c r="B38" s="99"/>
      <c r="C38" s="19" t="s">
        <v>19</v>
      </c>
      <c r="D38" s="70">
        <v>194.29</v>
      </c>
      <c r="E38" s="70">
        <v>771.8</v>
      </c>
      <c r="F38" s="70">
        <v>6.6</v>
      </c>
      <c r="G38" s="70">
        <v>2.1</v>
      </c>
      <c r="H38" s="70">
        <v>1.1200000000000001</v>
      </c>
      <c r="I38" s="70">
        <v>235.77</v>
      </c>
      <c r="J38" s="70" t="s">
        <v>1</v>
      </c>
      <c r="K38" s="111">
        <v>5.56</v>
      </c>
    </row>
    <row r="39" spans="1:11" ht="12" customHeight="1" x14ac:dyDescent="0.2">
      <c r="A39" s="98"/>
      <c r="B39" s="99"/>
      <c r="C39" s="22" t="s">
        <v>34</v>
      </c>
      <c r="D39" s="70">
        <v>163.38</v>
      </c>
      <c r="E39" s="70">
        <v>2988.31</v>
      </c>
      <c r="F39" s="70">
        <v>116.71</v>
      </c>
      <c r="G39" s="70">
        <v>36.07</v>
      </c>
      <c r="H39" s="70">
        <v>0</v>
      </c>
      <c r="I39" s="70">
        <v>391.19</v>
      </c>
      <c r="J39" s="70">
        <v>52.94</v>
      </c>
      <c r="K39" s="111">
        <v>5.29</v>
      </c>
    </row>
    <row r="40" spans="1:11" ht="12" customHeight="1" x14ac:dyDescent="0.2">
      <c r="A40" s="98"/>
      <c r="B40" s="99"/>
      <c r="C40" s="19"/>
      <c r="D40" s="70"/>
      <c r="E40" s="70"/>
      <c r="F40" s="70"/>
      <c r="G40" s="70"/>
      <c r="H40" s="70"/>
      <c r="I40" s="70"/>
      <c r="J40" s="70"/>
      <c r="K40" s="111"/>
    </row>
    <row r="41" spans="1:11" ht="12" customHeight="1" x14ac:dyDescent="0.2">
      <c r="A41" s="98"/>
      <c r="B41" s="99"/>
      <c r="C41" s="22" t="s">
        <v>87</v>
      </c>
      <c r="D41" s="70">
        <v>1154.94</v>
      </c>
      <c r="E41" s="70">
        <v>2213.4899999999998</v>
      </c>
      <c r="F41" s="70">
        <v>343.65</v>
      </c>
      <c r="G41" s="70">
        <v>23.85</v>
      </c>
      <c r="H41" s="70">
        <v>31.7</v>
      </c>
      <c r="I41" s="70">
        <v>1463.88</v>
      </c>
      <c r="J41" s="70">
        <v>0</v>
      </c>
      <c r="K41" s="111">
        <v>11.88</v>
      </c>
    </row>
    <row r="42" spans="1:11" ht="12" customHeight="1" x14ac:dyDescent="0.2">
      <c r="A42" s="98"/>
      <c r="B42" s="99"/>
      <c r="C42" s="22" t="s">
        <v>18</v>
      </c>
      <c r="D42" s="70">
        <v>3852.59</v>
      </c>
      <c r="E42" s="70">
        <v>0</v>
      </c>
      <c r="F42" s="70">
        <v>0</v>
      </c>
      <c r="G42" s="70">
        <v>0</v>
      </c>
      <c r="H42" s="70">
        <v>16.38</v>
      </c>
      <c r="I42" s="70">
        <v>646.33000000000004</v>
      </c>
      <c r="J42" s="70">
        <v>0</v>
      </c>
      <c r="K42" s="111">
        <v>10.050000000000001</v>
      </c>
    </row>
    <row r="43" spans="1:11" ht="12" customHeight="1" x14ac:dyDescent="0.2">
      <c r="A43" s="98"/>
      <c r="B43" s="99"/>
      <c r="C43" s="22" t="s">
        <v>86</v>
      </c>
      <c r="D43" s="70">
        <v>2616.38</v>
      </c>
      <c r="E43" s="70">
        <v>0</v>
      </c>
      <c r="F43" s="70">
        <v>0</v>
      </c>
      <c r="G43" s="70">
        <v>53.44</v>
      </c>
      <c r="H43" s="70">
        <v>0</v>
      </c>
      <c r="I43" s="70">
        <v>506.48</v>
      </c>
      <c r="J43" s="70">
        <v>0</v>
      </c>
      <c r="K43" s="111">
        <v>8.5399999999999991</v>
      </c>
    </row>
    <row r="44" spans="1:11" ht="12" customHeight="1" x14ac:dyDescent="0.2">
      <c r="A44" s="98"/>
      <c r="B44" s="99"/>
      <c r="C44" s="22"/>
      <c r="D44" s="70"/>
      <c r="E44" s="70"/>
      <c r="F44" s="70"/>
      <c r="G44" s="70"/>
      <c r="H44" s="70"/>
      <c r="I44" s="70"/>
      <c r="J44" s="70"/>
      <c r="K44" s="111"/>
    </row>
    <row r="45" spans="1:11" ht="12" customHeight="1" x14ac:dyDescent="0.2">
      <c r="A45" s="98"/>
      <c r="B45" s="99"/>
      <c r="C45" s="22" t="s">
        <v>203</v>
      </c>
      <c r="D45" s="70">
        <v>22.34</v>
      </c>
      <c r="E45" s="70">
        <v>601.91999999999996</v>
      </c>
      <c r="F45" s="70">
        <v>3.35</v>
      </c>
      <c r="G45" s="70">
        <v>0</v>
      </c>
      <c r="H45" s="70">
        <v>0.18</v>
      </c>
      <c r="I45" s="70">
        <v>260.57</v>
      </c>
      <c r="J45" s="70">
        <v>0</v>
      </c>
      <c r="K45" s="111">
        <v>8.89</v>
      </c>
    </row>
    <row r="46" spans="1:11" ht="12" customHeight="1" x14ac:dyDescent="0.2">
      <c r="A46" s="98"/>
      <c r="B46" s="98"/>
      <c r="C46" s="22"/>
      <c r="D46" s="70"/>
      <c r="E46" s="70"/>
      <c r="F46" s="18"/>
      <c r="G46" s="18"/>
      <c r="H46" s="18"/>
      <c r="I46" s="18"/>
      <c r="J46" s="18"/>
      <c r="K46" s="21"/>
    </row>
    <row r="47" spans="1:11" ht="12" customHeight="1" x14ac:dyDescent="0.2">
      <c r="A47" s="11"/>
      <c r="C47" s="22" t="s">
        <v>98</v>
      </c>
      <c r="D47" s="71"/>
      <c r="E47" s="71"/>
      <c r="F47" s="71"/>
      <c r="G47" s="71"/>
      <c r="H47" s="71"/>
      <c r="I47" s="71"/>
      <c r="J47" s="71"/>
      <c r="K47" s="71"/>
    </row>
    <row r="48" spans="1:11" ht="12" customHeight="1" x14ac:dyDescent="0.2">
      <c r="A48" s="11"/>
      <c r="C48" s="51" t="s">
        <v>90</v>
      </c>
      <c r="D48" s="96"/>
      <c r="E48" s="96"/>
      <c r="F48" s="18"/>
      <c r="G48" s="18"/>
      <c r="H48" s="18"/>
      <c r="I48" s="18"/>
      <c r="J48" s="18"/>
      <c r="K48" s="96"/>
    </row>
    <row r="49" spans="1:11" ht="12" customHeight="1" x14ac:dyDescent="0.2">
      <c r="A49" s="11"/>
      <c r="D49" s="96"/>
      <c r="E49" s="96"/>
      <c r="F49" s="18"/>
      <c r="G49" s="18"/>
      <c r="H49" s="18"/>
      <c r="I49" s="18"/>
      <c r="J49" s="18"/>
      <c r="K49" s="96"/>
    </row>
    <row r="50" spans="1:11" ht="12" customHeight="1" x14ac:dyDescent="0.2">
      <c r="A50" s="11"/>
      <c r="D50" s="96"/>
      <c r="E50" s="96"/>
      <c r="F50" s="18"/>
      <c r="G50" s="18"/>
      <c r="H50" s="18"/>
      <c r="I50" s="18"/>
      <c r="J50" s="18"/>
      <c r="K50" s="96"/>
    </row>
    <row r="51" spans="1:11" ht="11.25" customHeight="1" x14ac:dyDescent="0.2"/>
    <row r="52" spans="1:11" ht="11.25" customHeight="1" x14ac:dyDescent="0.2">
      <c r="C52" s="39"/>
      <c r="F52" s="18"/>
      <c r="G52" s="18"/>
      <c r="H52" s="18"/>
      <c r="I52" s="18"/>
      <c r="J52" s="18"/>
    </row>
    <row r="53" spans="1:11" ht="11.25" customHeight="1" x14ac:dyDescent="0.2">
      <c r="C53" s="39"/>
      <c r="F53" s="18"/>
      <c r="G53" s="18"/>
      <c r="H53" s="18"/>
      <c r="I53" s="18"/>
      <c r="J53" s="18"/>
    </row>
    <row r="54" spans="1:11" x14ac:dyDescent="0.2">
      <c r="B54" s="23"/>
      <c r="C54" s="19"/>
      <c r="D54" s="12"/>
      <c r="E54" s="12"/>
      <c r="F54" s="18"/>
      <c r="G54" s="18"/>
      <c r="H54" s="18"/>
      <c r="I54" s="18"/>
      <c r="J54" s="18"/>
      <c r="K54" s="12"/>
    </row>
    <row r="55" spans="1:11" x14ac:dyDescent="0.2">
      <c r="A55" s="6" t="s">
        <v>24</v>
      </c>
      <c r="B55" s="23"/>
      <c r="C55" s="19"/>
      <c r="D55" s="12"/>
      <c r="E55" s="12"/>
      <c r="F55" s="18"/>
      <c r="G55" s="18"/>
      <c r="H55" s="18"/>
      <c r="I55" s="18"/>
      <c r="J55" s="18"/>
      <c r="K55" s="12"/>
    </row>
    <row r="56" spans="1:11" x14ac:dyDescent="0.2">
      <c r="A56" s="18" t="s">
        <v>190</v>
      </c>
      <c r="B56" s="23"/>
      <c r="C56" s="19"/>
      <c r="D56" s="35"/>
      <c r="E56" s="35"/>
      <c r="F56" s="18"/>
      <c r="G56" s="18"/>
      <c r="H56" s="18"/>
      <c r="I56" s="18"/>
      <c r="J56" s="18"/>
      <c r="K56" s="20"/>
    </row>
    <row r="57" spans="1:11" x14ac:dyDescent="0.2">
      <c r="A57" s="27" t="s">
        <v>191</v>
      </c>
      <c r="B57" s="23"/>
      <c r="C57" s="19"/>
      <c r="D57" s="35"/>
      <c r="E57" s="35"/>
      <c r="F57" s="18"/>
      <c r="G57" s="18"/>
      <c r="H57" s="18"/>
      <c r="I57" s="18"/>
      <c r="J57" s="18"/>
      <c r="K57" s="20"/>
    </row>
    <row r="58" spans="1:11" x14ac:dyDescent="0.2">
      <c r="B58" s="23"/>
      <c r="D58" s="35"/>
      <c r="E58" s="35"/>
      <c r="F58" s="18"/>
      <c r="G58" s="18"/>
      <c r="H58" s="18"/>
      <c r="I58" s="18"/>
      <c r="J58" s="18"/>
      <c r="K58" s="20"/>
    </row>
    <row r="59" spans="1:11" x14ac:dyDescent="0.2">
      <c r="B59" s="23"/>
      <c r="D59" s="35"/>
      <c r="E59" s="35"/>
      <c r="F59" s="18"/>
      <c r="G59" s="18"/>
      <c r="H59" s="18"/>
      <c r="I59" s="18"/>
      <c r="J59" s="18"/>
      <c r="K59" s="2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zoomScaleNormal="100" workbookViewId="0"/>
  </sheetViews>
  <sheetFormatPr defaultRowHeight="12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67"/>
  <sheetViews>
    <sheetView showGridLines="0" topLeftCell="A5" zoomScaleNormal="100" workbookViewId="0">
      <selection activeCell="C46" sqref="C46"/>
    </sheetView>
  </sheetViews>
  <sheetFormatPr defaultColWidth="9.140625" defaultRowHeight="12" x14ac:dyDescent="0.2"/>
  <cols>
    <col min="1" max="2" width="9.28515625" style="28" customWidth="1"/>
    <col min="3" max="3" width="16.140625" style="28" customWidth="1"/>
    <col min="4" max="6" width="18.42578125" style="28" customWidth="1"/>
    <col min="7" max="7" width="170" style="28" customWidth="1"/>
    <col min="8" max="16384" width="9.140625" style="28"/>
  </cols>
  <sheetData>
    <row r="1" spans="1:31" x14ac:dyDescent="0.2">
      <c r="A1" s="8"/>
      <c r="C1" s="24"/>
      <c r="D1" s="24"/>
      <c r="E1" s="24"/>
      <c r="F1" s="24"/>
      <c r="G1" s="24"/>
    </row>
    <row r="2" spans="1:31" s="3" customFormat="1" x14ac:dyDescent="0.2">
      <c r="A2" s="9"/>
      <c r="E2" s="10"/>
    </row>
    <row r="3" spans="1:31" s="3" customFormat="1" x14ac:dyDescent="0.2">
      <c r="C3" s="3" t="s">
        <v>0</v>
      </c>
      <c r="E3" s="10"/>
    </row>
    <row r="4" spans="1:31" s="3" customFormat="1" x14ac:dyDescent="0.2">
      <c r="C4" s="3" t="s">
        <v>26</v>
      </c>
      <c r="E4" s="10"/>
    </row>
    <row r="5" spans="1:31" s="3" customFormat="1" x14ac:dyDescent="0.2">
      <c r="E5" s="10"/>
    </row>
    <row r="6" spans="1:31" s="3" customFormat="1" ht="15" x14ac:dyDescent="0.25">
      <c r="C6" s="2" t="s">
        <v>180</v>
      </c>
      <c r="D6" s="1"/>
      <c r="E6" s="1"/>
      <c r="F6" s="1"/>
      <c r="G6" s="1"/>
      <c r="H6" s="1"/>
      <c r="I6" s="1"/>
      <c r="J6" s="1"/>
      <c r="K6" s="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12.75" x14ac:dyDescent="0.2">
      <c r="C7" s="122" t="s">
        <v>36</v>
      </c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s="3" customFormat="1" x14ac:dyDescent="0.2">
      <c r="F8" s="4"/>
    </row>
    <row r="10" spans="1:31" ht="36" x14ac:dyDescent="0.2">
      <c r="A10" s="32"/>
      <c r="C10" s="24"/>
      <c r="D10" s="100" t="s">
        <v>72</v>
      </c>
      <c r="E10" s="100" t="s">
        <v>62</v>
      </c>
      <c r="F10" s="100" t="s">
        <v>38</v>
      </c>
      <c r="G10" s="34"/>
    </row>
    <row r="11" spans="1:31" ht="12" customHeight="1" x14ac:dyDescent="0.2">
      <c r="A11" s="32"/>
      <c r="B11" s="36"/>
      <c r="C11" s="19" t="s">
        <v>133</v>
      </c>
      <c r="D11" s="26">
        <v>53.36</v>
      </c>
      <c r="E11" s="26">
        <v>18.75</v>
      </c>
      <c r="F11" s="26">
        <v>27.89</v>
      </c>
      <c r="G11" s="36"/>
    </row>
    <row r="12" spans="1:31" ht="12" customHeight="1" x14ac:dyDescent="0.2">
      <c r="A12" s="32"/>
      <c r="B12" s="36"/>
      <c r="C12" s="19"/>
      <c r="D12" s="26"/>
      <c r="E12" s="26"/>
      <c r="F12" s="26"/>
      <c r="G12" s="36"/>
    </row>
    <row r="13" spans="1:31" ht="12" customHeight="1" x14ac:dyDescent="0.2">
      <c r="A13" s="32"/>
      <c r="B13" s="36"/>
      <c r="C13" s="19" t="s">
        <v>42</v>
      </c>
      <c r="D13" s="26">
        <v>65</v>
      </c>
      <c r="E13" s="26">
        <v>18.97</v>
      </c>
      <c r="F13" s="26">
        <v>16.03</v>
      </c>
      <c r="G13" s="36"/>
    </row>
    <row r="14" spans="1:31" ht="12" customHeight="1" x14ac:dyDescent="0.2">
      <c r="A14" s="32"/>
      <c r="B14" s="36"/>
      <c r="C14" s="19" t="s">
        <v>17</v>
      </c>
      <c r="D14" s="26">
        <v>62.56</v>
      </c>
      <c r="E14" s="26">
        <v>22.89</v>
      </c>
      <c r="F14" s="26">
        <v>14.549999999999997</v>
      </c>
      <c r="G14" s="36"/>
    </row>
    <row r="15" spans="1:31" ht="12" customHeight="1" x14ac:dyDescent="0.2">
      <c r="A15" s="32"/>
      <c r="C15" s="19" t="s">
        <v>14</v>
      </c>
      <c r="D15" s="26">
        <v>62.05</v>
      </c>
      <c r="E15" s="26">
        <v>29.68</v>
      </c>
      <c r="F15" s="26">
        <v>8.2700000000000102</v>
      </c>
      <c r="G15" s="36"/>
    </row>
    <row r="16" spans="1:31" ht="12" customHeight="1" x14ac:dyDescent="0.2">
      <c r="A16" s="32"/>
      <c r="B16" s="36"/>
      <c r="C16" s="19" t="s">
        <v>31</v>
      </c>
      <c r="D16" s="26">
        <v>61.99</v>
      </c>
      <c r="E16" s="26">
        <v>19.829999999999998</v>
      </c>
      <c r="F16" s="26">
        <v>18.180000000000007</v>
      </c>
      <c r="G16" s="36"/>
    </row>
    <row r="17" spans="1:7" ht="12" customHeight="1" x14ac:dyDescent="0.2">
      <c r="A17" s="32"/>
      <c r="C17" s="19" t="s">
        <v>8</v>
      </c>
      <c r="D17" s="26">
        <v>60.13</v>
      </c>
      <c r="E17" s="26">
        <v>14.66</v>
      </c>
      <c r="F17" s="26">
        <v>25.209999999999994</v>
      </c>
      <c r="G17" s="36"/>
    </row>
    <row r="18" spans="1:7" ht="12" customHeight="1" x14ac:dyDescent="0.2">
      <c r="A18" s="32"/>
      <c r="B18" s="36"/>
      <c r="C18" s="22" t="s">
        <v>6</v>
      </c>
      <c r="D18" s="26">
        <v>59.35</v>
      </c>
      <c r="E18" s="26">
        <v>16.850000000000001</v>
      </c>
      <c r="F18" s="26">
        <v>23.799999999999997</v>
      </c>
      <c r="G18" s="36"/>
    </row>
    <row r="19" spans="1:7" ht="12" customHeight="1" x14ac:dyDescent="0.2">
      <c r="A19" s="32"/>
      <c r="C19" s="19" t="s">
        <v>43</v>
      </c>
      <c r="D19" s="26">
        <v>58.88</v>
      </c>
      <c r="E19" s="26">
        <v>22.09</v>
      </c>
      <c r="F19" s="26">
        <v>19.03</v>
      </c>
      <c r="G19" s="36"/>
    </row>
    <row r="20" spans="1:7" ht="12" customHeight="1" x14ac:dyDescent="0.2">
      <c r="A20" s="32"/>
      <c r="B20" s="36"/>
      <c r="C20" s="19" t="s">
        <v>12</v>
      </c>
      <c r="D20" s="26">
        <v>57.61</v>
      </c>
      <c r="E20" s="26">
        <v>22.73</v>
      </c>
      <c r="F20" s="26">
        <v>19.659999999999997</v>
      </c>
      <c r="G20" s="36"/>
    </row>
    <row r="21" spans="1:7" ht="12" customHeight="1" x14ac:dyDescent="0.2">
      <c r="A21" s="32"/>
      <c r="C21" s="19" t="s">
        <v>19</v>
      </c>
      <c r="D21" s="26">
        <v>57.42</v>
      </c>
      <c r="E21" s="26">
        <v>25.75</v>
      </c>
      <c r="F21" s="26">
        <v>16.829999999999998</v>
      </c>
      <c r="G21" s="36"/>
    </row>
    <row r="22" spans="1:7" ht="12" customHeight="1" x14ac:dyDescent="0.2">
      <c r="A22" s="32"/>
      <c r="B22" s="36"/>
      <c r="C22" s="19" t="s">
        <v>20</v>
      </c>
      <c r="D22" s="26">
        <v>56.64</v>
      </c>
      <c r="E22" s="26">
        <v>23.22</v>
      </c>
      <c r="F22" s="26">
        <v>20.14</v>
      </c>
      <c r="G22" s="36"/>
    </row>
    <row r="23" spans="1:7" ht="12" customHeight="1" x14ac:dyDescent="0.2">
      <c r="A23" s="32"/>
      <c r="B23" s="36"/>
      <c r="C23" s="19" t="s">
        <v>34</v>
      </c>
      <c r="D23" s="26">
        <v>56.14</v>
      </c>
      <c r="E23" s="26">
        <v>13.81</v>
      </c>
      <c r="F23" s="26">
        <v>30.049999999999997</v>
      </c>
      <c r="G23" s="36"/>
    </row>
    <row r="24" spans="1:7" ht="12" customHeight="1" x14ac:dyDescent="0.2">
      <c r="A24" s="32"/>
      <c r="C24" s="19" t="s">
        <v>4</v>
      </c>
      <c r="D24" s="26">
        <v>55.83</v>
      </c>
      <c r="E24" s="26">
        <v>13.67</v>
      </c>
      <c r="F24" s="26">
        <v>30.5</v>
      </c>
      <c r="G24" s="36"/>
    </row>
    <row r="25" spans="1:7" ht="12" customHeight="1" x14ac:dyDescent="0.2">
      <c r="A25" s="32"/>
      <c r="B25" s="36"/>
      <c r="C25" s="22" t="s">
        <v>33</v>
      </c>
      <c r="D25" s="26">
        <v>55.53</v>
      </c>
      <c r="E25" s="26">
        <v>10</v>
      </c>
      <c r="F25" s="26">
        <v>34.47</v>
      </c>
      <c r="G25" s="36"/>
    </row>
    <row r="26" spans="1:7" ht="12" customHeight="1" x14ac:dyDescent="0.2">
      <c r="A26" s="32"/>
      <c r="C26" s="19" t="s">
        <v>9</v>
      </c>
      <c r="D26" s="26">
        <v>55.25</v>
      </c>
      <c r="E26" s="26">
        <v>27.4</v>
      </c>
      <c r="F26" s="26">
        <v>17.349999999999994</v>
      </c>
      <c r="G26" s="36"/>
    </row>
    <row r="27" spans="1:7" ht="12" customHeight="1" x14ac:dyDescent="0.2">
      <c r="A27" s="32"/>
      <c r="B27" s="36"/>
      <c r="C27" s="19" t="s">
        <v>15</v>
      </c>
      <c r="D27" s="26">
        <v>55.08</v>
      </c>
      <c r="E27" s="26">
        <v>19.940000000000001</v>
      </c>
      <c r="F27" s="26">
        <v>24.980000000000004</v>
      </c>
      <c r="G27" s="36"/>
    </row>
    <row r="28" spans="1:7" ht="12" customHeight="1" x14ac:dyDescent="0.2">
      <c r="A28" s="32"/>
      <c r="B28" s="36"/>
      <c r="C28" s="19" t="s">
        <v>75</v>
      </c>
      <c r="D28" s="26">
        <v>54.72</v>
      </c>
      <c r="E28" s="26">
        <v>18.760000000000002</v>
      </c>
      <c r="F28" s="26">
        <v>26.519999999999996</v>
      </c>
      <c r="G28" s="36"/>
    </row>
    <row r="29" spans="1:7" ht="12" customHeight="1" x14ac:dyDescent="0.2">
      <c r="A29" s="32"/>
      <c r="C29" s="19" t="s">
        <v>13</v>
      </c>
      <c r="D29" s="26">
        <v>54.4</v>
      </c>
      <c r="E29" s="26">
        <v>20.76</v>
      </c>
      <c r="F29" s="26">
        <v>24.840000000000003</v>
      </c>
      <c r="G29" s="36"/>
    </row>
    <row r="30" spans="1:7" ht="12" customHeight="1" x14ac:dyDescent="0.2">
      <c r="B30" s="36"/>
      <c r="C30" s="19" t="s">
        <v>16</v>
      </c>
      <c r="D30" s="26">
        <v>54.29</v>
      </c>
      <c r="E30" s="26">
        <v>29.59</v>
      </c>
      <c r="F30" s="26">
        <v>16.120000000000005</v>
      </c>
      <c r="G30" s="36"/>
    </row>
    <row r="31" spans="1:7" ht="12" customHeight="1" x14ac:dyDescent="0.2">
      <c r="B31" s="36"/>
      <c r="C31" s="19" t="s">
        <v>44</v>
      </c>
      <c r="D31" s="26">
        <v>53.81</v>
      </c>
      <c r="E31" s="26">
        <v>33.43</v>
      </c>
      <c r="F31" s="26">
        <v>12.759999999999991</v>
      </c>
      <c r="G31" s="36"/>
    </row>
    <row r="32" spans="1:7" ht="12" customHeight="1" x14ac:dyDescent="0.2">
      <c r="C32" s="19" t="s">
        <v>11</v>
      </c>
      <c r="D32" s="26">
        <v>53.47</v>
      </c>
      <c r="E32" s="26">
        <v>18.36</v>
      </c>
      <c r="F32" s="26">
        <v>28.17</v>
      </c>
      <c r="G32" s="36"/>
    </row>
    <row r="33" spans="1:7" ht="12" customHeight="1" x14ac:dyDescent="0.2">
      <c r="C33" s="19" t="s">
        <v>40</v>
      </c>
      <c r="D33" s="26">
        <v>53.43</v>
      </c>
      <c r="E33" s="26">
        <v>37.11</v>
      </c>
      <c r="F33" s="26">
        <v>9.460000000000008</v>
      </c>
      <c r="G33" s="36"/>
    </row>
    <row r="34" spans="1:7" ht="12" customHeight="1" x14ac:dyDescent="0.2">
      <c r="B34" s="36"/>
      <c r="C34" s="22" t="s">
        <v>5</v>
      </c>
      <c r="D34" s="26">
        <v>51.76</v>
      </c>
      <c r="E34" s="26">
        <v>11.53</v>
      </c>
      <c r="F34" s="26">
        <v>36.71</v>
      </c>
      <c r="G34" s="36"/>
    </row>
    <row r="35" spans="1:7" ht="12" customHeight="1" x14ac:dyDescent="0.2">
      <c r="C35" s="19" t="s">
        <v>41</v>
      </c>
      <c r="D35" s="26">
        <v>51.67</v>
      </c>
      <c r="E35" s="26">
        <v>29.97</v>
      </c>
      <c r="F35" s="26">
        <v>18.36</v>
      </c>
      <c r="G35" s="36"/>
    </row>
    <row r="36" spans="1:7" ht="12" customHeight="1" x14ac:dyDescent="0.2">
      <c r="B36" s="36"/>
      <c r="C36" s="22" t="s">
        <v>7</v>
      </c>
      <c r="D36" s="26">
        <v>51.08</v>
      </c>
      <c r="E36" s="26">
        <v>12.52</v>
      </c>
      <c r="F36" s="26">
        <v>36.400000000000006</v>
      </c>
      <c r="G36" s="36"/>
    </row>
    <row r="37" spans="1:7" ht="12" customHeight="1" x14ac:dyDescent="0.2">
      <c r="B37" s="36"/>
      <c r="C37" s="19" t="s">
        <v>3</v>
      </c>
      <c r="D37" s="26">
        <v>50.64</v>
      </c>
      <c r="E37" s="26">
        <v>16.53</v>
      </c>
      <c r="F37" s="26">
        <v>32.83</v>
      </c>
      <c r="G37" s="36"/>
    </row>
    <row r="38" spans="1:7" ht="12" customHeight="1" x14ac:dyDescent="0.2">
      <c r="B38" s="36"/>
      <c r="C38" s="19" t="s">
        <v>2</v>
      </c>
      <c r="D38" s="26">
        <v>49.87</v>
      </c>
      <c r="E38" s="26">
        <v>21.3</v>
      </c>
      <c r="F38" s="26">
        <v>28.83</v>
      </c>
      <c r="G38" s="36"/>
    </row>
    <row r="39" spans="1:7" ht="12" customHeight="1" x14ac:dyDescent="0.2">
      <c r="B39" s="36"/>
      <c r="C39" s="19" t="s">
        <v>10</v>
      </c>
      <c r="D39" s="26">
        <v>49.3</v>
      </c>
      <c r="E39" s="26">
        <v>19.27</v>
      </c>
      <c r="F39" s="26">
        <v>31.430000000000007</v>
      </c>
      <c r="G39" s="36"/>
    </row>
    <row r="40" spans="1:7" ht="12" customHeight="1" x14ac:dyDescent="0.2">
      <c r="B40" s="36"/>
      <c r="D40" s="26"/>
      <c r="E40" s="26"/>
      <c r="F40" s="26"/>
    </row>
    <row r="41" spans="1:7" ht="12" customHeight="1" x14ac:dyDescent="0.2">
      <c r="B41" s="36"/>
      <c r="C41" s="22" t="s">
        <v>45</v>
      </c>
      <c r="D41" s="26">
        <v>61.53</v>
      </c>
      <c r="E41" s="26">
        <v>11.98</v>
      </c>
      <c r="F41" s="26">
        <v>26.489999999999995</v>
      </c>
    </row>
    <row r="42" spans="1:7" ht="12" customHeight="1" x14ac:dyDescent="0.2">
      <c r="B42" s="36"/>
      <c r="C42" s="22" t="s">
        <v>86</v>
      </c>
      <c r="D42" s="26">
        <v>60.93</v>
      </c>
      <c r="E42" s="26">
        <v>13.31</v>
      </c>
      <c r="F42" s="26">
        <v>25.760000000000005</v>
      </c>
    </row>
    <row r="43" spans="1:7" ht="12" customHeight="1" x14ac:dyDescent="0.2">
      <c r="B43" s="36"/>
      <c r="C43" s="22" t="s">
        <v>87</v>
      </c>
      <c r="D43" s="26">
        <v>54.21</v>
      </c>
      <c r="E43" s="26">
        <v>14.78</v>
      </c>
      <c r="F43" s="26">
        <v>31.010000000000005</v>
      </c>
      <c r="G43" s="36"/>
    </row>
    <row r="44" spans="1:7" ht="12" customHeight="1" x14ac:dyDescent="0.2">
      <c r="B44" s="36"/>
      <c r="C44" s="22" t="s">
        <v>18</v>
      </c>
      <c r="D44" s="26">
        <v>48.63</v>
      </c>
      <c r="E44" s="26">
        <v>10.68</v>
      </c>
      <c r="F44" s="26">
        <v>40.69</v>
      </c>
      <c r="G44" s="36"/>
    </row>
    <row r="45" spans="1:7" ht="12" customHeight="1" x14ac:dyDescent="0.2">
      <c r="B45" s="36"/>
      <c r="G45" s="36"/>
    </row>
    <row r="46" spans="1:7" ht="12" customHeight="1" x14ac:dyDescent="0.2">
      <c r="B46" s="36"/>
      <c r="C46" s="19" t="s">
        <v>203</v>
      </c>
      <c r="D46" s="26">
        <v>60.35</v>
      </c>
      <c r="E46" s="26">
        <v>26.83</v>
      </c>
      <c r="F46" s="26">
        <v>12.819999999999993</v>
      </c>
      <c r="G46" s="36"/>
    </row>
    <row r="47" spans="1:7" ht="12" customHeight="1" x14ac:dyDescent="0.2">
      <c r="B47" s="22"/>
      <c r="G47" s="36"/>
    </row>
    <row r="48" spans="1:7" ht="12" customHeight="1" x14ac:dyDescent="0.2">
      <c r="A48" s="11" t="s">
        <v>23</v>
      </c>
      <c r="C48" s="52" t="s">
        <v>48</v>
      </c>
      <c r="D48" s="71"/>
      <c r="E48" s="71"/>
      <c r="F48" s="71"/>
      <c r="G48" s="71"/>
    </row>
    <row r="49" spans="1:7" ht="12" customHeight="1" x14ac:dyDescent="0.2">
      <c r="A49" s="11"/>
      <c r="C49" s="22"/>
    </row>
    <row r="50" spans="1:7" ht="11.25" customHeight="1" x14ac:dyDescent="0.2"/>
    <row r="51" spans="1:7" ht="11.25" customHeight="1" x14ac:dyDescent="0.2">
      <c r="C51" s="19"/>
    </row>
    <row r="52" spans="1:7" ht="11.25" customHeight="1" x14ac:dyDescent="0.2">
      <c r="C52" s="19"/>
    </row>
    <row r="53" spans="1:7" ht="11.25" customHeight="1" x14ac:dyDescent="0.2">
      <c r="C53" s="19"/>
    </row>
    <row r="54" spans="1:7" ht="11.25" customHeight="1" x14ac:dyDescent="0.2">
      <c r="C54" s="19"/>
      <c r="G54" s="11" t="s">
        <v>22</v>
      </c>
    </row>
    <row r="55" spans="1:7" x14ac:dyDescent="0.2">
      <c r="A55" s="6" t="s">
        <v>24</v>
      </c>
      <c r="B55" s="23"/>
      <c r="C55" s="19"/>
      <c r="D55" s="35"/>
      <c r="E55" s="35"/>
      <c r="F55" s="20"/>
      <c r="G55" s="38"/>
    </row>
    <row r="56" spans="1:7" x14ac:dyDescent="0.2">
      <c r="A56" s="18" t="s">
        <v>181</v>
      </c>
      <c r="B56" s="23"/>
      <c r="C56" s="19"/>
      <c r="D56" s="35"/>
      <c r="E56" s="35"/>
      <c r="F56" s="20"/>
      <c r="G56" s="38"/>
    </row>
    <row r="57" spans="1:7" x14ac:dyDescent="0.2">
      <c r="B57" s="23"/>
      <c r="C57" s="19"/>
      <c r="D57" s="35"/>
      <c r="E57" s="35"/>
      <c r="F57" s="20"/>
      <c r="G57" s="38"/>
    </row>
    <row r="58" spans="1:7" x14ac:dyDescent="0.2">
      <c r="B58" s="23"/>
      <c r="C58" s="19"/>
      <c r="D58" s="35"/>
      <c r="E58" s="35"/>
      <c r="F58" s="20"/>
      <c r="G58" s="38"/>
    </row>
    <row r="59" spans="1:7" x14ac:dyDescent="0.2">
      <c r="B59" s="23"/>
      <c r="C59" s="19"/>
      <c r="D59" s="35"/>
      <c r="E59" s="35"/>
      <c r="F59" s="20"/>
      <c r="G59" s="38"/>
    </row>
    <row r="60" spans="1:7" x14ac:dyDescent="0.2">
      <c r="B60" s="23"/>
      <c r="C60" s="19"/>
      <c r="D60" s="35"/>
      <c r="E60" s="35"/>
      <c r="F60" s="20"/>
      <c r="G60" s="38"/>
    </row>
    <row r="61" spans="1:7" x14ac:dyDescent="0.2">
      <c r="B61" s="23"/>
      <c r="C61" s="19"/>
    </row>
    <row r="62" spans="1:7" x14ac:dyDescent="0.2">
      <c r="B62" s="23"/>
      <c r="C62" s="19"/>
    </row>
    <row r="63" spans="1:7" x14ac:dyDescent="0.2">
      <c r="B63" s="23"/>
      <c r="C63" s="19"/>
    </row>
    <row r="64" spans="1:7" x14ac:dyDescent="0.2">
      <c r="B64" s="23"/>
      <c r="C64" s="19"/>
    </row>
    <row r="65" spans="2:2" x14ac:dyDescent="0.2">
      <c r="B65" s="23"/>
    </row>
    <row r="66" spans="2:2" x14ac:dyDescent="0.2">
      <c r="B66" s="23"/>
    </row>
    <row r="67" spans="2:2" x14ac:dyDescent="0.2">
      <c r="B67" s="23"/>
    </row>
  </sheetData>
  <sortState ref="C41:F44">
    <sortCondition descending="1" ref="D43:D46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57"/>
  <sheetViews>
    <sheetView showGridLines="0" zoomScaleNormal="100" workbookViewId="0">
      <selection activeCell="C46" sqref="C46"/>
    </sheetView>
  </sheetViews>
  <sheetFormatPr defaultRowHeight="12" x14ac:dyDescent="0.2"/>
  <cols>
    <col min="1" max="1" width="9.28515625" style="27" customWidth="1"/>
    <col min="2" max="2" width="9.28515625" style="23" customWidth="1"/>
    <col min="3" max="3" width="19.7109375" style="23" customWidth="1"/>
    <col min="4" max="10" width="17.5703125" style="23" customWidth="1"/>
    <col min="11" max="16384" width="9.140625" style="27"/>
  </cols>
  <sheetData>
    <row r="1" spans="1:43" x14ac:dyDescent="0.2">
      <c r="A1" s="8"/>
    </row>
    <row r="2" spans="1:43" s="6" customFormat="1" x14ac:dyDescent="0.2">
      <c r="A2" s="9"/>
    </row>
    <row r="3" spans="1:43" s="6" customFormat="1" x14ac:dyDescent="0.2">
      <c r="C3" s="6" t="s">
        <v>0</v>
      </c>
    </row>
    <row r="4" spans="1:43" s="6" customFormat="1" x14ac:dyDescent="0.2">
      <c r="C4" s="6" t="s">
        <v>26</v>
      </c>
    </row>
    <row r="5" spans="1:43" s="6" customFormat="1" x14ac:dyDescent="0.2"/>
    <row r="6" spans="1:43" s="6" customFormat="1" ht="15" x14ac:dyDescent="0.25">
      <c r="C6" s="2" t="s">
        <v>182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43" s="6" customFormat="1" ht="12.75" x14ac:dyDescent="0.2">
      <c r="C7" s="122" t="s">
        <v>36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1:43" s="6" customFormat="1" x14ac:dyDescent="0.2">
      <c r="D8" s="23"/>
      <c r="E8" s="23"/>
      <c r="F8" s="23"/>
      <c r="G8" s="23"/>
      <c r="H8" s="23"/>
      <c r="I8" s="23"/>
      <c r="J8" s="23"/>
      <c r="P8" s="22"/>
    </row>
    <row r="9" spans="1:43" x14ac:dyDescent="0.2">
      <c r="P9" s="22"/>
    </row>
    <row r="10" spans="1:43" s="23" customFormat="1" ht="48" x14ac:dyDescent="0.2">
      <c r="C10" s="81"/>
      <c r="D10" s="82" t="s">
        <v>56</v>
      </c>
      <c r="E10" s="82" t="s">
        <v>57</v>
      </c>
      <c r="F10" s="82" t="s">
        <v>58</v>
      </c>
      <c r="G10" s="82" t="s">
        <v>62</v>
      </c>
      <c r="H10" s="82" t="s">
        <v>59</v>
      </c>
      <c r="I10" s="82" t="s">
        <v>60</v>
      </c>
      <c r="J10" s="82" t="s">
        <v>61</v>
      </c>
      <c r="K10" s="22"/>
      <c r="L10" s="22"/>
      <c r="M10" s="22"/>
      <c r="N10" s="22"/>
      <c r="O10" s="22"/>
      <c r="P10" s="22"/>
    </row>
    <row r="11" spans="1:43" s="22" customFormat="1" ht="12" customHeight="1" x14ac:dyDescent="0.2">
      <c r="B11" s="23"/>
      <c r="C11" s="118" t="s">
        <v>133</v>
      </c>
      <c r="D11" s="115">
        <v>53.36</v>
      </c>
      <c r="E11" s="115">
        <v>16.11</v>
      </c>
      <c r="F11" s="115">
        <v>5.08</v>
      </c>
      <c r="G11" s="115">
        <v>18.75</v>
      </c>
      <c r="H11" s="115">
        <v>2.77</v>
      </c>
      <c r="I11" s="115">
        <v>3.78</v>
      </c>
      <c r="J11" s="115">
        <v>0.1</v>
      </c>
      <c r="K11" s="88"/>
      <c r="L11" s="88"/>
    </row>
    <row r="12" spans="1:43" s="22" customFormat="1" ht="12" customHeight="1" x14ac:dyDescent="0.2">
      <c r="B12" s="23"/>
      <c r="C12" s="15" t="s">
        <v>3</v>
      </c>
      <c r="D12" s="65">
        <v>50.64</v>
      </c>
      <c r="E12" s="65">
        <v>22.6</v>
      </c>
      <c r="F12" s="65">
        <v>5.0599999999999996</v>
      </c>
      <c r="G12" s="65">
        <v>16.53</v>
      </c>
      <c r="H12" s="65">
        <v>1.65</v>
      </c>
      <c r="I12" s="65">
        <v>3.51</v>
      </c>
      <c r="J12" s="65">
        <v>0</v>
      </c>
      <c r="K12" s="88"/>
      <c r="L12" s="88"/>
    </row>
    <row r="13" spans="1:43" s="22" customFormat="1" ht="12" customHeight="1" x14ac:dyDescent="0.2">
      <c r="C13" s="16" t="s">
        <v>40</v>
      </c>
      <c r="D13" s="66">
        <v>53.43</v>
      </c>
      <c r="E13" s="66">
        <v>0.1</v>
      </c>
      <c r="F13" s="66">
        <v>4.25</v>
      </c>
      <c r="G13" s="66">
        <v>37.11</v>
      </c>
      <c r="H13" s="66">
        <v>2.83</v>
      </c>
      <c r="I13" s="66">
        <v>1.57</v>
      </c>
      <c r="J13" s="66">
        <v>0.7</v>
      </c>
      <c r="K13" s="88"/>
      <c r="L13" s="88"/>
    </row>
    <row r="14" spans="1:43" s="22" customFormat="1" ht="12" customHeight="1" x14ac:dyDescent="0.2">
      <c r="C14" s="16" t="s">
        <v>75</v>
      </c>
      <c r="D14" s="66">
        <v>54.72</v>
      </c>
      <c r="E14" s="66">
        <v>13.93</v>
      </c>
      <c r="F14" s="66">
        <v>4.95</v>
      </c>
      <c r="G14" s="66">
        <v>18.760000000000002</v>
      </c>
      <c r="H14" s="66">
        <v>2.65</v>
      </c>
      <c r="I14" s="66">
        <v>2.2599999999999998</v>
      </c>
      <c r="J14" s="66">
        <v>2.73</v>
      </c>
      <c r="K14" s="88"/>
      <c r="L14" s="88"/>
    </row>
    <row r="15" spans="1:43" s="22" customFormat="1" ht="12" customHeight="1" x14ac:dyDescent="0.2">
      <c r="C15" s="16" t="s">
        <v>33</v>
      </c>
      <c r="D15" s="66">
        <v>55.53</v>
      </c>
      <c r="E15" s="66">
        <v>25.06</v>
      </c>
      <c r="F15" s="66">
        <v>4.5</v>
      </c>
      <c r="G15" s="66">
        <v>10</v>
      </c>
      <c r="H15" s="66">
        <v>2.44</v>
      </c>
      <c r="I15" s="66">
        <v>2.4700000000000002</v>
      </c>
      <c r="J15" s="66">
        <v>0</v>
      </c>
      <c r="L15" s="88"/>
    </row>
    <row r="16" spans="1:43" s="22" customFormat="1" ht="12" customHeight="1" x14ac:dyDescent="0.2">
      <c r="C16" s="16" t="s">
        <v>10</v>
      </c>
      <c r="D16" s="66">
        <v>49.3</v>
      </c>
      <c r="E16" s="66">
        <v>18.59</v>
      </c>
      <c r="F16" s="66">
        <v>4.95</v>
      </c>
      <c r="G16" s="66">
        <v>19.27</v>
      </c>
      <c r="H16" s="66">
        <v>3.2</v>
      </c>
      <c r="I16" s="66">
        <v>4.7</v>
      </c>
      <c r="J16" s="62" t="s">
        <v>1</v>
      </c>
      <c r="K16" s="88"/>
      <c r="L16" s="88"/>
    </row>
    <row r="17" spans="3:12" s="22" customFormat="1" ht="12" customHeight="1" x14ac:dyDescent="0.2">
      <c r="C17" s="16" t="s">
        <v>15</v>
      </c>
      <c r="D17" s="66">
        <v>55.08</v>
      </c>
      <c r="E17" s="66">
        <v>9.11</v>
      </c>
      <c r="F17" s="66">
        <v>11.11</v>
      </c>
      <c r="G17" s="66">
        <v>19.940000000000001</v>
      </c>
      <c r="H17" s="66">
        <v>3.3</v>
      </c>
      <c r="I17" s="66">
        <v>1.45</v>
      </c>
      <c r="J17" s="66">
        <v>0</v>
      </c>
      <c r="K17" s="88"/>
      <c r="L17" s="88"/>
    </row>
    <row r="18" spans="3:12" s="22" customFormat="1" ht="12" customHeight="1" x14ac:dyDescent="0.2">
      <c r="C18" s="16" t="s">
        <v>4</v>
      </c>
      <c r="D18" s="66">
        <v>55.83</v>
      </c>
      <c r="E18" s="66">
        <v>21.46</v>
      </c>
      <c r="F18" s="66">
        <v>2.79</v>
      </c>
      <c r="G18" s="66">
        <v>13.67</v>
      </c>
      <c r="H18" s="66">
        <v>2.6</v>
      </c>
      <c r="I18" s="66">
        <v>2.8</v>
      </c>
      <c r="J18" s="66">
        <v>0.86</v>
      </c>
      <c r="L18" s="88"/>
    </row>
    <row r="19" spans="3:12" s="22" customFormat="1" ht="12" customHeight="1" x14ac:dyDescent="0.2">
      <c r="C19" s="16" t="s">
        <v>14</v>
      </c>
      <c r="D19" s="66">
        <v>62.05</v>
      </c>
      <c r="E19" s="66">
        <v>2.1800000000000002</v>
      </c>
      <c r="F19" s="66">
        <v>3.18</v>
      </c>
      <c r="G19" s="66">
        <v>29.68</v>
      </c>
      <c r="H19" s="66">
        <v>1.27</v>
      </c>
      <c r="I19" s="66">
        <v>1.65</v>
      </c>
      <c r="J19" s="66">
        <v>0</v>
      </c>
      <c r="K19" s="88"/>
      <c r="L19" s="88"/>
    </row>
    <row r="20" spans="3:12" s="22" customFormat="1" ht="12" customHeight="1" x14ac:dyDescent="0.2">
      <c r="C20" s="16" t="s">
        <v>12</v>
      </c>
      <c r="D20" s="66">
        <v>57.61</v>
      </c>
      <c r="E20" s="66">
        <v>9.5299999999999994</v>
      </c>
      <c r="F20" s="66">
        <v>4.95</v>
      </c>
      <c r="G20" s="66">
        <v>22.73</v>
      </c>
      <c r="H20" s="66">
        <v>2.13</v>
      </c>
      <c r="I20" s="66">
        <v>3.04</v>
      </c>
      <c r="J20" s="66">
        <v>0</v>
      </c>
      <c r="K20" s="88"/>
      <c r="L20" s="88"/>
    </row>
    <row r="21" spans="3:12" s="22" customFormat="1" ht="12" customHeight="1" x14ac:dyDescent="0.2">
      <c r="C21" s="16" t="s">
        <v>11</v>
      </c>
      <c r="D21" s="66">
        <v>53.47</v>
      </c>
      <c r="E21" s="66">
        <v>15.57</v>
      </c>
      <c r="F21" s="66">
        <v>5.2</v>
      </c>
      <c r="G21" s="66">
        <v>18.36</v>
      </c>
      <c r="H21" s="66">
        <v>1.8</v>
      </c>
      <c r="I21" s="66">
        <v>5.61</v>
      </c>
      <c r="J21" s="66">
        <v>0</v>
      </c>
      <c r="K21" s="88"/>
      <c r="L21" s="88"/>
    </row>
    <row r="22" spans="3:12" s="22" customFormat="1" ht="12" customHeight="1" x14ac:dyDescent="0.2">
      <c r="C22" s="16" t="s">
        <v>20</v>
      </c>
      <c r="D22" s="66">
        <v>56.64</v>
      </c>
      <c r="E22" s="66">
        <v>3.03</v>
      </c>
      <c r="F22" s="66">
        <v>9.77</v>
      </c>
      <c r="G22" s="66">
        <v>23.22</v>
      </c>
      <c r="H22" s="66">
        <v>3.16</v>
      </c>
      <c r="I22" s="66">
        <v>2.69</v>
      </c>
      <c r="J22" s="66">
        <v>1.48</v>
      </c>
      <c r="K22" s="88"/>
      <c r="L22" s="88"/>
    </row>
    <row r="23" spans="3:12" s="22" customFormat="1" ht="12" customHeight="1" x14ac:dyDescent="0.2">
      <c r="C23" s="16" t="s">
        <v>13</v>
      </c>
      <c r="D23" s="66">
        <v>54.4</v>
      </c>
      <c r="E23" s="66">
        <v>10.6</v>
      </c>
      <c r="F23" s="66">
        <v>8.15</v>
      </c>
      <c r="G23" s="66">
        <v>20.76</v>
      </c>
      <c r="H23" s="66">
        <v>4.4000000000000004</v>
      </c>
      <c r="I23" s="66">
        <v>1.68</v>
      </c>
      <c r="J23" s="62" t="s">
        <v>1</v>
      </c>
      <c r="L23" s="88"/>
    </row>
    <row r="24" spans="3:12" s="22" customFormat="1" ht="12" customHeight="1" x14ac:dyDescent="0.2">
      <c r="C24" s="16" t="s">
        <v>185</v>
      </c>
      <c r="D24" s="66">
        <v>61.99</v>
      </c>
      <c r="E24" s="66">
        <v>3.75</v>
      </c>
      <c r="F24" s="66">
        <v>10.77</v>
      </c>
      <c r="G24" s="66">
        <v>19.829999999999998</v>
      </c>
      <c r="H24" s="66">
        <v>1.26</v>
      </c>
      <c r="I24" s="66">
        <v>2.41</v>
      </c>
      <c r="J24" s="66">
        <v>0</v>
      </c>
      <c r="K24" s="88"/>
      <c r="L24" s="88"/>
    </row>
    <row r="25" spans="3:12" s="22" customFormat="1" ht="12" customHeight="1" x14ac:dyDescent="0.2">
      <c r="C25" s="16" t="s">
        <v>41</v>
      </c>
      <c r="D25" s="66">
        <v>51.67</v>
      </c>
      <c r="E25" s="66">
        <v>4.71</v>
      </c>
      <c r="F25" s="66">
        <v>9.9600000000000009</v>
      </c>
      <c r="G25" s="66">
        <v>29.97</v>
      </c>
      <c r="H25" s="66">
        <v>2.58</v>
      </c>
      <c r="I25" s="66">
        <v>1.1200000000000001</v>
      </c>
      <c r="J25" s="66">
        <v>0</v>
      </c>
      <c r="L25" s="88"/>
    </row>
    <row r="26" spans="3:12" s="22" customFormat="1" ht="12" customHeight="1" x14ac:dyDescent="0.2">
      <c r="C26" s="16" t="s">
        <v>9</v>
      </c>
      <c r="D26" s="66">
        <v>55.25</v>
      </c>
      <c r="E26" s="66">
        <v>8.0500000000000007</v>
      </c>
      <c r="F26" s="66">
        <v>5.85</v>
      </c>
      <c r="G26" s="66">
        <v>27.4</v>
      </c>
      <c r="H26" s="66">
        <v>2.17</v>
      </c>
      <c r="I26" s="66">
        <v>1.28</v>
      </c>
      <c r="J26" s="66">
        <v>0</v>
      </c>
      <c r="K26" s="88"/>
      <c r="L26" s="88"/>
    </row>
    <row r="27" spans="3:12" s="22" customFormat="1" ht="12" customHeight="1" x14ac:dyDescent="0.2">
      <c r="C27" s="16" t="s">
        <v>34</v>
      </c>
      <c r="D27" s="66">
        <v>56.14</v>
      </c>
      <c r="E27" s="66">
        <v>18.72</v>
      </c>
      <c r="F27" s="66">
        <v>5.8</v>
      </c>
      <c r="G27" s="66">
        <v>13.81</v>
      </c>
      <c r="H27" s="66">
        <v>2.1800000000000002</v>
      </c>
      <c r="I27" s="66">
        <v>3.36</v>
      </c>
      <c r="J27" s="66">
        <v>0</v>
      </c>
      <c r="L27" s="88"/>
    </row>
    <row r="28" spans="3:12" s="22" customFormat="1" ht="12" customHeight="1" x14ac:dyDescent="0.2">
      <c r="C28" s="16" t="s">
        <v>16</v>
      </c>
      <c r="D28" s="66">
        <v>54.29</v>
      </c>
      <c r="E28" s="66">
        <v>3.91</v>
      </c>
      <c r="F28" s="66">
        <v>6.51</v>
      </c>
      <c r="G28" s="66">
        <v>29.59</v>
      </c>
      <c r="H28" s="66">
        <v>3.04</v>
      </c>
      <c r="I28" s="66">
        <v>2.19</v>
      </c>
      <c r="J28" s="66">
        <v>0.47</v>
      </c>
      <c r="K28" s="88"/>
      <c r="L28" s="88"/>
    </row>
    <row r="29" spans="3:12" s="22" customFormat="1" ht="12" customHeight="1" x14ac:dyDescent="0.2">
      <c r="C29" s="16" t="s">
        <v>2</v>
      </c>
      <c r="D29" s="66">
        <v>49.87</v>
      </c>
      <c r="E29" s="66">
        <v>19.47</v>
      </c>
      <c r="F29" s="66">
        <v>5.03</v>
      </c>
      <c r="G29" s="66">
        <v>21.3</v>
      </c>
      <c r="H29" s="66">
        <v>1.3</v>
      </c>
      <c r="I29" s="66">
        <v>3.02</v>
      </c>
      <c r="J29" s="62" t="s">
        <v>1</v>
      </c>
      <c r="L29" s="88"/>
    </row>
    <row r="30" spans="3:12" s="22" customFormat="1" ht="12" customHeight="1" x14ac:dyDescent="0.2">
      <c r="C30" s="16" t="s">
        <v>5</v>
      </c>
      <c r="D30" s="66">
        <v>51.76</v>
      </c>
      <c r="E30" s="66">
        <v>26.75</v>
      </c>
      <c r="F30" s="66">
        <v>1.91</v>
      </c>
      <c r="G30" s="66">
        <v>11.53</v>
      </c>
      <c r="H30" s="66">
        <v>3.26</v>
      </c>
      <c r="I30" s="66">
        <v>3.79</v>
      </c>
      <c r="J30" s="66">
        <v>0.99</v>
      </c>
      <c r="K30" s="88"/>
      <c r="L30" s="88"/>
    </row>
    <row r="31" spans="3:12" s="22" customFormat="1" ht="12" customHeight="1" x14ac:dyDescent="0.2">
      <c r="C31" s="16" t="s">
        <v>6</v>
      </c>
      <c r="D31" s="66">
        <v>59.35</v>
      </c>
      <c r="E31" s="66">
        <v>14.74</v>
      </c>
      <c r="F31" s="66">
        <v>3.01</v>
      </c>
      <c r="G31" s="66">
        <v>16.850000000000001</v>
      </c>
      <c r="H31" s="66">
        <v>2.1</v>
      </c>
      <c r="I31" s="66">
        <v>3.95</v>
      </c>
      <c r="J31" s="62" t="s">
        <v>1</v>
      </c>
      <c r="K31" s="88"/>
      <c r="L31" s="88"/>
    </row>
    <row r="32" spans="3:12" s="22" customFormat="1" ht="12" customHeight="1" x14ac:dyDescent="0.2">
      <c r="C32" s="16" t="s">
        <v>17</v>
      </c>
      <c r="D32" s="66">
        <v>62.56</v>
      </c>
      <c r="E32" s="66">
        <v>6.18</v>
      </c>
      <c r="F32" s="66">
        <v>3.71</v>
      </c>
      <c r="G32" s="66">
        <v>22.89</v>
      </c>
      <c r="H32" s="66">
        <v>2.2799999999999998</v>
      </c>
      <c r="I32" s="66">
        <v>1.82</v>
      </c>
      <c r="J32" s="66">
        <v>0.55000000000000004</v>
      </c>
      <c r="K32" s="88"/>
      <c r="L32" s="88"/>
    </row>
    <row r="33" spans="1:12" s="22" customFormat="1" ht="12" customHeight="1" x14ac:dyDescent="0.2">
      <c r="C33" s="16" t="s">
        <v>42</v>
      </c>
      <c r="D33" s="66">
        <v>65</v>
      </c>
      <c r="E33" s="66">
        <v>4.8600000000000003</v>
      </c>
      <c r="F33" s="66">
        <v>7.34</v>
      </c>
      <c r="G33" s="66">
        <v>18.97</v>
      </c>
      <c r="H33" s="66">
        <v>1.68</v>
      </c>
      <c r="I33" s="66">
        <v>2.0499999999999998</v>
      </c>
      <c r="J33" s="66">
        <v>0.1</v>
      </c>
      <c r="K33" s="88"/>
      <c r="L33" s="88"/>
    </row>
    <row r="34" spans="1:12" s="22" customFormat="1" ht="12" customHeight="1" x14ac:dyDescent="0.2">
      <c r="C34" s="16" t="s">
        <v>19</v>
      </c>
      <c r="D34" s="66">
        <v>57.42</v>
      </c>
      <c r="E34" s="66">
        <v>5.65</v>
      </c>
      <c r="F34" s="66">
        <v>5.87</v>
      </c>
      <c r="G34" s="66">
        <v>25.75</v>
      </c>
      <c r="H34" s="66">
        <v>1.42</v>
      </c>
      <c r="I34" s="66">
        <v>2.94</v>
      </c>
      <c r="J34" s="66">
        <v>0.96</v>
      </c>
      <c r="K34" s="88"/>
      <c r="L34" s="88"/>
    </row>
    <row r="35" spans="1:12" s="22" customFormat="1" ht="12" customHeight="1" x14ac:dyDescent="0.2">
      <c r="C35" s="16" t="s">
        <v>43</v>
      </c>
      <c r="D35" s="66">
        <v>58.88</v>
      </c>
      <c r="E35" s="66">
        <v>9.51</v>
      </c>
      <c r="F35" s="66">
        <v>3.24</v>
      </c>
      <c r="G35" s="66">
        <v>22.09</v>
      </c>
      <c r="H35" s="66">
        <v>3.13</v>
      </c>
      <c r="I35" s="66">
        <v>3.15</v>
      </c>
      <c r="J35" s="66">
        <v>0</v>
      </c>
      <c r="L35" s="88"/>
    </row>
    <row r="36" spans="1:12" s="22" customFormat="1" ht="12" customHeight="1" x14ac:dyDescent="0.2">
      <c r="C36" s="16" t="s">
        <v>44</v>
      </c>
      <c r="D36" s="66">
        <v>53.81</v>
      </c>
      <c r="E36" s="66">
        <v>0.41</v>
      </c>
      <c r="F36" s="66">
        <v>7.88</v>
      </c>
      <c r="G36" s="66">
        <v>33.43</v>
      </c>
      <c r="H36" s="66">
        <v>0.77</v>
      </c>
      <c r="I36" s="66">
        <v>3.7</v>
      </c>
      <c r="J36" s="62" t="s">
        <v>1</v>
      </c>
      <c r="L36" s="88"/>
    </row>
    <row r="37" spans="1:12" s="22" customFormat="1" ht="12" customHeight="1" x14ac:dyDescent="0.2">
      <c r="C37" s="59" t="s">
        <v>8</v>
      </c>
      <c r="D37" s="80">
        <v>60.13</v>
      </c>
      <c r="E37" s="80">
        <v>17.21</v>
      </c>
      <c r="F37" s="80">
        <v>3.08</v>
      </c>
      <c r="G37" s="80">
        <v>14.66</v>
      </c>
      <c r="H37" s="80">
        <v>3.98</v>
      </c>
      <c r="I37" s="80">
        <v>0.89</v>
      </c>
      <c r="J37" s="80">
        <v>0.05</v>
      </c>
      <c r="K37" s="88"/>
      <c r="L37" s="88"/>
    </row>
    <row r="38" spans="1:12" s="22" customFormat="1" ht="12" customHeight="1" x14ac:dyDescent="0.2">
      <c r="C38" s="76" t="s">
        <v>7</v>
      </c>
      <c r="D38" s="85">
        <v>51.08</v>
      </c>
      <c r="E38" s="85">
        <v>26.56</v>
      </c>
      <c r="F38" s="85">
        <v>4.17</v>
      </c>
      <c r="G38" s="85">
        <v>12.52</v>
      </c>
      <c r="H38" s="85">
        <v>3.27</v>
      </c>
      <c r="I38" s="85">
        <v>1.75</v>
      </c>
      <c r="J38" s="85">
        <v>0.65</v>
      </c>
      <c r="K38" s="88"/>
      <c r="L38" s="88"/>
    </row>
    <row r="39" spans="1:12" s="22" customFormat="1" ht="12" customHeight="1" x14ac:dyDescent="0.2">
      <c r="C39" s="15" t="s">
        <v>86</v>
      </c>
      <c r="D39" s="65">
        <v>60.93</v>
      </c>
      <c r="E39" s="65">
        <v>19.45</v>
      </c>
      <c r="F39" s="65">
        <v>2.42</v>
      </c>
      <c r="G39" s="65">
        <v>13.31</v>
      </c>
      <c r="H39" s="65">
        <v>2.68</v>
      </c>
      <c r="I39" s="65">
        <v>1.21</v>
      </c>
      <c r="J39" s="65">
        <v>0</v>
      </c>
      <c r="K39" s="88"/>
      <c r="L39" s="88"/>
    </row>
    <row r="40" spans="1:12" s="22" customFormat="1" ht="12" customHeight="1" x14ac:dyDescent="0.2">
      <c r="C40" s="16" t="s">
        <v>45</v>
      </c>
      <c r="D40" s="65">
        <v>61.53</v>
      </c>
      <c r="E40" s="65">
        <v>14.72</v>
      </c>
      <c r="F40" s="65">
        <v>4.1900000000000004</v>
      </c>
      <c r="G40" s="65">
        <v>11.98</v>
      </c>
      <c r="H40" s="65">
        <v>1.23</v>
      </c>
      <c r="I40" s="65">
        <v>6.36</v>
      </c>
      <c r="J40" s="65">
        <v>0</v>
      </c>
      <c r="K40" s="88"/>
    </row>
    <row r="41" spans="1:12" s="22" customFormat="1" ht="12" customHeight="1" x14ac:dyDescent="0.2">
      <c r="C41" s="59" t="s">
        <v>184</v>
      </c>
      <c r="D41" s="80">
        <v>48.63</v>
      </c>
      <c r="E41" s="80">
        <v>29.26</v>
      </c>
      <c r="F41" s="80">
        <v>7.48</v>
      </c>
      <c r="G41" s="80">
        <v>10.68</v>
      </c>
      <c r="H41" s="80">
        <v>2.4500000000000002</v>
      </c>
      <c r="I41" s="80">
        <v>1.49</v>
      </c>
      <c r="J41" s="80">
        <v>0</v>
      </c>
      <c r="K41" s="88"/>
    </row>
    <row r="42" spans="1:12" s="22" customFormat="1" ht="12" customHeight="1" x14ac:dyDescent="0.2">
      <c r="C42" s="59" t="s">
        <v>87</v>
      </c>
      <c r="D42" s="80">
        <v>54.21</v>
      </c>
      <c r="E42" s="80">
        <v>20</v>
      </c>
      <c r="F42" s="80">
        <v>4.4800000000000004</v>
      </c>
      <c r="G42" s="80">
        <v>14.78</v>
      </c>
      <c r="H42" s="80">
        <v>2.63</v>
      </c>
      <c r="I42" s="80">
        <v>3.91</v>
      </c>
      <c r="J42" s="80" t="s">
        <v>1</v>
      </c>
      <c r="K42" s="89"/>
    </row>
    <row r="43" spans="1:12" s="22" customFormat="1" ht="12" customHeight="1" x14ac:dyDescent="0.2">
      <c r="C43" s="123" t="s">
        <v>130</v>
      </c>
      <c r="D43" s="124">
        <v>60.35</v>
      </c>
      <c r="E43" s="124">
        <v>1.05</v>
      </c>
      <c r="F43" s="124">
        <v>7.51</v>
      </c>
      <c r="G43" s="124">
        <v>26.83</v>
      </c>
      <c r="H43" s="124">
        <v>1.83</v>
      </c>
      <c r="I43" s="124">
        <v>2.4300000000000002</v>
      </c>
      <c r="J43" s="124">
        <v>0</v>
      </c>
      <c r="K43" s="88"/>
    </row>
    <row r="45" spans="1:12" s="23" customFormat="1" ht="12" customHeight="1" x14ac:dyDescent="0.2">
      <c r="A45" s="22"/>
      <c r="B45" s="22"/>
      <c r="C45" s="28" t="s">
        <v>186</v>
      </c>
      <c r="D45" s="86"/>
      <c r="E45" s="86"/>
      <c r="F45" s="86"/>
      <c r="G45" s="86"/>
      <c r="H45" s="86"/>
      <c r="I45" s="86"/>
      <c r="J45" s="91"/>
      <c r="K45" s="89"/>
    </row>
    <row r="46" spans="1:12" s="23" customFormat="1" ht="12" customHeight="1" x14ac:dyDescent="0.2">
      <c r="A46" s="22"/>
      <c r="B46" s="22"/>
      <c r="C46" s="22" t="s">
        <v>183</v>
      </c>
      <c r="D46" s="86"/>
      <c r="E46" s="86"/>
      <c r="F46" s="86"/>
      <c r="G46" s="86"/>
      <c r="H46" s="86"/>
      <c r="I46" s="86"/>
      <c r="J46" s="91"/>
      <c r="K46" s="89"/>
    </row>
    <row r="47" spans="1:12" s="23" customFormat="1" ht="12" customHeight="1" x14ac:dyDescent="0.2">
      <c r="A47" s="22"/>
      <c r="B47" s="22"/>
      <c r="C47" s="52" t="s">
        <v>47</v>
      </c>
      <c r="D47" s="86"/>
      <c r="E47" s="86"/>
      <c r="F47" s="86"/>
      <c r="G47" s="86"/>
      <c r="H47" s="86"/>
      <c r="I47" s="86"/>
      <c r="J47" s="91"/>
      <c r="K47" s="89"/>
    </row>
    <row r="48" spans="1:12" s="23" customFormat="1" ht="12" customHeight="1" x14ac:dyDescent="0.2">
      <c r="A48" s="22"/>
      <c r="B48" s="22"/>
      <c r="D48" s="86"/>
      <c r="E48" s="86"/>
      <c r="F48" s="86"/>
      <c r="G48" s="86"/>
      <c r="H48" s="86"/>
      <c r="I48" s="86"/>
      <c r="J48" s="91"/>
      <c r="K48" s="89"/>
    </row>
    <row r="49" spans="1:15" ht="12" customHeight="1" x14ac:dyDescent="0.2">
      <c r="C49" s="27"/>
      <c r="D49" s="44"/>
      <c r="E49" s="26"/>
      <c r="F49" s="26"/>
      <c r="G49" s="26"/>
      <c r="H49" s="26"/>
      <c r="I49" s="26"/>
      <c r="J49" s="26"/>
      <c r="K49" s="23"/>
      <c r="L49" s="23"/>
      <c r="M49" s="23"/>
      <c r="N49" s="23"/>
      <c r="O49" s="23"/>
    </row>
    <row r="50" spans="1:15" x14ac:dyDescent="0.2">
      <c r="A50" s="6" t="s">
        <v>24</v>
      </c>
      <c r="K50" s="11"/>
    </row>
    <row r="51" spans="1:15" x14ac:dyDescent="0.2">
      <c r="A51" s="18" t="s">
        <v>181</v>
      </c>
      <c r="C51" s="45"/>
      <c r="K51" s="11"/>
    </row>
    <row r="52" spans="1:15" x14ac:dyDescent="0.2">
      <c r="C52" s="45"/>
      <c r="K52" s="23"/>
      <c r="L52" s="23"/>
    </row>
    <row r="53" spans="1:15" ht="11.25" customHeight="1" x14ac:dyDescent="0.2">
      <c r="D53" s="14"/>
      <c r="E53" s="14"/>
      <c r="F53" s="14"/>
      <c r="G53" s="14"/>
      <c r="H53" s="14"/>
      <c r="I53" s="14"/>
      <c r="J53" s="14"/>
      <c r="K53" s="23"/>
      <c r="L53" s="23"/>
    </row>
    <row r="54" spans="1:15" ht="11.25" customHeight="1" x14ac:dyDescent="0.2">
      <c r="D54" s="14"/>
      <c r="E54" s="14"/>
      <c r="F54" s="14"/>
      <c r="G54" s="14"/>
      <c r="H54" s="14"/>
      <c r="I54" s="14"/>
      <c r="J54" s="14"/>
      <c r="K54" s="23"/>
      <c r="L54" s="23"/>
    </row>
    <row r="56" spans="1:15" x14ac:dyDescent="0.2">
      <c r="K56" s="23"/>
      <c r="L56" s="23"/>
    </row>
    <row r="57" spans="1:15" x14ac:dyDescent="0.2">
      <c r="K57" s="23"/>
      <c r="L57" s="23"/>
    </row>
  </sheetData>
  <sortState ref="C42:K47">
    <sortCondition ref="C42:C47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3:V52"/>
  <sheetViews>
    <sheetView showGridLines="0" topLeftCell="A4" zoomScaleNormal="100" workbookViewId="0">
      <selection activeCell="C46" sqref="C46"/>
    </sheetView>
  </sheetViews>
  <sheetFormatPr defaultRowHeight="12" x14ac:dyDescent="0.2"/>
  <cols>
    <col min="1" max="2" width="9.140625" style="53"/>
    <col min="3" max="3" width="20.7109375" style="53" customWidth="1"/>
    <col min="4" max="12" width="12.7109375" style="53" customWidth="1"/>
    <col min="13" max="13" width="9.140625" style="53"/>
    <col min="14" max="14" width="48" style="53" customWidth="1"/>
    <col min="15" max="17" width="9.140625" style="53"/>
    <col min="18" max="18" width="64.42578125" style="53" customWidth="1"/>
    <col min="19" max="16384" width="9.140625" style="53"/>
  </cols>
  <sheetData>
    <row r="3" spans="2:22" x14ac:dyDescent="0.2">
      <c r="C3" s="6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22" x14ac:dyDescent="0.2">
      <c r="C4" s="6" t="s">
        <v>26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22" x14ac:dyDescent="0.2">
      <c r="C5" s="7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22" ht="15" x14ac:dyDescent="0.2">
      <c r="C6" s="128" t="s">
        <v>187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  <c r="Q6" s="75"/>
      <c r="R6" s="75"/>
      <c r="S6" s="75"/>
      <c r="T6" s="75"/>
      <c r="U6" s="75"/>
      <c r="V6" s="75"/>
    </row>
    <row r="7" spans="2:22" ht="12.75" x14ac:dyDescent="0.2">
      <c r="C7" s="127" t="s">
        <v>30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2:22" x14ac:dyDescent="0.2">
      <c r="C8" s="22"/>
      <c r="D8" s="22"/>
      <c r="E8" s="2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2:22" x14ac:dyDescent="0.2">
      <c r="C9" s="22"/>
      <c r="D9" s="22"/>
      <c r="E9" s="22"/>
      <c r="F9" s="22"/>
      <c r="G9" s="22"/>
      <c r="H9" s="22"/>
      <c r="I9" s="22"/>
      <c r="J9" s="22"/>
      <c r="K9" s="22"/>
      <c r="L9" s="22"/>
      <c r="M9" s="72"/>
      <c r="N9" s="72"/>
      <c r="O9" s="72"/>
    </row>
    <row r="10" spans="2:22" x14ac:dyDescent="0.2">
      <c r="C10" s="22"/>
      <c r="D10" s="54" t="s">
        <v>30</v>
      </c>
      <c r="E10" s="54"/>
      <c r="F10" s="54"/>
      <c r="G10" s="54"/>
      <c r="H10" s="54"/>
      <c r="I10" s="54"/>
      <c r="J10" s="54"/>
      <c r="K10" s="54"/>
      <c r="L10" s="54"/>
    </row>
    <row r="11" spans="2:22" x14ac:dyDescent="0.2">
      <c r="B11" s="73"/>
      <c r="C11" s="19" t="s">
        <v>133</v>
      </c>
      <c r="D11" s="93">
        <v>16.11</v>
      </c>
      <c r="E11" s="41"/>
      <c r="F11" s="41"/>
      <c r="G11" s="41"/>
      <c r="H11" s="41"/>
      <c r="I11" s="41"/>
      <c r="J11" s="41"/>
      <c r="K11" s="41"/>
      <c r="L11" s="41"/>
      <c r="M11" s="55"/>
    </row>
    <row r="12" spans="2:22" x14ac:dyDescent="0.2">
      <c r="B12" s="73"/>
      <c r="C12" s="19"/>
      <c r="D12" s="93"/>
      <c r="E12" s="41"/>
      <c r="F12" s="41"/>
      <c r="G12" s="41"/>
      <c r="H12" s="41"/>
      <c r="I12" s="41"/>
      <c r="J12" s="41"/>
      <c r="K12" s="41"/>
      <c r="L12" s="41"/>
      <c r="M12" s="55"/>
    </row>
    <row r="13" spans="2:22" x14ac:dyDescent="0.2">
      <c r="B13" s="73"/>
      <c r="C13" s="19" t="s">
        <v>5</v>
      </c>
      <c r="D13" s="21">
        <v>26.75</v>
      </c>
      <c r="E13" s="56"/>
      <c r="F13" s="56"/>
      <c r="G13" s="56"/>
      <c r="H13" s="56"/>
      <c r="I13" s="56"/>
      <c r="J13" s="56"/>
      <c r="K13" s="56"/>
      <c r="L13" s="56"/>
      <c r="M13" s="55"/>
    </row>
    <row r="14" spans="2:22" x14ac:dyDescent="0.2">
      <c r="B14" s="73"/>
      <c r="C14" s="19" t="s">
        <v>7</v>
      </c>
      <c r="D14" s="93">
        <v>26.56</v>
      </c>
      <c r="E14" s="41"/>
      <c r="F14" s="56"/>
      <c r="G14" s="56"/>
      <c r="H14" s="56"/>
      <c r="I14" s="56"/>
      <c r="J14" s="56"/>
      <c r="K14" s="56"/>
      <c r="L14" s="56"/>
      <c r="M14" s="55"/>
    </row>
    <row r="15" spans="2:22" x14ac:dyDescent="0.2">
      <c r="B15" s="73"/>
      <c r="C15" s="19" t="s">
        <v>33</v>
      </c>
      <c r="D15" s="93">
        <v>25.06</v>
      </c>
      <c r="E15" s="56"/>
      <c r="F15" s="56"/>
      <c r="G15" s="56"/>
      <c r="H15" s="56"/>
      <c r="I15" s="56"/>
      <c r="J15" s="56"/>
      <c r="K15" s="56"/>
      <c r="L15" s="56"/>
      <c r="M15" s="55"/>
    </row>
    <row r="16" spans="2:22" x14ac:dyDescent="0.2">
      <c r="B16" s="73"/>
      <c r="C16" s="22" t="s">
        <v>3</v>
      </c>
      <c r="D16" s="21">
        <v>22.6</v>
      </c>
      <c r="E16" s="56"/>
      <c r="F16" s="56"/>
      <c r="G16" s="56"/>
      <c r="H16" s="56"/>
      <c r="I16" s="56"/>
      <c r="J16" s="56"/>
      <c r="K16" s="56"/>
      <c r="L16" s="56"/>
      <c r="M16" s="55"/>
    </row>
    <row r="17" spans="2:13" x14ac:dyDescent="0.2">
      <c r="B17" s="73"/>
      <c r="C17" s="19" t="s">
        <v>4</v>
      </c>
      <c r="D17" s="21">
        <v>21.46</v>
      </c>
      <c r="E17" s="41"/>
      <c r="F17" s="56"/>
      <c r="G17" s="56"/>
      <c r="H17" s="56"/>
      <c r="I17" s="56"/>
      <c r="J17" s="56"/>
      <c r="K17" s="56"/>
      <c r="L17" s="56"/>
      <c r="M17" s="55"/>
    </row>
    <row r="18" spans="2:13" x14ac:dyDescent="0.2">
      <c r="B18" s="73"/>
      <c r="C18" s="19" t="s">
        <v>2</v>
      </c>
      <c r="D18" s="93">
        <v>19.47</v>
      </c>
      <c r="E18" s="41"/>
      <c r="F18" s="56"/>
      <c r="G18" s="56"/>
      <c r="H18" s="56"/>
      <c r="I18" s="56"/>
      <c r="J18" s="56"/>
      <c r="K18" s="56"/>
      <c r="L18" s="56"/>
      <c r="M18" s="55"/>
    </row>
    <row r="19" spans="2:13" x14ac:dyDescent="0.2">
      <c r="B19" s="73"/>
      <c r="C19" s="19" t="s">
        <v>34</v>
      </c>
      <c r="D19" s="93">
        <v>18.72</v>
      </c>
      <c r="E19" s="56"/>
      <c r="F19" s="56"/>
      <c r="G19" s="56"/>
      <c r="H19" s="56"/>
      <c r="I19" s="56"/>
      <c r="J19" s="56"/>
      <c r="K19" s="56"/>
      <c r="L19" s="56"/>
      <c r="M19" s="55"/>
    </row>
    <row r="20" spans="2:13" x14ac:dyDescent="0.2">
      <c r="B20" s="73"/>
      <c r="C20" s="19" t="s">
        <v>189</v>
      </c>
      <c r="D20" s="93">
        <v>18.59</v>
      </c>
      <c r="E20" s="56"/>
      <c r="F20" s="56"/>
      <c r="G20" s="56"/>
      <c r="H20" s="56"/>
      <c r="I20" s="56"/>
      <c r="J20" s="56"/>
      <c r="K20" s="56"/>
      <c r="L20" s="56"/>
      <c r="M20" s="55"/>
    </row>
    <row r="21" spans="2:13" x14ac:dyDescent="0.2">
      <c r="B21" s="73"/>
      <c r="C21" s="19" t="s">
        <v>8</v>
      </c>
      <c r="D21" s="93">
        <v>17.21</v>
      </c>
      <c r="E21" s="56"/>
      <c r="F21" s="56"/>
      <c r="G21" s="56"/>
      <c r="H21" s="56"/>
      <c r="I21" s="56"/>
      <c r="J21" s="56"/>
      <c r="K21" s="56"/>
      <c r="L21" s="56"/>
      <c r="M21" s="55"/>
    </row>
    <row r="22" spans="2:13" x14ac:dyDescent="0.2">
      <c r="B22" s="73"/>
      <c r="C22" s="19" t="s">
        <v>11</v>
      </c>
      <c r="D22" s="93">
        <v>15.57</v>
      </c>
      <c r="E22" s="56"/>
      <c r="F22" s="56"/>
      <c r="G22" s="56"/>
      <c r="H22" s="56"/>
      <c r="I22" s="56"/>
      <c r="J22" s="56"/>
      <c r="K22" s="56"/>
      <c r="L22" s="56"/>
      <c r="M22" s="55"/>
    </row>
    <row r="23" spans="2:13" x14ac:dyDescent="0.2">
      <c r="B23" s="73"/>
      <c r="C23" s="19" t="s">
        <v>6</v>
      </c>
      <c r="D23" s="93">
        <v>14.74</v>
      </c>
      <c r="E23" s="56"/>
      <c r="F23" s="56"/>
      <c r="G23" s="56"/>
      <c r="H23" s="56"/>
      <c r="I23" s="56"/>
      <c r="J23" s="56"/>
      <c r="K23" s="56"/>
      <c r="L23" s="56"/>
      <c r="M23" s="55"/>
    </row>
    <row r="24" spans="2:13" x14ac:dyDescent="0.2">
      <c r="B24" s="73"/>
      <c r="C24" s="19" t="s">
        <v>75</v>
      </c>
      <c r="D24" s="93">
        <v>13.93</v>
      </c>
      <c r="E24" s="56"/>
      <c r="F24" s="56"/>
      <c r="G24" s="56"/>
      <c r="H24" s="56"/>
      <c r="I24" s="56"/>
      <c r="J24" s="56"/>
      <c r="K24" s="56"/>
      <c r="L24" s="56"/>
      <c r="M24" s="55"/>
    </row>
    <row r="25" spans="2:13" x14ac:dyDescent="0.2">
      <c r="B25" s="73"/>
      <c r="C25" s="19" t="s">
        <v>13</v>
      </c>
      <c r="D25" s="93">
        <v>10.6</v>
      </c>
      <c r="E25" s="41"/>
      <c r="F25" s="56"/>
      <c r="G25" s="56"/>
      <c r="H25" s="56"/>
      <c r="I25" s="56"/>
      <c r="J25" s="56"/>
      <c r="K25" s="56"/>
      <c r="L25" s="56"/>
      <c r="M25" s="55"/>
    </row>
    <row r="26" spans="2:13" x14ac:dyDescent="0.2">
      <c r="B26" s="73"/>
      <c r="C26" s="22" t="s">
        <v>12</v>
      </c>
      <c r="D26" s="21">
        <v>9.5299999999999994</v>
      </c>
      <c r="E26" s="56"/>
      <c r="F26" s="56"/>
      <c r="G26" s="56"/>
      <c r="H26" s="56"/>
      <c r="I26" s="56"/>
      <c r="J26" s="56"/>
      <c r="K26" s="56"/>
      <c r="L26" s="56"/>
      <c r="M26" s="55"/>
    </row>
    <row r="27" spans="2:13" x14ac:dyDescent="0.2">
      <c r="B27" s="73"/>
      <c r="C27" s="19" t="s">
        <v>43</v>
      </c>
      <c r="D27" s="93">
        <v>9.51</v>
      </c>
      <c r="E27" s="56"/>
      <c r="F27" s="56"/>
      <c r="G27" s="56"/>
      <c r="H27" s="56"/>
      <c r="I27" s="56"/>
      <c r="J27" s="56"/>
      <c r="K27" s="56"/>
      <c r="L27" s="56"/>
      <c r="M27" s="55"/>
    </row>
    <row r="28" spans="2:13" x14ac:dyDescent="0.2">
      <c r="B28" s="73"/>
      <c r="C28" s="19" t="s">
        <v>15</v>
      </c>
      <c r="D28" s="93">
        <v>9.11</v>
      </c>
      <c r="E28" s="56"/>
      <c r="F28" s="56"/>
      <c r="G28" s="56"/>
      <c r="H28" s="56"/>
      <c r="I28" s="56"/>
      <c r="J28" s="56"/>
      <c r="K28" s="56"/>
      <c r="L28" s="56"/>
      <c r="M28" s="55"/>
    </row>
    <row r="29" spans="2:13" x14ac:dyDescent="0.2">
      <c r="B29" s="73"/>
      <c r="C29" s="19" t="s">
        <v>9</v>
      </c>
      <c r="D29" s="93">
        <v>8.0500000000000007</v>
      </c>
      <c r="E29" s="56"/>
      <c r="F29" s="56"/>
      <c r="G29" s="56"/>
      <c r="H29" s="56"/>
      <c r="I29" s="56"/>
      <c r="J29" s="56"/>
      <c r="K29" s="56"/>
      <c r="L29" s="56"/>
      <c r="M29" s="55"/>
    </row>
    <row r="30" spans="2:13" x14ac:dyDescent="0.2">
      <c r="B30" s="73"/>
      <c r="C30" s="19" t="s">
        <v>17</v>
      </c>
      <c r="D30" s="93">
        <v>6.18</v>
      </c>
      <c r="E30" s="56"/>
      <c r="F30" s="56"/>
      <c r="G30" s="56"/>
      <c r="H30" s="56"/>
      <c r="I30" s="56"/>
      <c r="J30" s="56"/>
      <c r="K30" s="56"/>
      <c r="L30" s="56"/>
      <c r="M30" s="55"/>
    </row>
    <row r="31" spans="2:13" x14ac:dyDescent="0.2">
      <c r="B31" s="73"/>
      <c r="C31" s="19" t="s">
        <v>19</v>
      </c>
      <c r="D31" s="93">
        <v>5.65</v>
      </c>
      <c r="E31" s="56"/>
      <c r="F31" s="56"/>
      <c r="G31" s="56"/>
      <c r="H31" s="56"/>
      <c r="I31" s="56"/>
      <c r="J31" s="56"/>
      <c r="K31" s="56"/>
      <c r="L31" s="56"/>
      <c r="M31" s="55"/>
    </row>
    <row r="32" spans="2:13" x14ac:dyDescent="0.2">
      <c r="B32" s="73"/>
      <c r="C32" s="19" t="s">
        <v>42</v>
      </c>
      <c r="D32" s="93">
        <v>4.8600000000000003</v>
      </c>
      <c r="E32" s="56"/>
      <c r="F32" s="56"/>
      <c r="G32" s="56"/>
      <c r="H32" s="56"/>
      <c r="I32" s="56"/>
      <c r="J32" s="56"/>
      <c r="K32" s="56"/>
      <c r="L32" s="56"/>
      <c r="M32" s="55"/>
    </row>
    <row r="33" spans="2:17" x14ac:dyDescent="0.2">
      <c r="B33" s="73"/>
      <c r="C33" s="19" t="s">
        <v>41</v>
      </c>
      <c r="D33" s="93">
        <v>4.71</v>
      </c>
      <c r="E33" s="56"/>
      <c r="F33" s="56"/>
      <c r="G33" s="56"/>
      <c r="H33" s="56"/>
      <c r="I33" s="56"/>
      <c r="J33" s="56"/>
      <c r="K33" s="56"/>
      <c r="L33" s="56"/>
      <c r="M33" s="55"/>
    </row>
    <row r="34" spans="2:17" x14ac:dyDescent="0.2">
      <c r="B34" s="73"/>
      <c r="C34" s="19" t="s">
        <v>16</v>
      </c>
      <c r="D34" s="93">
        <v>3.91</v>
      </c>
      <c r="E34" s="56"/>
      <c r="F34" s="56"/>
      <c r="G34" s="56"/>
      <c r="H34" s="56"/>
      <c r="I34" s="56"/>
      <c r="J34" s="56"/>
      <c r="K34" s="56"/>
      <c r="L34" s="56"/>
      <c r="M34" s="55"/>
    </row>
    <row r="35" spans="2:17" x14ac:dyDescent="0.2">
      <c r="B35" s="73"/>
      <c r="C35" s="19" t="s">
        <v>31</v>
      </c>
      <c r="D35" s="93">
        <v>3.75</v>
      </c>
      <c r="E35" s="56"/>
      <c r="F35" s="56"/>
      <c r="G35" s="56"/>
      <c r="H35" s="56"/>
      <c r="I35" s="56"/>
      <c r="J35" s="56"/>
      <c r="K35" s="56"/>
      <c r="L35" s="56"/>
      <c r="M35" s="55"/>
    </row>
    <row r="36" spans="2:17" x14ac:dyDescent="0.2">
      <c r="B36" s="73"/>
      <c r="C36" s="19" t="s">
        <v>20</v>
      </c>
      <c r="D36" s="93">
        <v>3.03</v>
      </c>
      <c r="E36" s="56"/>
      <c r="F36" s="56"/>
      <c r="G36" s="56"/>
      <c r="H36" s="56"/>
      <c r="I36" s="56"/>
      <c r="J36" s="56"/>
      <c r="K36" s="56"/>
      <c r="L36" s="56"/>
      <c r="M36" s="55"/>
    </row>
    <row r="37" spans="2:17" x14ac:dyDescent="0.2">
      <c r="B37" s="73"/>
      <c r="C37" s="19" t="s">
        <v>14</v>
      </c>
      <c r="D37" s="93">
        <v>2.1800000000000002</v>
      </c>
      <c r="E37" s="56"/>
      <c r="F37" s="56"/>
      <c r="G37" s="56"/>
      <c r="H37" s="56"/>
      <c r="I37" s="56"/>
      <c r="J37" s="56"/>
      <c r="K37" s="56"/>
      <c r="L37" s="56"/>
      <c r="M37" s="55"/>
    </row>
    <row r="38" spans="2:17" x14ac:dyDescent="0.2">
      <c r="B38" s="73"/>
      <c r="C38" s="19" t="s">
        <v>44</v>
      </c>
      <c r="D38" s="93">
        <v>0.41</v>
      </c>
      <c r="E38" s="56"/>
      <c r="F38" s="56"/>
      <c r="G38" s="56"/>
      <c r="H38" s="56"/>
      <c r="I38" s="56"/>
      <c r="J38" s="56"/>
      <c r="K38" s="56"/>
      <c r="L38" s="56"/>
      <c r="M38" s="55"/>
    </row>
    <row r="39" spans="2:17" x14ac:dyDescent="0.2">
      <c r="B39" s="73"/>
      <c r="C39" s="19" t="s">
        <v>40</v>
      </c>
      <c r="D39" s="21">
        <v>0.1</v>
      </c>
      <c r="E39" s="56"/>
      <c r="F39" s="56"/>
      <c r="G39" s="56"/>
      <c r="H39" s="56"/>
      <c r="I39" s="56"/>
      <c r="J39" s="56"/>
      <c r="K39" s="56"/>
      <c r="L39" s="56"/>
      <c r="M39" s="55"/>
    </row>
    <row r="40" spans="2:17" x14ac:dyDescent="0.2">
      <c r="B40" s="73"/>
      <c r="C40" s="22"/>
      <c r="D40" s="21"/>
      <c r="E40" s="56"/>
      <c r="F40" s="56"/>
      <c r="G40" s="56"/>
      <c r="H40" s="56"/>
      <c r="I40" s="56"/>
      <c r="J40" s="56"/>
      <c r="K40" s="56"/>
      <c r="L40" s="56"/>
      <c r="M40" s="55"/>
    </row>
    <row r="41" spans="2:17" x14ac:dyDescent="0.2">
      <c r="B41" s="73"/>
      <c r="C41" s="19" t="s">
        <v>18</v>
      </c>
      <c r="D41" s="93">
        <v>29.26</v>
      </c>
      <c r="E41" s="56"/>
      <c r="F41" s="56"/>
      <c r="G41" s="56"/>
      <c r="H41" s="56"/>
      <c r="I41" s="56"/>
      <c r="J41" s="56"/>
      <c r="K41" s="56"/>
      <c r="L41" s="56"/>
      <c r="M41" s="55"/>
    </row>
    <row r="42" spans="2:17" x14ac:dyDescent="0.2">
      <c r="B42" s="73"/>
      <c r="C42" s="19" t="s">
        <v>87</v>
      </c>
      <c r="D42" s="93">
        <v>20</v>
      </c>
      <c r="E42" s="56"/>
      <c r="F42" s="56"/>
      <c r="G42" s="56"/>
      <c r="H42" s="56"/>
      <c r="I42" s="56"/>
      <c r="J42" s="56"/>
      <c r="K42" s="56"/>
      <c r="L42" s="56"/>
      <c r="M42" s="55"/>
    </row>
    <row r="43" spans="2:17" x14ac:dyDescent="0.2">
      <c r="B43" s="73"/>
      <c r="C43" s="19" t="s">
        <v>86</v>
      </c>
      <c r="D43" s="93">
        <v>19.45</v>
      </c>
      <c r="E43" s="56"/>
      <c r="F43" s="56"/>
      <c r="G43" s="56"/>
      <c r="H43" s="56"/>
      <c r="I43" s="56"/>
      <c r="J43" s="56"/>
      <c r="K43" s="56"/>
      <c r="L43" s="56"/>
      <c r="M43" s="55"/>
    </row>
    <row r="44" spans="2:17" x14ac:dyDescent="0.2">
      <c r="B44" s="73"/>
      <c r="C44" s="22" t="s">
        <v>45</v>
      </c>
      <c r="D44" s="21">
        <v>14.72</v>
      </c>
      <c r="E44" s="56"/>
      <c r="F44" s="56"/>
      <c r="G44" s="56"/>
      <c r="H44" s="56"/>
      <c r="I44" s="56"/>
      <c r="J44" s="56"/>
      <c r="K44" s="56"/>
      <c r="L44" s="56"/>
      <c r="M44" s="55"/>
    </row>
    <row r="45" spans="2:17" x14ac:dyDescent="0.2">
      <c r="B45" s="73"/>
      <c r="E45" s="56"/>
      <c r="F45" s="56"/>
      <c r="G45" s="56"/>
      <c r="H45" s="56"/>
      <c r="I45" s="56"/>
      <c r="J45" s="56"/>
      <c r="K45" s="56"/>
      <c r="L45" s="56"/>
      <c r="M45" s="55"/>
    </row>
    <row r="46" spans="2:17" x14ac:dyDescent="0.2">
      <c r="B46" s="73"/>
      <c r="C46" s="22" t="s">
        <v>203</v>
      </c>
      <c r="D46" s="21">
        <v>1.05</v>
      </c>
      <c r="E46" s="56"/>
      <c r="F46" s="56"/>
      <c r="G46" s="56"/>
      <c r="H46" s="56"/>
      <c r="I46" s="56"/>
      <c r="J46" s="56"/>
      <c r="K46" s="56"/>
      <c r="L46" s="56"/>
      <c r="M46" s="55"/>
    </row>
    <row r="48" spans="2:17" ht="12" customHeight="1" x14ac:dyDescent="0.2">
      <c r="C48" s="57" t="s">
        <v>47</v>
      </c>
      <c r="D48" s="28"/>
      <c r="E48" s="28"/>
      <c r="F48" s="28"/>
      <c r="G48" s="28"/>
      <c r="H48" s="28"/>
      <c r="I48" s="28"/>
      <c r="J48" s="28"/>
      <c r="K48" s="28"/>
      <c r="O48" s="23"/>
      <c r="P48" s="23"/>
      <c r="Q48" s="87"/>
    </row>
    <row r="51" spans="1:1" x14ac:dyDescent="0.2">
      <c r="A51" s="58" t="s">
        <v>24</v>
      </c>
    </row>
    <row r="52" spans="1:1" x14ac:dyDescent="0.2">
      <c r="A52" s="53" t="s">
        <v>188</v>
      </c>
    </row>
  </sheetData>
  <sortState ref="C41:D44">
    <sortCondition descending="1" ref="D43:D46"/>
  </sortState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55"/>
  <sheetViews>
    <sheetView showGridLines="0" topLeftCell="G7" zoomScaleNormal="100" workbookViewId="0">
      <selection activeCell="G2" sqref="G2"/>
    </sheetView>
  </sheetViews>
  <sheetFormatPr defaultColWidth="9.140625" defaultRowHeight="12" x14ac:dyDescent="0.2"/>
  <cols>
    <col min="1" max="2" width="9.28515625" style="28" customWidth="1"/>
    <col min="3" max="3" width="16.140625" style="28" customWidth="1"/>
    <col min="4" max="8" width="15.85546875" style="28" customWidth="1"/>
    <col min="9" max="9" width="92.5703125" style="28" customWidth="1"/>
    <col min="10" max="10" width="70.85546875" style="28" customWidth="1"/>
    <col min="11" max="16384" width="9.140625" style="28"/>
  </cols>
  <sheetData>
    <row r="1" spans="1:31" x14ac:dyDescent="0.2">
      <c r="A1" s="8"/>
      <c r="C1" s="24"/>
      <c r="D1" s="24"/>
      <c r="E1" s="24"/>
      <c r="F1" s="24"/>
      <c r="G1" s="24"/>
      <c r="H1" s="24"/>
      <c r="I1" s="24"/>
      <c r="J1" s="24"/>
      <c r="K1" s="24"/>
    </row>
    <row r="2" spans="1:31" s="3" customFormat="1" x14ac:dyDescent="0.2">
      <c r="A2" s="9"/>
      <c r="E2" s="10"/>
    </row>
    <row r="3" spans="1:31" s="3" customFormat="1" x14ac:dyDescent="0.2">
      <c r="C3" s="3" t="s">
        <v>0</v>
      </c>
      <c r="E3" s="10"/>
    </row>
    <row r="4" spans="1:31" s="3" customFormat="1" x14ac:dyDescent="0.2">
      <c r="C4" s="3" t="s">
        <v>26</v>
      </c>
      <c r="E4" s="10"/>
    </row>
    <row r="5" spans="1:31" s="3" customFormat="1" x14ac:dyDescent="0.2">
      <c r="E5" s="10"/>
    </row>
    <row r="6" spans="1:31" s="3" customFormat="1" ht="15" x14ac:dyDescent="0.25">
      <c r="C6" s="2" t="s">
        <v>202</v>
      </c>
      <c r="D6" s="1"/>
      <c r="E6" s="1"/>
      <c r="F6" s="1"/>
      <c r="G6" s="1"/>
      <c r="H6" s="1"/>
      <c r="I6" s="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12.75" x14ac:dyDescent="0.2">
      <c r="C7" s="122" t="s">
        <v>36</v>
      </c>
      <c r="D7" s="29"/>
      <c r="E7" s="29"/>
      <c r="F7" s="30"/>
      <c r="G7" s="29"/>
      <c r="H7" s="29"/>
      <c r="I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s="3" customFormat="1" x14ac:dyDescent="0.2">
      <c r="F8" s="4"/>
      <c r="I8" s="5"/>
    </row>
    <row r="9" spans="1:31" x14ac:dyDescent="0.2">
      <c r="D9" s="23"/>
      <c r="E9" s="23"/>
      <c r="F9" s="23"/>
    </row>
    <row r="10" spans="1:31" ht="48" x14ac:dyDescent="0.2">
      <c r="A10" s="32"/>
      <c r="C10" s="24"/>
      <c r="D10" s="100" t="s">
        <v>21</v>
      </c>
      <c r="E10" s="100" t="s">
        <v>74</v>
      </c>
      <c r="F10" s="100" t="s">
        <v>73</v>
      </c>
      <c r="G10" s="121" t="s">
        <v>39</v>
      </c>
      <c r="H10" s="92"/>
      <c r="I10" s="34"/>
    </row>
    <row r="11" spans="1:31" ht="12" customHeight="1" x14ac:dyDescent="0.2">
      <c r="A11" s="32"/>
      <c r="B11" s="36"/>
      <c r="C11" s="19" t="s">
        <v>133</v>
      </c>
      <c r="D11" s="86">
        <v>36.32</v>
      </c>
      <c r="E11" s="86">
        <v>25.54</v>
      </c>
      <c r="F11" s="86">
        <v>17.62</v>
      </c>
      <c r="G11" s="94">
        <v>20.519999999999996</v>
      </c>
      <c r="H11" s="95"/>
    </row>
    <row r="12" spans="1:31" ht="12" customHeight="1" x14ac:dyDescent="0.2">
      <c r="A12" s="32"/>
      <c r="B12" s="36"/>
      <c r="C12" s="19"/>
      <c r="E12" s="86"/>
      <c r="F12" s="86"/>
      <c r="G12" s="94"/>
      <c r="H12" s="95"/>
    </row>
    <row r="13" spans="1:31" ht="12" customHeight="1" x14ac:dyDescent="0.2">
      <c r="A13" s="32"/>
      <c r="B13" s="36"/>
      <c r="C13" s="36" t="s">
        <v>20</v>
      </c>
      <c r="D13" s="86">
        <v>47.37</v>
      </c>
      <c r="E13" s="86">
        <v>19.03</v>
      </c>
      <c r="F13" s="86">
        <v>22.86</v>
      </c>
      <c r="G13" s="94">
        <v>10.739999999999995</v>
      </c>
      <c r="H13" s="95"/>
    </row>
    <row r="14" spans="1:31" ht="12" customHeight="1" x14ac:dyDescent="0.2">
      <c r="A14" s="32"/>
      <c r="B14" s="36"/>
      <c r="C14" s="19" t="s">
        <v>19</v>
      </c>
      <c r="D14" s="86">
        <v>46.49</v>
      </c>
      <c r="E14" s="86">
        <v>14.88</v>
      </c>
      <c r="F14" s="86">
        <v>25.1</v>
      </c>
      <c r="G14" s="94">
        <v>13.530000000000001</v>
      </c>
      <c r="H14" s="95"/>
    </row>
    <row r="15" spans="1:31" ht="12" customHeight="1" x14ac:dyDescent="0.2">
      <c r="A15" s="32"/>
      <c r="B15" s="36"/>
      <c r="C15" s="22" t="s">
        <v>31</v>
      </c>
      <c r="D15" s="86">
        <v>45.87</v>
      </c>
      <c r="E15" s="86">
        <v>25.03</v>
      </c>
      <c r="F15" s="86">
        <v>15.98</v>
      </c>
      <c r="G15" s="94">
        <v>13.11999999999999</v>
      </c>
      <c r="H15" s="95"/>
    </row>
    <row r="16" spans="1:31" ht="12" customHeight="1" x14ac:dyDescent="0.2">
      <c r="A16" s="32"/>
      <c r="B16" s="36"/>
      <c r="C16" s="19" t="s">
        <v>14</v>
      </c>
      <c r="D16" s="86">
        <v>44.37</v>
      </c>
      <c r="E16" s="86">
        <v>18.010000000000002</v>
      </c>
      <c r="F16" s="86">
        <v>29.68</v>
      </c>
      <c r="G16" s="94">
        <v>7.9399999999999977</v>
      </c>
      <c r="H16" s="95"/>
      <c r="I16" s="37"/>
    </row>
    <row r="17" spans="1:9" ht="12" customHeight="1" x14ac:dyDescent="0.2">
      <c r="A17" s="32"/>
      <c r="B17" s="36"/>
      <c r="C17" s="19" t="s">
        <v>13</v>
      </c>
      <c r="D17" s="86">
        <v>44.19</v>
      </c>
      <c r="E17" s="86">
        <v>23.49</v>
      </c>
      <c r="F17" s="86">
        <v>16.5</v>
      </c>
      <c r="G17" s="94">
        <v>15.820000000000007</v>
      </c>
      <c r="H17" s="95"/>
    </row>
    <row r="18" spans="1:9" ht="12" customHeight="1" x14ac:dyDescent="0.2">
      <c r="A18" s="32"/>
      <c r="B18" s="36"/>
      <c r="C18" s="19" t="s">
        <v>15</v>
      </c>
      <c r="D18" s="86">
        <v>44.11</v>
      </c>
      <c r="E18" s="86">
        <v>22.72</v>
      </c>
      <c r="F18" s="86">
        <v>19.940000000000001</v>
      </c>
      <c r="G18" s="94">
        <v>13.230000000000004</v>
      </c>
      <c r="H18" s="95"/>
    </row>
    <row r="19" spans="1:9" ht="12" customHeight="1" x14ac:dyDescent="0.2">
      <c r="A19" s="32"/>
      <c r="B19" s="36"/>
      <c r="C19" s="19" t="s">
        <v>33</v>
      </c>
      <c r="D19" s="86">
        <v>43.99</v>
      </c>
      <c r="E19" s="86">
        <v>28.66</v>
      </c>
      <c r="F19" s="86">
        <v>10</v>
      </c>
      <c r="G19" s="94">
        <v>17.349999999999994</v>
      </c>
      <c r="H19" s="95"/>
      <c r="I19" s="38"/>
    </row>
    <row r="20" spans="1:9" ht="12" customHeight="1" x14ac:dyDescent="0.2">
      <c r="A20" s="32"/>
      <c r="B20" s="36"/>
      <c r="C20" s="19" t="s">
        <v>12</v>
      </c>
      <c r="D20" s="86">
        <v>43.1</v>
      </c>
      <c r="E20" s="86">
        <v>22.06</v>
      </c>
      <c r="F20" s="86">
        <v>22.73</v>
      </c>
      <c r="G20" s="94">
        <v>12.11</v>
      </c>
      <c r="H20" s="95"/>
    </row>
    <row r="21" spans="1:9" ht="12" customHeight="1" x14ac:dyDescent="0.2">
      <c r="A21" s="32"/>
      <c r="B21" s="36"/>
      <c r="C21" s="19" t="s">
        <v>75</v>
      </c>
      <c r="D21" s="86">
        <v>42.58</v>
      </c>
      <c r="E21" s="86">
        <v>21.31</v>
      </c>
      <c r="F21" s="86">
        <v>15.71</v>
      </c>
      <c r="G21" s="94">
        <v>20.400000000000006</v>
      </c>
      <c r="H21" s="95"/>
    </row>
    <row r="22" spans="1:9" ht="12" customHeight="1" x14ac:dyDescent="0.2">
      <c r="A22" s="32"/>
      <c r="B22" s="36"/>
      <c r="C22" s="19" t="s">
        <v>43</v>
      </c>
      <c r="D22" s="86">
        <v>41.48</v>
      </c>
      <c r="E22" s="86">
        <v>23.03</v>
      </c>
      <c r="F22" s="86">
        <v>21.68</v>
      </c>
      <c r="G22" s="94">
        <v>13.810000000000002</v>
      </c>
      <c r="H22" s="95"/>
    </row>
    <row r="23" spans="1:9" ht="12" customHeight="1" x14ac:dyDescent="0.2">
      <c r="A23" s="32"/>
      <c r="B23" s="36"/>
      <c r="C23" s="19" t="s">
        <v>42</v>
      </c>
      <c r="D23" s="86">
        <v>41.32</v>
      </c>
      <c r="E23" s="86">
        <v>26.11</v>
      </c>
      <c r="F23" s="86">
        <v>19.03</v>
      </c>
      <c r="G23" s="94">
        <v>13.539999999999992</v>
      </c>
      <c r="H23" s="95"/>
    </row>
    <row r="24" spans="1:9" ht="12" customHeight="1" x14ac:dyDescent="0.2">
      <c r="A24" s="32"/>
      <c r="B24" s="36"/>
      <c r="C24" s="19" t="s">
        <v>17</v>
      </c>
      <c r="D24" s="86">
        <v>41.06</v>
      </c>
      <c r="E24" s="86">
        <v>24.31</v>
      </c>
      <c r="F24" s="86">
        <v>22.35</v>
      </c>
      <c r="G24" s="94">
        <v>12.280000000000001</v>
      </c>
      <c r="H24" s="95"/>
    </row>
    <row r="25" spans="1:9" ht="12" customHeight="1" x14ac:dyDescent="0.2">
      <c r="A25" s="32"/>
      <c r="B25" s="36"/>
      <c r="C25" s="19" t="s">
        <v>2</v>
      </c>
      <c r="D25" s="86">
        <v>40.96</v>
      </c>
      <c r="E25" s="86">
        <v>19.309999999999999</v>
      </c>
      <c r="F25" s="86">
        <v>13.68</v>
      </c>
      <c r="G25" s="94">
        <v>26.050000000000011</v>
      </c>
      <c r="H25" s="95"/>
    </row>
    <row r="26" spans="1:9" ht="12" customHeight="1" x14ac:dyDescent="0.2">
      <c r="A26" s="32"/>
      <c r="B26" s="36"/>
      <c r="C26" s="19" t="s">
        <v>7</v>
      </c>
      <c r="D26" s="86">
        <v>38.71</v>
      </c>
      <c r="E26" s="86">
        <v>23.91</v>
      </c>
      <c r="F26" s="86">
        <v>11.14</v>
      </c>
      <c r="G26" s="94">
        <v>26.239999999999995</v>
      </c>
      <c r="H26" s="95"/>
    </row>
    <row r="27" spans="1:9" ht="12" customHeight="1" x14ac:dyDescent="0.2">
      <c r="A27" s="32"/>
      <c r="B27" s="36"/>
      <c r="C27" s="19" t="s">
        <v>16</v>
      </c>
      <c r="D27" s="86">
        <v>38.68</v>
      </c>
      <c r="E27" s="86">
        <v>20.93</v>
      </c>
      <c r="F27" s="86">
        <v>29.59</v>
      </c>
      <c r="G27" s="94">
        <v>10.799999999999997</v>
      </c>
      <c r="H27" s="95"/>
    </row>
    <row r="28" spans="1:9" ht="12" customHeight="1" x14ac:dyDescent="0.2">
      <c r="A28" s="32"/>
      <c r="B28" s="36"/>
      <c r="C28" s="19" t="s">
        <v>6</v>
      </c>
      <c r="D28" s="86">
        <v>38.619999999999997</v>
      </c>
      <c r="E28" s="86">
        <v>22.99</v>
      </c>
      <c r="F28" s="86">
        <v>15.53</v>
      </c>
      <c r="G28" s="94">
        <v>22.86</v>
      </c>
      <c r="H28" s="95"/>
      <c r="I28" s="3"/>
    </row>
    <row r="29" spans="1:9" ht="12" customHeight="1" x14ac:dyDescent="0.2">
      <c r="A29" s="32"/>
      <c r="B29" s="36"/>
      <c r="C29" s="19" t="s">
        <v>40</v>
      </c>
      <c r="D29" s="86">
        <v>38.6</v>
      </c>
      <c r="E29" s="86">
        <v>15.24</v>
      </c>
      <c r="F29" s="86">
        <v>36.71</v>
      </c>
      <c r="G29" s="94">
        <v>9.4499999999999886</v>
      </c>
      <c r="H29" s="95"/>
      <c r="I29" s="24"/>
    </row>
    <row r="30" spans="1:9" ht="12" customHeight="1" x14ac:dyDescent="0.2">
      <c r="B30" s="36"/>
      <c r="C30" s="22" t="s">
        <v>8</v>
      </c>
      <c r="D30" s="86">
        <v>37.92</v>
      </c>
      <c r="E30" s="86">
        <v>28.64</v>
      </c>
      <c r="F30" s="86">
        <v>15.08</v>
      </c>
      <c r="G30" s="94">
        <v>18.36</v>
      </c>
      <c r="H30" s="95"/>
      <c r="I30" s="38"/>
    </row>
    <row r="31" spans="1:9" ht="12" customHeight="1" x14ac:dyDescent="0.2">
      <c r="B31" s="36"/>
      <c r="C31" s="19" t="s">
        <v>11</v>
      </c>
      <c r="D31" s="86">
        <v>37.909999999999997</v>
      </c>
      <c r="E31" s="86">
        <v>22.46</v>
      </c>
      <c r="F31" s="86">
        <v>17.329999999999998</v>
      </c>
      <c r="G31" s="94">
        <v>22.300000000000011</v>
      </c>
      <c r="H31" s="95"/>
      <c r="I31" s="38"/>
    </row>
    <row r="32" spans="1:9" ht="12" customHeight="1" x14ac:dyDescent="0.2">
      <c r="B32" s="36"/>
      <c r="C32" s="19" t="s">
        <v>4</v>
      </c>
      <c r="D32" s="86">
        <v>37.18</v>
      </c>
      <c r="E32" s="86">
        <v>19.899999999999999</v>
      </c>
      <c r="F32" s="86">
        <v>13.17</v>
      </c>
      <c r="G32" s="94">
        <v>29.75</v>
      </c>
      <c r="H32" s="95"/>
      <c r="I32" s="38"/>
    </row>
    <row r="33" spans="2:9" ht="12" customHeight="1" x14ac:dyDescent="0.2">
      <c r="B33" s="36"/>
      <c r="C33" s="22" t="s">
        <v>9</v>
      </c>
      <c r="D33" s="86">
        <v>35.58</v>
      </c>
      <c r="E33" s="86">
        <v>24.54</v>
      </c>
      <c r="F33" s="86">
        <v>26.91</v>
      </c>
      <c r="G33" s="94">
        <v>12.969999999999999</v>
      </c>
      <c r="H33" s="95"/>
      <c r="I33" s="38"/>
    </row>
    <row r="34" spans="2:9" ht="12" customHeight="1" x14ac:dyDescent="0.2">
      <c r="B34" s="36"/>
      <c r="C34" s="19" t="s">
        <v>5</v>
      </c>
      <c r="D34" s="86">
        <v>34</v>
      </c>
      <c r="E34" s="86">
        <v>18.52</v>
      </c>
      <c r="F34" s="86">
        <v>10.77</v>
      </c>
      <c r="G34" s="94">
        <v>36.710000000000008</v>
      </c>
      <c r="H34" s="95"/>
      <c r="I34" s="38"/>
    </row>
    <row r="35" spans="2:9" ht="12" customHeight="1" x14ac:dyDescent="0.2">
      <c r="B35" s="36"/>
      <c r="C35" s="19" t="s">
        <v>3</v>
      </c>
      <c r="D35" s="86">
        <v>33.950000000000003</v>
      </c>
      <c r="E35" s="86">
        <v>34.07</v>
      </c>
      <c r="F35" s="86">
        <v>11.75</v>
      </c>
      <c r="G35" s="94">
        <v>20.22999999999999</v>
      </c>
      <c r="H35" s="95"/>
      <c r="I35" s="38"/>
    </row>
    <row r="36" spans="2:9" ht="12" customHeight="1" x14ac:dyDescent="0.2">
      <c r="B36" s="36"/>
      <c r="C36" s="19" t="s">
        <v>44</v>
      </c>
      <c r="D36" s="86">
        <v>33.880000000000003</v>
      </c>
      <c r="E36" s="86">
        <v>19.559999999999999</v>
      </c>
      <c r="F36" s="86">
        <v>33.43</v>
      </c>
      <c r="G36" s="94">
        <v>13.129999999999995</v>
      </c>
      <c r="H36" s="95"/>
      <c r="I36" s="38"/>
    </row>
    <row r="37" spans="2:9" ht="12" customHeight="1" x14ac:dyDescent="0.2">
      <c r="B37" s="36"/>
      <c r="C37" s="22" t="s">
        <v>41</v>
      </c>
      <c r="D37" s="86">
        <v>33.590000000000003</v>
      </c>
      <c r="E37" s="86">
        <v>25.38</v>
      </c>
      <c r="F37" s="86">
        <v>29.09</v>
      </c>
      <c r="G37" s="94">
        <v>11.939999999999998</v>
      </c>
      <c r="H37" s="95"/>
      <c r="I37" s="38"/>
    </row>
    <row r="38" spans="2:9" ht="12" customHeight="1" x14ac:dyDescent="0.2">
      <c r="B38" s="36"/>
      <c r="C38" s="19" t="s">
        <v>34</v>
      </c>
      <c r="D38" s="86">
        <v>32.99</v>
      </c>
      <c r="E38" s="86">
        <v>29.78</v>
      </c>
      <c r="F38" s="86">
        <v>12.15</v>
      </c>
      <c r="G38" s="94">
        <v>25.08</v>
      </c>
      <c r="H38" s="95"/>
      <c r="I38" s="38"/>
    </row>
    <row r="39" spans="2:9" ht="12" customHeight="1" x14ac:dyDescent="0.2">
      <c r="B39" s="36"/>
      <c r="C39" s="19" t="s">
        <v>10</v>
      </c>
      <c r="D39" s="86">
        <v>27.9</v>
      </c>
      <c r="E39" s="86">
        <v>31.45</v>
      </c>
      <c r="F39" s="86">
        <v>19.12</v>
      </c>
      <c r="G39" s="94">
        <v>21.570000000000007</v>
      </c>
      <c r="H39" s="95"/>
      <c r="I39" s="38"/>
    </row>
    <row r="41" spans="2:9" ht="12" customHeight="1" x14ac:dyDescent="0.2">
      <c r="B41" s="36"/>
      <c r="C41" s="36" t="s">
        <v>86</v>
      </c>
      <c r="D41" s="28">
        <v>39.61</v>
      </c>
      <c r="E41" s="86">
        <v>26.91</v>
      </c>
      <c r="F41" s="86">
        <v>13.31</v>
      </c>
      <c r="G41" s="36">
        <v>20.170000000000002</v>
      </c>
      <c r="H41" s="95"/>
      <c r="I41" s="38"/>
    </row>
    <row r="42" spans="2:9" ht="12" customHeight="1" x14ac:dyDescent="0.2">
      <c r="B42" s="36"/>
      <c r="C42" s="22" t="s">
        <v>18</v>
      </c>
      <c r="D42" s="86">
        <v>38.76</v>
      </c>
      <c r="E42" s="86">
        <v>28.18</v>
      </c>
      <c r="F42" s="86">
        <v>10.220000000000001</v>
      </c>
      <c r="G42" s="120">
        <v>22.840000000000003</v>
      </c>
      <c r="H42" s="95"/>
      <c r="I42" s="38"/>
    </row>
    <row r="43" spans="2:9" ht="12" customHeight="1" x14ac:dyDescent="0.2">
      <c r="B43" s="22"/>
      <c r="C43" s="22" t="s">
        <v>87</v>
      </c>
      <c r="D43" s="86">
        <v>35.979999999999997</v>
      </c>
      <c r="E43" s="86">
        <v>27.94</v>
      </c>
      <c r="F43" s="86">
        <v>8.93</v>
      </c>
      <c r="G43" s="36">
        <v>27.150000000000006</v>
      </c>
      <c r="H43" s="95"/>
    </row>
    <row r="44" spans="2:9" ht="12" customHeight="1" x14ac:dyDescent="0.2">
      <c r="B44" s="22"/>
      <c r="C44" s="36" t="s">
        <v>45</v>
      </c>
      <c r="D44" s="86">
        <v>8.3800000000000008</v>
      </c>
      <c r="E44" s="86">
        <v>28.92</v>
      </c>
      <c r="F44" s="86">
        <v>3.91</v>
      </c>
      <c r="G44" s="120">
        <v>58.789999999999992</v>
      </c>
      <c r="H44" s="36"/>
      <c r="I44" s="38"/>
    </row>
    <row r="45" spans="2:9" ht="12" customHeight="1" x14ac:dyDescent="0.2">
      <c r="B45" s="36"/>
      <c r="C45" s="19"/>
      <c r="H45" s="95"/>
      <c r="I45" s="38"/>
    </row>
    <row r="46" spans="2:9" ht="12" customHeight="1" x14ac:dyDescent="0.2">
      <c r="B46" s="36"/>
      <c r="C46" s="19" t="s">
        <v>203</v>
      </c>
      <c r="D46" s="86">
        <v>36.94</v>
      </c>
      <c r="E46" s="86">
        <v>28.62</v>
      </c>
      <c r="F46" s="86">
        <v>26.83</v>
      </c>
      <c r="G46" s="94">
        <v>7.6099999999999994</v>
      </c>
      <c r="H46" s="95"/>
      <c r="I46" s="38"/>
    </row>
    <row r="48" spans="2:9" ht="11.25" customHeight="1" x14ac:dyDescent="0.2">
      <c r="C48" s="52" t="s">
        <v>49</v>
      </c>
    </row>
    <row r="49" spans="1:11" ht="11.25" customHeight="1" x14ac:dyDescent="0.2"/>
    <row r="50" spans="1:11" ht="11.25" customHeight="1" x14ac:dyDescent="0.2"/>
    <row r="51" spans="1:11" ht="11.25" customHeight="1" x14ac:dyDescent="0.2"/>
    <row r="52" spans="1:11" ht="11.25" customHeight="1" x14ac:dyDescent="0.2">
      <c r="G52" s="11" t="s">
        <v>22</v>
      </c>
      <c r="H52" s="11"/>
    </row>
    <row r="53" spans="1:11" x14ac:dyDescent="0.2">
      <c r="A53" s="6" t="s">
        <v>24</v>
      </c>
      <c r="B53" s="23"/>
      <c r="C53" s="19"/>
      <c r="D53" s="35"/>
      <c r="E53" s="35"/>
      <c r="F53" s="20"/>
      <c r="G53" s="38"/>
      <c r="H53" s="38"/>
      <c r="I53" s="38"/>
    </row>
    <row r="54" spans="1:11" x14ac:dyDescent="0.2">
      <c r="A54" s="18" t="s">
        <v>205</v>
      </c>
      <c r="B54" s="23"/>
      <c r="C54" s="19"/>
      <c r="D54" s="35"/>
      <c r="E54" s="35"/>
      <c r="F54" s="20"/>
      <c r="G54" s="38"/>
      <c r="H54" s="38"/>
      <c r="I54" s="38"/>
    </row>
    <row r="55" spans="1:11" x14ac:dyDescent="0.2">
      <c r="B55" s="23"/>
      <c r="C55" s="19"/>
      <c r="D55" s="35"/>
      <c r="E55" s="35"/>
      <c r="F55" s="20"/>
      <c r="G55" s="38"/>
      <c r="H55" s="38"/>
      <c r="I55" s="38"/>
      <c r="J55" s="38"/>
      <c r="K55" s="38"/>
    </row>
  </sheetData>
  <sortState ref="C43:G46">
    <sortCondition descending="1" ref="D43:D46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R58"/>
  <sheetViews>
    <sheetView showGridLines="0" zoomScaleNormal="100" workbookViewId="0">
      <selection activeCell="G2" sqref="G2"/>
    </sheetView>
  </sheetViews>
  <sheetFormatPr defaultRowHeight="12" x14ac:dyDescent="0.2"/>
  <cols>
    <col min="1" max="1" width="9.28515625" style="27" customWidth="1"/>
    <col min="2" max="2" width="9.28515625" style="23" customWidth="1"/>
    <col min="3" max="3" width="18.140625" style="23" customWidth="1"/>
    <col min="4" max="12" width="13.85546875" style="23" customWidth="1"/>
    <col min="13" max="16384" width="9.140625" style="27"/>
  </cols>
  <sheetData>
    <row r="1" spans="1:44" x14ac:dyDescent="0.2">
      <c r="A1" s="8"/>
    </row>
    <row r="2" spans="1:44" s="6" customFormat="1" x14ac:dyDescent="0.2">
      <c r="A2" s="9"/>
    </row>
    <row r="3" spans="1:44" s="6" customFormat="1" x14ac:dyDescent="0.2">
      <c r="C3" s="6" t="s">
        <v>0</v>
      </c>
    </row>
    <row r="4" spans="1:44" s="6" customFormat="1" x14ac:dyDescent="0.2">
      <c r="C4" s="6" t="s">
        <v>26</v>
      </c>
    </row>
    <row r="5" spans="1:44" s="6" customFormat="1" x14ac:dyDescent="0.2"/>
    <row r="6" spans="1:44" s="6" customFormat="1" ht="15" x14ac:dyDescent="0.25">
      <c r="C6" s="2" t="s">
        <v>206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44" s="6" customFormat="1" ht="12.75" x14ac:dyDescent="0.2">
      <c r="C7" s="122" t="s">
        <v>36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</row>
    <row r="8" spans="1:44" s="6" customFormat="1" x14ac:dyDescent="0.2"/>
    <row r="9" spans="1:44" x14ac:dyDescent="0.2">
      <c r="D9" s="120"/>
      <c r="E9" s="120"/>
      <c r="F9" s="120"/>
      <c r="G9" s="120"/>
      <c r="H9" s="120"/>
      <c r="I9" s="120"/>
      <c r="J9" s="120"/>
      <c r="K9" s="120"/>
      <c r="L9" s="120"/>
    </row>
    <row r="10" spans="1:44" s="23" customFormat="1" ht="60" customHeight="1" x14ac:dyDescent="0.2">
      <c r="C10" s="81"/>
      <c r="D10" s="82" t="s">
        <v>21</v>
      </c>
      <c r="E10" s="82" t="s">
        <v>67</v>
      </c>
      <c r="F10" s="82" t="s">
        <v>63</v>
      </c>
      <c r="G10" s="82" t="s">
        <v>64</v>
      </c>
      <c r="H10" s="82" t="s">
        <v>65</v>
      </c>
      <c r="I10" s="82" t="s">
        <v>68</v>
      </c>
      <c r="J10" s="82" t="s">
        <v>66</v>
      </c>
      <c r="K10" s="82" t="s">
        <v>69</v>
      </c>
      <c r="L10" s="82" t="s">
        <v>25</v>
      </c>
      <c r="M10" s="22"/>
      <c r="N10" s="22"/>
      <c r="O10" s="22"/>
      <c r="P10" s="22"/>
    </row>
    <row r="11" spans="1:44" s="22" customFormat="1" ht="12" customHeight="1" x14ac:dyDescent="0.2">
      <c r="C11" s="118" t="s">
        <v>133</v>
      </c>
      <c r="D11" s="115">
        <v>36.32</v>
      </c>
      <c r="E11" s="115">
        <v>10.2357</v>
      </c>
      <c r="F11" s="115">
        <v>25.54</v>
      </c>
      <c r="G11" s="115">
        <v>2.34</v>
      </c>
      <c r="H11" s="115">
        <v>17.62</v>
      </c>
      <c r="I11" s="115">
        <v>1.21</v>
      </c>
      <c r="J11" s="115">
        <v>4.0199999999999996</v>
      </c>
      <c r="K11" s="115">
        <v>2.2799999999999998</v>
      </c>
      <c r="L11" s="115">
        <v>0.2873</v>
      </c>
      <c r="M11" s="88"/>
      <c r="N11" s="88"/>
    </row>
    <row r="12" spans="1:44" s="22" customFormat="1" ht="12" customHeight="1" x14ac:dyDescent="0.2">
      <c r="C12" s="15" t="s">
        <v>3</v>
      </c>
      <c r="D12" s="65">
        <v>33.950000000000003</v>
      </c>
      <c r="E12" s="65">
        <v>12.81</v>
      </c>
      <c r="F12" s="65">
        <v>34.07</v>
      </c>
      <c r="G12" s="65">
        <v>2.66</v>
      </c>
      <c r="H12" s="65">
        <v>11.75</v>
      </c>
      <c r="I12" s="65">
        <v>0.77</v>
      </c>
      <c r="J12" s="65">
        <v>3.91</v>
      </c>
      <c r="K12" s="65">
        <v>0.08</v>
      </c>
      <c r="L12" s="65">
        <v>0</v>
      </c>
      <c r="M12" s="88"/>
    </row>
    <row r="13" spans="1:44" s="22" customFormat="1" ht="12" customHeight="1" x14ac:dyDescent="0.2">
      <c r="C13" s="16" t="s">
        <v>40</v>
      </c>
      <c r="D13" s="66">
        <v>38.6</v>
      </c>
      <c r="E13" s="66">
        <v>0.36</v>
      </c>
      <c r="F13" s="66">
        <v>15.24</v>
      </c>
      <c r="G13" s="66">
        <v>3.73</v>
      </c>
      <c r="H13" s="66">
        <v>36.71</v>
      </c>
      <c r="I13" s="66">
        <v>0.72</v>
      </c>
      <c r="J13" s="66">
        <v>1.57</v>
      </c>
      <c r="K13" s="66">
        <v>2.0499999999999998</v>
      </c>
      <c r="L13" s="66">
        <v>0.89</v>
      </c>
      <c r="M13" s="88"/>
    </row>
    <row r="14" spans="1:44" s="22" customFormat="1" ht="12" customHeight="1" x14ac:dyDescent="0.2">
      <c r="C14" s="16" t="s">
        <v>75</v>
      </c>
      <c r="D14" s="66">
        <v>42.58</v>
      </c>
      <c r="E14" s="66">
        <v>7.94</v>
      </c>
      <c r="F14" s="66">
        <v>21.31</v>
      </c>
      <c r="G14" s="66">
        <v>3.98</v>
      </c>
      <c r="H14" s="66">
        <v>15.71</v>
      </c>
      <c r="I14" s="66">
        <v>0.4</v>
      </c>
      <c r="J14" s="66">
        <v>2.39</v>
      </c>
      <c r="K14" s="66">
        <v>2.02</v>
      </c>
      <c r="L14" s="66">
        <v>0.13</v>
      </c>
      <c r="M14" s="88"/>
    </row>
    <row r="15" spans="1:44" s="22" customFormat="1" ht="12" customHeight="1" x14ac:dyDescent="0.2">
      <c r="C15" s="16" t="s">
        <v>33</v>
      </c>
      <c r="D15" s="66">
        <v>43.99</v>
      </c>
      <c r="E15" s="66">
        <v>12.21</v>
      </c>
      <c r="F15" s="66">
        <v>28.66</v>
      </c>
      <c r="G15" s="66">
        <v>1.38</v>
      </c>
      <c r="H15" s="66">
        <v>10</v>
      </c>
      <c r="I15" s="66">
        <v>1.2</v>
      </c>
      <c r="J15" s="66">
        <v>2.4700000000000002</v>
      </c>
      <c r="K15" s="66">
        <v>0.08</v>
      </c>
      <c r="L15" s="66">
        <v>0</v>
      </c>
    </row>
    <row r="16" spans="1:44" s="22" customFormat="1" ht="12" customHeight="1" x14ac:dyDescent="0.2">
      <c r="C16" s="16" t="s">
        <v>10</v>
      </c>
      <c r="D16" s="66">
        <v>27.9</v>
      </c>
      <c r="E16" s="66">
        <v>9.26</v>
      </c>
      <c r="F16" s="66">
        <v>31.45</v>
      </c>
      <c r="G16" s="66">
        <v>1.42</v>
      </c>
      <c r="H16" s="66">
        <v>19.079999999999998</v>
      </c>
      <c r="I16" s="66">
        <v>0.67</v>
      </c>
      <c r="J16" s="66">
        <v>5.28</v>
      </c>
      <c r="K16" s="66">
        <v>4.47</v>
      </c>
      <c r="L16" s="66">
        <v>0.47</v>
      </c>
      <c r="M16" s="88"/>
    </row>
    <row r="17" spans="3:13" s="22" customFormat="1" ht="12" customHeight="1" x14ac:dyDescent="0.2">
      <c r="C17" s="16" t="s">
        <v>15</v>
      </c>
      <c r="D17" s="66">
        <v>44.11</v>
      </c>
      <c r="E17" s="66">
        <v>6.73</v>
      </c>
      <c r="F17" s="66">
        <v>22.72</v>
      </c>
      <c r="G17" s="66">
        <v>1.98</v>
      </c>
      <c r="H17" s="66">
        <v>19.940000000000001</v>
      </c>
      <c r="I17" s="66">
        <v>0.98</v>
      </c>
      <c r="J17" s="66">
        <v>1.6</v>
      </c>
      <c r="K17" s="66">
        <v>0.95</v>
      </c>
      <c r="L17" s="66">
        <v>1</v>
      </c>
      <c r="M17" s="88"/>
    </row>
    <row r="18" spans="3:13" s="22" customFormat="1" ht="12" customHeight="1" x14ac:dyDescent="0.2">
      <c r="C18" s="16" t="s">
        <v>4</v>
      </c>
      <c r="D18" s="66">
        <v>37.18</v>
      </c>
      <c r="E18" s="66">
        <v>17.690000000000001</v>
      </c>
      <c r="F18" s="66">
        <v>19.899999999999999</v>
      </c>
      <c r="G18" s="66">
        <v>1.35</v>
      </c>
      <c r="H18" s="66">
        <v>13.17</v>
      </c>
      <c r="I18" s="66">
        <v>1.2</v>
      </c>
      <c r="J18" s="66">
        <v>2.77</v>
      </c>
      <c r="K18" s="66">
        <v>5.57</v>
      </c>
      <c r="L18" s="66">
        <v>0.36</v>
      </c>
    </row>
    <row r="19" spans="3:13" s="22" customFormat="1" ht="12" customHeight="1" x14ac:dyDescent="0.2">
      <c r="C19" s="16" t="s">
        <v>14</v>
      </c>
      <c r="D19" s="66">
        <v>44.37</v>
      </c>
      <c r="E19" s="66">
        <v>2.2799999999999998</v>
      </c>
      <c r="F19" s="66">
        <v>18.010000000000002</v>
      </c>
      <c r="G19" s="66">
        <v>3.06</v>
      </c>
      <c r="H19" s="66">
        <v>29.68</v>
      </c>
      <c r="I19" s="66">
        <v>0.3</v>
      </c>
      <c r="J19" s="66">
        <v>1.65</v>
      </c>
      <c r="K19" s="66">
        <v>0</v>
      </c>
      <c r="L19" s="66">
        <v>0.66</v>
      </c>
      <c r="M19" s="88"/>
    </row>
    <row r="20" spans="3:13" s="22" customFormat="1" ht="12" customHeight="1" x14ac:dyDescent="0.2">
      <c r="C20" s="16" t="s">
        <v>12</v>
      </c>
      <c r="D20" s="66">
        <v>43.1</v>
      </c>
      <c r="E20" s="66">
        <v>5.54</v>
      </c>
      <c r="F20" s="66">
        <v>22.06</v>
      </c>
      <c r="G20" s="66">
        <v>1.62</v>
      </c>
      <c r="H20" s="66">
        <v>22.73</v>
      </c>
      <c r="I20" s="66">
        <v>0.74</v>
      </c>
      <c r="J20" s="66">
        <v>3.05</v>
      </c>
      <c r="K20" s="66">
        <v>1.1599999999999999</v>
      </c>
      <c r="L20" s="66">
        <v>0</v>
      </c>
      <c r="M20" s="88"/>
    </row>
    <row r="21" spans="3:13" s="22" customFormat="1" ht="12" customHeight="1" x14ac:dyDescent="0.2">
      <c r="C21" s="16" t="s">
        <v>11</v>
      </c>
      <c r="D21" s="66">
        <v>37.909999999999997</v>
      </c>
      <c r="E21" s="66">
        <v>11.73</v>
      </c>
      <c r="F21" s="66">
        <v>22.46</v>
      </c>
      <c r="G21" s="66">
        <v>2.76</v>
      </c>
      <c r="H21" s="66">
        <v>17.329999999999998</v>
      </c>
      <c r="I21" s="66">
        <v>1.1599999999999999</v>
      </c>
      <c r="J21" s="66">
        <v>5.61</v>
      </c>
      <c r="K21" s="66">
        <v>1.05</v>
      </c>
      <c r="L21" s="62" t="s">
        <v>1</v>
      </c>
      <c r="M21" s="88"/>
    </row>
    <row r="22" spans="3:13" s="22" customFormat="1" ht="12" customHeight="1" x14ac:dyDescent="0.2">
      <c r="C22" s="16" t="s">
        <v>20</v>
      </c>
      <c r="D22" s="66">
        <v>47.37</v>
      </c>
      <c r="E22" s="66">
        <v>0.64</v>
      </c>
      <c r="F22" s="66">
        <v>19.03</v>
      </c>
      <c r="G22" s="66">
        <v>3.78</v>
      </c>
      <c r="H22" s="66">
        <v>22.86</v>
      </c>
      <c r="I22" s="66">
        <v>1.75</v>
      </c>
      <c r="J22" s="66">
        <v>2.65</v>
      </c>
      <c r="K22" s="66">
        <v>0.45</v>
      </c>
      <c r="L22" s="66">
        <v>1.33</v>
      </c>
      <c r="M22" s="88"/>
    </row>
    <row r="23" spans="3:13" s="22" customFormat="1" ht="12" customHeight="1" x14ac:dyDescent="0.2">
      <c r="C23" s="16" t="s">
        <v>13</v>
      </c>
      <c r="D23" s="66">
        <v>44.19</v>
      </c>
      <c r="E23" s="66">
        <v>6.27</v>
      </c>
      <c r="F23" s="66">
        <v>23.49</v>
      </c>
      <c r="G23" s="66">
        <v>4.42</v>
      </c>
      <c r="H23" s="66">
        <v>16.5</v>
      </c>
      <c r="I23" s="66">
        <v>3.39</v>
      </c>
      <c r="J23" s="66">
        <v>1.68</v>
      </c>
      <c r="K23" s="66">
        <v>0</v>
      </c>
      <c r="L23" s="66">
        <v>0.08</v>
      </c>
    </row>
    <row r="24" spans="3:13" s="22" customFormat="1" ht="12" customHeight="1" x14ac:dyDescent="0.2">
      <c r="C24" s="16" t="s">
        <v>31</v>
      </c>
      <c r="D24" s="66">
        <v>45.87</v>
      </c>
      <c r="E24" s="66">
        <v>1.33</v>
      </c>
      <c r="F24" s="66">
        <v>25.03</v>
      </c>
      <c r="G24" s="66">
        <v>6.84</v>
      </c>
      <c r="H24" s="66">
        <v>15.98</v>
      </c>
      <c r="I24" s="66">
        <v>0.49</v>
      </c>
      <c r="J24" s="66">
        <v>2.41</v>
      </c>
      <c r="K24" s="66">
        <v>0</v>
      </c>
      <c r="L24" s="66">
        <v>2.04</v>
      </c>
      <c r="M24" s="88"/>
    </row>
    <row r="25" spans="3:13" s="22" customFormat="1" ht="12" customHeight="1" x14ac:dyDescent="0.2">
      <c r="C25" s="16" t="s">
        <v>41</v>
      </c>
      <c r="D25" s="66">
        <v>33.590000000000003</v>
      </c>
      <c r="E25" s="66">
        <v>2.85</v>
      </c>
      <c r="F25" s="66">
        <v>25.38</v>
      </c>
      <c r="G25" s="66">
        <v>6.84</v>
      </c>
      <c r="H25" s="66">
        <v>29.09</v>
      </c>
      <c r="I25" s="66">
        <v>0.46</v>
      </c>
      <c r="J25" s="66">
        <v>1.26</v>
      </c>
      <c r="K25" s="66">
        <v>0.52</v>
      </c>
      <c r="L25" s="66">
        <v>0</v>
      </c>
    </row>
    <row r="26" spans="3:13" s="22" customFormat="1" ht="12" customHeight="1" x14ac:dyDescent="0.2">
      <c r="C26" s="16" t="s">
        <v>9</v>
      </c>
      <c r="D26" s="66">
        <v>35.58</v>
      </c>
      <c r="E26" s="66">
        <v>1.64</v>
      </c>
      <c r="F26" s="66">
        <v>24.54</v>
      </c>
      <c r="G26" s="66">
        <v>3.34</v>
      </c>
      <c r="H26" s="66">
        <v>26.91</v>
      </c>
      <c r="I26" s="66">
        <v>0.74</v>
      </c>
      <c r="J26" s="66">
        <v>1.28</v>
      </c>
      <c r="K26" s="66">
        <v>5.55</v>
      </c>
      <c r="L26" s="66">
        <v>0.42</v>
      </c>
      <c r="M26" s="88"/>
    </row>
    <row r="27" spans="3:13" s="22" customFormat="1" ht="12" customHeight="1" x14ac:dyDescent="0.2">
      <c r="C27" s="16" t="s">
        <v>34</v>
      </c>
      <c r="D27" s="66">
        <v>32.99</v>
      </c>
      <c r="E27" s="66">
        <v>8.8800000000000008</v>
      </c>
      <c r="F27" s="66">
        <v>29.78</v>
      </c>
      <c r="G27" s="66">
        <v>3.37</v>
      </c>
      <c r="H27" s="66">
        <v>12.15</v>
      </c>
      <c r="I27" s="66">
        <v>1.39</v>
      </c>
      <c r="J27" s="66">
        <v>3.36</v>
      </c>
      <c r="K27" s="66">
        <v>5.66</v>
      </c>
      <c r="L27" s="66">
        <v>2.44</v>
      </c>
    </row>
    <row r="28" spans="3:13" s="22" customFormat="1" ht="12" customHeight="1" x14ac:dyDescent="0.2">
      <c r="C28" s="16" t="s">
        <v>16</v>
      </c>
      <c r="D28" s="66">
        <v>38.68</v>
      </c>
      <c r="E28" s="66">
        <v>2.86</v>
      </c>
      <c r="F28" s="66">
        <v>20.93</v>
      </c>
      <c r="G28" s="66">
        <v>3.65</v>
      </c>
      <c r="H28" s="66">
        <v>29.59</v>
      </c>
      <c r="I28" s="66">
        <v>0.49</v>
      </c>
      <c r="J28" s="66">
        <v>2.19</v>
      </c>
      <c r="K28" s="66">
        <v>1.1399999999999999</v>
      </c>
      <c r="L28" s="66">
        <v>0.47</v>
      </c>
      <c r="M28" s="88"/>
    </row>
    <row r="29" spans="3:13" s="22" customFormat="1" ht="12" customHeight="1" x14ac:dyDescent="0.2">
      <c r="C29" s="16" t="s">
        <v>2</v>
      </c>
      <c r="D29" s="66">
        <v>40.96</v>
      </c>
      <c r="E29" s="66">
        <v>19.3</v>
      </c>
      <c r="F29" s="66">
        <v>19.309999999999999</v>
      </c>
      <c r="G29" s="66">
        <v>2.31</v>
      </c>
      <c r="H29" s="66">
        <v>13.68</v>
      </c>
      <c r="I29" s="66">
        <v>1</v>
      </c>
      <c r="J29" s="66">
        <v>3.02</v>
      </c>
      <c r="K29" s="66">
        <v>0.06</v>
      </c>
      <c r="L29" s="66">
        <v>0.35</v>
      </c>
    </row>
    <row r="30" spans="3:13" s="22" customFormat="1" ht="12" customHeight="1" x14ac:dyDescent="0.2">
      <c r="C30" s="16" t="s">
        <v>5</v>
      </c>
      <c r="D30" s="66">
        <v>34</v>
      </c>
      <c r="E30" s="66">
        <v>26.8</v>
      </c>
      <c r="F30" s="66">
        <v>18.52</v>
      </c>
      <c r="G30" s="66">
        <v>1.56</v>
      </c>
      <c r="H30" s="66">
        <v>10.77</v>
      </c>
      <c r="I30" s="66">
        <v>2.25</v>
      </c>
      <c r="J30" s="66">
        <v>4.26</v>
      </c>
      <c r="K30" s="66">
        <v>1.1000000000000001</v>
      </c>
      <c r="L30" s="66">
        <v>0.74</v>
      </c>
      <c r="M30" s="88"/>
    </row>
    <row r="31" spans="3:13" s="22" customFormat="1" ht="12" customHeight="1" x14ac:dyDescent="0.2">
      <c r="C31" s="16" t="s">
        <v>6</v>
      </c>
      <c r="D31" s="66">
        <v>38.619999999999997</v>
      </c>
      <c r="E31" s="66">
        <v>8.69</v>
      </c>
      <c r="F31" s="66">
        <v>22.99</v>
      </c>
      <c r="G31" s="66">
        <v>2.98</v>
      </c>
      <c r="H31" s="66">
        <v>15.53</v>
      </c>
      <c r="I31" s="66">
        <v>0.74</v>
      </c>
      <c r="J31" s="66">
        <v>3.95</v>
      </c>
      <c r="K31" s="66">
        <v>5.73</v>
      </c>
      <c r="L31" s="66">
        <v>0.78</v>
      </c>
      <c r="M31" s="88"/>
    </row>
    <row r="32" spans="3:13" s="22" customFormat="1" ht="12" customHeight="1" x14ac:dyDescent="0.2">
      <c r="C32" s="16" t="s">
        <v>17</v>
      </c>
      <c r="D32" s="66">
        <v>41.06</v>
      </c>
      <c r="E32" s="66">
        <v>1.19</v>
      </c>
      <c r="F32" s="66">
        <v>24.31</v>
      </c>
      <c r="G32" s="66">
        <v>2.97</v>
      </c>
      <c r="H32" s="66">
        <v>22.35</v>
      </c>
      <c r="I32" s="66">
        <v>0.24</v>
      </c>
      <c r="J32" s="66">
        <v>3.05</v>
      </c>
      <c r="K32" s="66">
        <v>4.2300000000000004</v>
      </c>
      <c r="L32" s="66">
        <v>0.6</v>
      </c>
      <c r="M32" s="88"/>
    </row>
    <row r="33" spans="1:14" s="22" customFormat="1" ht="12" customHeight="1" x14ac:dyDescent="0.2">
      <c r="C33" s="16" t="s">
        <v>42</v>
      </c>
      <c r="D33" s="66">
        <v>41.32</v>
      </c>
      <c r="E33" s="66">
        <v>2.0699999999999998</v>
      </c>
      <c r="F33" s="66">
        <v>26.11</v>
      </c>
      <c r="G33" s="66">
        <v>4.47</v>
      </c>
      <c r="H33" s="66">
        <v>19.03</v>
      </c>
      <c r="I33" s="66">
        <v>0.11</v>
      </c>
      <c r="J33" s="66">
        <v>2.1</v>
      </c>
      <c r="K33" s="66">
        <v>3.98</v>
      </c>
      <c r="L33" s="66">
        <v>0.83</v>
      </c>
      <c r="M33" s="88"/>
    </row>
    <row r="34" spans="1:14" s="22" customFormat="1" ht="12" customHeight="1" x14ac:dyDescent="0.2">
      <c r="C34" s="16" t="s">
        <v>19</v>
      </c>
      <c r="D34" s="66">
        <v>46.49</v>
      </c>
      <c r="E34" s="66">
        <v>1.82</v>
      </c>
      <c r="F34" s="66">
        <v>14.88</v>
      </c>
      <c r="G34" s="66">
        <v>5.84</v>
      </c>
      <c r="H34" s="66">
        <v>25.1</v>
      </c>
      <c r="I34" s="66">
        <v>0.27</v>
      </c>
      <c r="J34" s="66">
        <v>2.94</v>
      </c>
      <c r="K34" s="66">
        <v>1.59</v>
      </c>
      <c r="L34" s="66">
        <v>0.96</v>
      </c>
      <c r="M34" s="88"/>
    </row>
    <row r="35" spans="1:14" s="22" customFormat="1" ht="12" customHeight="1" x14ac:dyDescent="0.2">
      <c r="C35" s="16" t="s">
        <v>43</v>
      </c>
      <c r="D35" s="66">
        <v>41.48</v>
      </c>
      <c r="E35" s="66">
        <v>6.53</v>
      </c>
      <c r="F35" s="66">
        <v>23.03</v>
      </c>
      <c r="G35" s="66">
        <v>0.75</v>
      </c>
      <c r="H35" s="66">
        <v>21.68</v>
      </c>
      <c r="I35" s="66">
        <v>0.65</v>
      </c>
      <c r="J35" s="66">
        <v>3.21</v>
      </c>
      <c r="K35" s="66">
        <v>1.96</v>
      </c>
      <c r="L35" s="66">
        <v>0.7</v>
      </c>
    </row>
    <row r="36" spans="1:14" s="22" customFormat="1" ht="12" customHeight="1" x14ac:dyDescent="0.2">
      <c r="C36" s="16" t="s">
        <v>44</v>
      </c>
      <c r="D36" s="66">
        <v>33.880000000000003</v>
      </c>
      <c r="E36" s="62" t="s">
        <v>1</v>
      </c>
      <c r="F36" s="66">
        <v>19.559999999999999</v>
      </c>
      <c r="G36" s="66">
        <v>7.88</v>
      </c>
      <c r="H36" s="66">
        <v>33.43</v>
      </c>
      <c r="I36" s="66">
        <v>0.57999999999999996</v>
      </c>
      <c r="J36" s="66">
        <v>3.7</v>
      </c>
      <c r="K36" s="66">
        <v>0.24</v>
      </c>
      <c r="L36" s="66">
        <v>0.72</v>
      </c>
    </row>
    <row r="37" spans="1:14" s="22" customFormat="1" ht="12" customHeight="1" x14ac:dyDescent="0.2">
      <c r="C37" s="59" t="s">
        <v>8</v>
      </c>
      <c r="D37" s="80">
        <v>37.92</v>
      </c>
      <c r="E37" s="80">
        <v>13.6</v>
      </c>
      <c r="F37" s="80">
        <v>28.64</v>
      </c>
      <c r="G37" s="80">
        <v>1.71</v>
      </c>
      <c r="H37" s="80">
        <v>15.08</v>
      </c>
      <c r="I37" s="80">
        <v>0.2</v>
      </c>
      <c r="J37" s="80">
        <v>0.89</v>
      </c>
      <c r="K37" s="80">
        <v>1.91</v>
      </c>
      <c r="L37" s="125" t="s">
        <v>1</v>
      </c>
      <c r="M37" s="88"/>
    </row>
    <row r="38" spans="1:14" s="22" customFormat="1" ht="12" customHeight="1" x14ac:dyDescent="0.2">
      <c r="C38" s="76" t="s">
        <v>7</v>
      </c>
      <c r="D38" s="85">
        <v>38.71</v>
      </c>
      <c r="E38" s="85">
        <v>18.27</v>
      </c>
      <c r="F38" s="85">
        <v>23.91</v>
      </c>
      <c r="G38" s="85">
        <v>7.0000000000000007E-2</v>
      </c>
      <c r="H38" s="85">
        <v>11.14</v>
      </c>
      <c r="I38" s="85">
        <v>1.62</v>
      </c>
      <c r="J38" s="85">
        <v>1.75</v>
      </c>
      <c r="K38" s="85">
        <v>2.0299999999999998</v>
      </c>
      <c r="L38" s="85">
        <v>0.05</v>
      </c>
      <c r="M38" s="88"/>
    </row>
    <row r="39" spans="1:14" s="22" customFormat="1" ht="12" customHeight="1" x14ac:dyDescent="0.2">
      <c r="C39" s="15" t="s">
        <v>86</v>
      </c>
      <c r="D39" s="65">
        <v>39.61</v>
      </c>
      <c r="E39" s="65">
        <v>15.13</v>
      </c>
      <c r="F39" s="65">
        <v>26.91</v>
      </c>
      <c r="G39" s="65">
        <v>2.42</v>
      </c>
      <c r="H39" s="65">
        <v>13.31</v>
      </c>
      <c r="I39" s="65">
        <v>0.56000000000000005</v>
      </c>
      <c r="J39" s="65">
        <v>1.21</v>
      </c>
      <c r="K39" s="65">
        <v>0</v>
      </c>
      <c r="L39" s="65">
        <v>0.84</v>
      </c>
      <c r="M39" s="88"/>
    </row>
    <row r="40" spans="1:14" s="22" customFormat="1" ht="12" customHeight="1" x14ac:dyDescent="0.2">
      <c r="C40" s="16" t="s">
        <v>45</v>
      </c>
      <c r="D40" s="65">
        <v>8.3800000000000008</v>
      </c>
      <c r="E40" s="65">
        <v>9.81</v>
      </c>
      <c r="F40" s="65">
        <v>28.92</v>
      </c>
      <c r="G40" s="65">
        <v>2.39</v>
      </c>
      <c r="H40" s="65">
        <v>3.91</v>
      </c>
      <c r="I40" s="65">
        <v>0.81</v>
      </c>
      <c r="J40" s="65">
        <v>6.33</v>
      </c>
      <c r="K40" s="65">
        <v>3.16</v>
      </c>
      <c r="L40" s="65">
        <v>36.299999999999997</v>
      </c>
      <c r="M40" s="89"/>
    </row>
    <row r="41" spans="1:14" s="22" customFormat="1" ht="12" customHeight="1" x14ac:dyDescent="0.2">
      <c r="C41" s="59" t="s">
        <v>35</v>
      </c>
      <c r="D41" s="80">
        <v>38.76</v>
      </c>
      <c r="E41" s="80">
        <v>16.32</v>
      </c>
      <c r="F41" s="80">
        <v>28.18</v>
      </c>
      <c r="G41" s="80">
        <v>1</v>
      </c>
      <c r="H41" s="80">
        <v>10.220000000000001</v>
      </c>
      <c r="I41" s="80">
        <v>2.09</v>
      </c>
      <c r="J41" s="80">
        <v>1.49</v>
      </c>
      <c r="K41" s="80">
        <v>1.71</v>
      </c>
      <c r="L41" s="80">
        <v>0.21</v>
      </c>
      <c r="M41" s="88"/>
    </row>
    <row r="42" spans="1:14" ht="12" customHeight="1" x14ac:dyDescent="0.2">
      <c r="B42" s="27"/>
      <c r="C42" s="59" t="s">
        <v>87</v>
      </c>
      <c r="D42" s="80">
        <v>35.979999999999997</v>
      </c>
      <c r="E42" s="80">
        <v>16.37</v>
      </c>
      <c r="F42" s="80">
        <v>27.94</v>
      </c>
      <c r="G42" s="80">
        <v>2.19</v>
      </c>
      <c r="H42" s="80">
        <v>8.93</v>
      </c>
      <c r="I42" s="80">
        <v>1.34</v>
      </c>
      <c r="J42" s="80">
        <v>5.14</v>
      </c>
      <c r="K42" s="80">
        <v>1.29</v>
      </c>
      <c r="L42" s="80">
        <v>0.83</v>
      </c>
      <c r="M42" s="90"/>
    </row>
    <row r="43" spans="1:14" s="22" customFormat="1" ht="12" customHeight="1" x14ac:dyDescent="0.2">
      <c r="C43" s="123" t="s">
        <v>130</v>
      </c>
      <c r="D43" s="124">
        <v>36.94</v>
      </c>
      <c r="E43" s="124">
        <v>0.21</v>
      </c>
      <c r="F43" s="124">
        <v>28.62</v>
      </c>
      <c r="G43" s="124">
        <v>1.63</v>
      </c>
      <c r="H43" s="124">
        <v>26.83</v>
      </c>
      <c r="I43" s="124">
        <v>0.45</v>
      </c>
      <c r="J43" s="124">
        <v>2.4900000000000002</v>
      </c>
      <c r="K43" s="124">
        <v>0.8</v>
      </c>
      <c r="L43" s="124">
        <v>2.02</v>
      </c>
    </row>
    <row r="45" spans="1:14" ht="12" customHeight="1" x14ac:dyDescent="0.2">
      <c r="C45" s="52" t="s">
        <v>49</v>
      </c>
      <c r="D45" s="26"/>
      <c r="E45" s="26"/>
      <c r="F45" s="26"/>
      <c r="G45" s="26"/>
      <c r="H45" s="26"/>
      <c r="I45" s="26"/>
      <c r="J45" s="26"/>
      <c r="K45" s="26"/>
      <c r="L45" s="26"/>
      <c r="M45" s="23"/>
      <c r="N45" s="23"/>
    </row>
    <row r="46" spans="1:14" x14ac:dyDescent="0.2">
      <c r="M46" s="11"/>
    </row>
    <row r="47" spans="1:14" x14ac:dyDescent="0.2">
      <c r="M47" s="11"/>
    </row>
    <row r="48" spans="1:14" x14ac:dyDescent="0.2">
      <c r="A48" s="6" t="s">
        <v>24</v>
      </c>
      <c r="M48" s="23"/>
      <c r="N48" s="23"/>
    </row>
    <row r="49" spans="1:14" x14ac:dyDescent="0.2">
      <c r="A49" s="18" t="s">
        <v>196</v>
      </c>
      <c r="C49" s="45"/>
      <c r="D49" s="14"/>
      <c r="E49" s="14"/>
      <c r="F49" s="14"/>
      <c r="G49" s="14"/>
      <c r="H49" s="14"/>
      <c r="I49" s="14"/>
      <c r="J49" s="14"/>
      <c r="K49" s="14"/>
      <c r="L49" s="14"/>
      <c r="M49" s="23"/>
      <c r="N49" s="23"/>
    </row>
    <row r="52" spans="1:14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6" spans="1:14" x14ac:dyDescent="0.2">
      <c r="H56" s="94"/>
    </row>
    <row r="57" spans="1:14" x14ac:dyDescent="0.2">
      <c r="H57" s="94"/>
    </row>
    <row r="58" spans="1:14" x14ac:dyDescent="0.2">
      <c r="H58" s="94"/>
    </row>
  </sheetData>
  <sortState ref="C104:G107">
    <sortCondition ref="G112:G115"/>
  </sortState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1</vt:lpstr>
      <vt:lpstr>Figure 1</vt:lpstr>
      <vt:lpstr>Developments &gt;&gt;</vt:lpstr>
      <vt:lpstr>Table 2</vt:lpstr>
      <vt:lpstr>Figure 2</vt:lpstr>
      <vt:lpstr>Figure 3</vt:lpstr>
      <vt:lpstr>Breakdowns &gt;&gt;</vt:lpstr>
      <vt:lpstr>Table 3</vt:lpstr>
      <vt:lpstr>Table 4</vt:lpstr>
      <vt:lpstr>Financing &gt;&gt;</vt:lpstr>
      <vt:lpstr>Figure 4</vt:lpstr>
      <vt:lpstr>Table 5</vt:lpstr>
      <vt:lpstr>Figure 5</vt:lpstr>
      <vt:lpstr>Functions &gt;&gt;</vt:lpstr>
      <vt:lpstr>Figure 6</vt:lpstr>
      <vt:lpstr>Table 6</vt:lpstr>
      <vt:lpstr>Figure 7</vt:lpstr>
      <vt:lpstr>Providers &gt;&gt;</vt:lpstr>
      <vt:lpstr>Figure 8</vt:lpstr>
      <vt:lpstr>Table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ROUSSEAUX Aude (ESTAT)</cp:lastModifiedBy>
  <cp:lastPrinted>2009-05-14T22:02:10Z</cp:lastPrinted>
  <dcterms:created xsi:type="dcterms:W3CDTF">2006-08-02T08:11:59Z</dcterms:created>
  <dcterms:modified xsi:type="dcterms:W3CDTF">2021-04-29T13:38:17Z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