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Structural Business Statistics_SBS\06 Dissemination\3 Statistics Explained\2025\R_Arts_07.05.2025\"/>
    </mc:Choice>
  </mc:AlternateContent>
  <xr:revisionPtr revIDLastSave="0" documentId="13_ncr:1_{06DC4295-29BC-4097-A11B-4A77ADA7BFD0}" xr6:coauthVersionLast="47" xr6:coauthVersionMax="47" xr10:uidLastSave="{00000000-0000-0000-0000-000000000000}"/>
  <bookViews>
    <workbookView xWindow="-110" yWindow="-110" windowWidth="19420" windowHeight="10420" activeTab="7" xr2:uid="{00000000-000D-0000-FFFF-FFFF00000000}"/>
  </bookViews>
  <sheets>
    <sheet name="Table 1" sheetId="2" r:id="rId1"/>
    <sheet name="Figure 1" sheetId="1" r:id="rId2"/>
    <sheet name="Table 2a" sheetId="5" r:id="rId3"/>
    <sheet name="Table 2b" sheetId="6" r:id="rId4"/>
    <sheet name="Figure 2" sheetId="13" r:id="rId5"/>
    <sheet name="Figure 3" sheetId="14" r:id="rId6"/>
    <sheet name="Table 3" sheetId="7" r:id="rId7"/>
    <sheet name="Table 4" sheetId="8" r:id="rId8"/>
  </sheets>
  <externalReferences>
    <externalReference r:id="rId9"/>
    <externalReference r:id="rId10"/>
    <externalReference r:id="rId11"/>
    <externalReference r:id="rId12"/>
  </externalReferences>
  <definedNames>
    <definedName name="Average_personnel_costs">'[1]General stats'!$R$45:$R$124</definedName>
    <definedName name="COUNTRY">'[1]Figure 3'!#REF!</definedName>
    <definedName name="EU">'[1]Figure 3'!$O$13:$O$39</definedName>
    <definedName name="eu_status">[1]codes!$G$42:$G$45</definedName>
    <definedName name="FIRST">'[1]Figure 3'!$R$13:$R$39</definedName>
    <definedName name="fourth">'[1]Figure 3'!$W$13:$W$39</definedName>
    <definedName name="MORE_LESS">[1]codes!$L$62:$L$70</definedName>
    <definedName name="NACE">'[1]General stats'!$L$45:$L$124</definedName>
    <definedName name="Persons_employed">'[1]General stats'!$M$45:$M$124</definedName>
    <definedName name="_xlnm.Print_Area" localSheetId="0">'Table 1'!$A$2:$D$24</definedName>
    <definedName name="PRVO">'[1]Figure 3'!#REF!</definedName>
    <definedName name="Regions">'[1]Figure 7'!$P$40:$P$362</definedName>
    <definedName name="second">'[1]Figure 3'!$S$13:$S$39</definedName>
    <definedName name="table">[1]codes!$I$42:$I$55</definedName>
    <definedName name="third">'[1]Figure 3'!$V$13:$V$39</definedName>
    <definedName name="transport">#REF!</definedName>
    <definedName name="Value_added___million_euro">'[1]General stats'!$O$45:$O$124</definedName>
    <definedName name="year">[1]codes!$H$42:$H$46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2" l="1"/>
  <c r="J18" i="2"/>
  <c r="J16" i="2"/>
  <c r="B5" i="14"/>
  <c r="B15" i="1"/>
  <c r="B13" i="7"/>
  <c r="B14" i="6"/>
  <c r="B14" i="5"/>
</calcChain>
</file>

<file path=xl/sharedStrings.xml><?xml version="1.0" encoding="utf-8"?>
<sst xmlns="http://schemas.openxmlformats.org/spreadsheetml/2006/main" count="239" uniqueCount="110">
  <si>
    <t>Value</t>
  </si>
  <si>
    <t>Main indicators</t>
  </si>
  <si>
    <t>Number of enterprises (number)</t>
  </si>
  <si>
    <t xml:space="preserve">Number of persons employed (number) </t>
  </si>
  <si>
    <t>Net turnover (€ million)</t>
  </si>
  <si>
    <t>Purchases of goods and services (€ million)</t>
  </si>
  <si>
    <t>Employee benefits expense (€ million)</t>
  </si>
  <si>
    <t>Value added (€ million)</t>
  </si>
  <si>
    <t>Gross operating surplus (€ million)</t>
  </si>
  <si>
    <t>Share in business economy total (%)</t>
  </si>
  <si>
    <t>Number of enterprises</t>
  </si>
  <si>
    <t>Number of persons employed</t>
  </si>
  <si>
    <t>Value added</t>
  </si>
  <si>
    <t>Derived indicators</t>
  </si>
  <si>
    <t>Apparent labour productivity (thousand € per head)</t>
  </si>
  <si>
    <t>Employee benefits expense (thousand € per head)</t>
  </si>
  <si>
    <t>Wage-adjusted labour productivity (%)</t>
  </si>
  <si>
    <t>Gross operative rate (%)</t>
  </si>
  <si>
    <t>Enterprises - number</t>
  </si>
  <si>
    <t>Persons employed - number</t>
  </si>
  <si>
    <t>Net turnover - million euro</t>
  </si>
  <si>
    <t>Purchases of goods and services (total) - million euro</t>
  </si>
  <si>
    <t>Employee benefits expense - million euro</t>
  </si>
  <si>
    <t>Value added - million euro</t>
  </si>
  <si>
    <t>Gross operating surplus - million euro</t>
  </si>
  <si>
    <t>Apparent labour productivity - thousand euro</t>
  </si>
  <si>
    <t>Average employee benefits expense - thousand euro</t>
  </si>
  <si>
    <t>Wage adjusted labour productivity - percentage</t>
  </si>
  <si>
    <t>Gross operative rate - percentage</t>
  </si>
  <si>
    <t>INDIC_SB/NACE_R2</t>
  </si>
  <si>
    <t>Business economy</t>
  </si>
  <si>
    <t>(% share of sectoral total)</t>
  </si>
  <si>
    <t>Employment</t>
  </si>
  <si>
    <t>Number of 
persons employed</t>
  </si>
  <si>
    <t>Net turnover</t>
  </si>
  <si>
    <t>Value 
added</t>
  </si>
  <si>
    <t>Employee benefits expense</t>
  </si>
  <si>
    <t>(thousands)</t>
  </si>
  <si>
    <t>(€ million)</t>
  </si>
  <si>
    <t>(:) not available</t>
  </si>
  <si>
    <t>:</t>
  </si>
  <si>
    <t>Apparent labour productivity</t>
  </si>
  <si>
    <t>Average employee benefits expense</t>
  </si>
  <si>
    <t>Wage-adjusted labour productivity</t>
  </si>
  <si>
    <t>Gross 
operative rate</t>
  </si>
  <si>
    <t>(thousand € per head)</t>
  </si>
  <si>
    <t>(%)</t>
  </si>
  <si>
    <t xml:space="preserve">Highest
value added </t>
  </si>
  <si>
    <t>(% share of 
EU value added)</t>
  </si>
  <si>
    <t>Most 
specialised</t>
  </si>
  <si>
    <t>Germany</t>
  </si>
  <si>
    <t>Ireland</t>
  </si>
  <si>
    <t>Greece</t>
  </si>
  <si>
    <t>Austria</t>
  </si>
  <si>
    <t>Italy</t>
  </si>
  <si>
    <t>Portugal</t>
  </si>
  <si>
    <t>Bulgaria</t>
  </si>
  <si>
    <t>Latvia</t>
  </si>
  <si>
    <t>Finland</t>
  </si>
  <si>
    <t>Malta</t>
  </si>
  <si>
    <t>Hungary</t>
  </si>
  <si>
    <t>Lithuania</t>
  </si>
  <si>
    <t>Belgium</t>
  </si>
  <si>
    <t>Slovenia</t>
  </si>
  <si>
    <t>Poland</t>
  </si>
  <si>
    <t>Slovakia</t>
  </si>
  <si>
    <t>France</t>
  </si>
  <si>
    <t>Denmark</t>
  </si>
  <si>
    <t>Number of 
enterprises</t>
  </si>
  <si>
    <t>Turnover</t>
  </si>
  <si>
    <t xml:space="preserve">Gross investment in tangible non-current assets </t>
  </si>
  <si>
    <t>(€  million)</t>
  </si>
  <si>
    <t>EU</t>
  </si>
  <si>
    <t>Czechia</t>
  </si>
  <si>
    <t>Estonia</t>
  </si>
  <si>
    <t>Spain</t>
  </si>
  <si>
    <t>Croatia</t>
  </si>
  <si>
    <t>Cyprus</t>
  </si>
  <si>
    <t>Luxembourg</t>
  </si>
  <si>
    <t>Netherlands</t>
  </si>
  <si>
    <t>Romania</t>
  </si>
  <si>
    <t>Sweden</t>
  </si>
  <si>
    <t>Norway</t>
  </si>
  <si>
    <t>Switzerland</t>
  </si>
  <si>
    <t>(cumulative share of the five principal Member States as a % of the EU total)</t>
  </si>
  <si>
    <t>Manufacturing
(NACE Section C)</t>
  </si>
  <si>
    <t>(% share)</t>
  </si>
  <si>
    <r>
      <t>Source:</t>
    </r>
    <r>
      <rPr>
        <sz val="10"/>
        <rFont val="Arial"/>
        <family val="2"/>
      </rPr>
      <t xml:space="preserve"> Eurostat (online data code: sbs_ovw_act)</t>
    </r>
  </si>
  <si>
    <t>(% share of value added and employment in the business economy total)</t>
  </si>
  <si>
    <t>Note:  Ranked on employment</t>
  </si>
  <si>
    <t>Arts, entertainment and recreation</t>
  </si>
  <si>
    <t>Sports activities</t>
  </si>
  <si>
    <t>Creative, arts and entertainment activities</t>
  </si>
  <si>
    <t>Gambling and betting activities</t>
  </si>
  <si>
    <t>-</t>
  </si>
  <si>
    <t>Amusement and recreation activities</t>
  </si>
  <si>
    <t>Libraries, archives, museums and other cultural activities</t>
  </si>
  <si>
    <t>Table 1: Key indicators: Arts, entertainment and recreation (NACE Section R), EU, 2022</t>
  </si>
  <si>
    <t>Arts, entertainment and recreation (NACE Section R)</t>
  </si>
  <si>
    <t>Difference</t>
  </si>
  <si>
    <t>calcul.</t>
  </si>
  <si>
    <t>Figure 1: Sectoral analysis of Arts, entertainment and recreation (NACE Section R), EU, 2022</t>
  </si>
  <si>
    <t>Table 2a: Sectoral analysis of key indicators, Arts, entertainment and recreation (NACE Section R), EU, 2022</t>
  </si>
  <si>
    <t>Table 2b: Sectoral analysis of key indicators, Arts, entertainment and recreation (NACE Section R), EU, 2022</t>
  </si>
  <si>
    <t>Figure 2: Relative importance of Arts, entertainment and recreation (NACE Section R), EU, 2022</t>
  </si>
  <si>
    <t>Figure 3: Concentration of value added and employment, Arts, entertainment and recreation (NACE Section R), EU, 2022</t>
  </si>
  <si>
    <t>(% share of the business economy value added)</t>
  </si>
  <si>
    <t>Table 3: Largest and most specialised Member States in Arts, entertainment and recreation (NACE Section R), EU, 2022</t>
  </si>
  <si>
    <t>Table 4: Key indicators, Arts, entertainment and recreation (NACE Section R), EU, 2022</t>
  </si>
  <si>
    <t>Note:  Value added is confidential for the subsectors: Creative, arts and entertainment activities and Libraries, archives, museums and other cultural activities. Employment is confidential for: Sports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</si>
</sst>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_i"/>
    <numFmt numFmtId="165" formatCode="#\ ###\ ###"/>
    <numFmt numFmtId="166" formatCode="_(* #,##0.00_);_(* \(#,##0.00\);_(* &quot;-&quot;??_);_(@_)"/>
    <numFmt numFmtId="167" formatCode="#\ ###.0,"/>
    <numFmt numFmtId="168" formatCode="##\ ##0.0,"/>
    <numFmt numFmtId="169" formatCode="#\ ###\ ###.0"/>
    <numFmt numFmtId="170" formatCode="0.0,"/>
    <numFmt numFmtId="171" formatCode="#,##0.0"/>
    <numFmt numFmtId="172" formatCode="#\ ##0.0,"/>
  </numFmts>
  <fonts count="1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Myriad Pro"/>
      <family val="2"/>
    </font>
    <font>
      <b/>
      <sz val="10"/>
      <color indexed="9"/>
      <name val="Arial"/>
      <family val="2"/>
    </font>
    <font>
      <sz val="9"/>
      <name val="Myriad Pro"/>
    </font>
    <font>
      <b/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u/>
      <sz val="9"/>
      <color theme="10"/>
      <name val="Myriad Pro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E04040"/>
      <name val="Arial"/>
      <family val="2"/>
    </font>
    <font>
      <sz val="10"/>
      <color rgb="FFFFFFFF"/>
      <name val="Arial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indexed="55"/>
      </patternFill>
    </fill>
    <fill>
      <patternFill patternType="solid">
        <fgColor rgb="FFCDD6F3"/>
        <bgColor rgb="FF000000"/>
      </patternFill>
    </fill>
    <fill>
      <patternFill patternType="solid">
        <fgColor rgb="FF9BACE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hair">
        <color indexed="22"/>
      </top>
      <bottom style="thin">
        <color indexed="8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hair">
        <color rgb="FFA6A6A6"/>
      </left>
      <right/>
      <top style="thin">
        <color auto="1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auto="1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 style="hair">
        <color rgb="FFA6A6A6"/>
      </left>
      <right style="hair">
        <color rgb="FFA6A6A6"/>
      </right>
      <top/>
      <bottom style="thin">
        <color indexed="64"/>
      </bottom>
      <diagonal/>
    </border>
    <border>
      <left/>
      <right style="hair">
        <color rgb="FFA6A6A6"/>
      </right>
      <top/>
      <bottom style="thin">
        <color auto="1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rgb="FF000000"/>
      </top>
      <bottom/>
      <diagonal/>
    </border>
    <border>
      <left/>
      <right style="thin">
        <color indexed="22"/>
      </right>
      <top style="thin">
        <color rgb="FF000000"/>
      </top>
      <bottom/>
      <diagonal/>
    </border>
    <border>
      <left style="thin">
        <color indexed="22"/>
      </left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auto="1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auto="1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 style="thin">
        <color rgb="FF000000"/>
      </right>
      <top style="hair">
        <color rgb="FFC0C0C0"/>
      </top>
      <bottom style="thin">
        <color rgb="FF000000"/>
      </bottom>
      <diagonal/>
    </border>
    <border>
      <left style="thin">
        <color rgb="FF00000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thin">
        <color auto="1"/>
      </left>
      <right/>
      <top/>
      <bottom style="hair">
        <color rgb="FFC0C0C0"/>
      </bottom>
      <diagonal/>
    </border>
    <border>
      <left style="hair">
        <color rgb="FFC0C0C0"/>
      </left>
      <right style="thin">
        <color rgb="FF000000"/>
      </right>
      <top/>
      <bottom style="hair">
        <color rgb="FFC0C0C0"/>
      </bottom>
      <diagonal/>
    </border>
    <border>
      <left style="thin">
        <color rgb="FF000000"/>
      </left>
      <right/>
      <top/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thin">
        <color auto="1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rgb="FF000000"/>
      </right>
      <top style="hair">
        <color rgb="FFC0C0C0"/>
      </top>
      <bottom style="hair">
        <color rgb="FFC0C0C0"/>
      </bottom>
      <diagonal/>
    </border>
    <border>
      <left style="thin">
        <color rgb="FF000000"/>
      </left>
      <right/>
      <top style="hair">
        <color rgb="FFC0C0C0"/>
      </top>
      <bottom style="hair">
        <color rgb="FFC0C0C0"/>
      </bottom>
      <diagonal/>
    </border>
    <border>
      <left style="thin">
        <color auto="1"/>
      </left>
      <right/>
      <top style="hair">
        <color rgb="FFC0C0C0"/>
      </top>
      <bottom style="thin">
        <color auto="1"/>
      </bottom>
      <diagonal/>
    </border>
    <border>
      <left style="hair">
        <color rgb="FFC0C0C0"/>
      </left>
      <right/>
      <top style="hair">
        <color rgb="FFC0C0C0"/>
      </top>
      <bottom style="thin">
        <color auto="1"/>
      </bottom>
      <diagonal/>
    </border>
    <border>
      <left style="thin">
        <color rgb="FFB0B0B0"/>
      </left>
      <right style="thin">
        <color indexed="64"/>
      </right>
      <top style="thin">
        <color rgb="FFB0B0B0"/>
      </top>
      <bottom style="thin">
        <color rgb="FFB0B0B0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rgb="FFA6A6A6"/>
      </left>
      <right style="thin">
        <color indexed="22"/>
      </right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indexed="22"/>
      </bottom>
      <diagonal/>
    </border>
    <border>
      <left/>
      <right style="thin">
        <color auto="1"/>
      </right>
      <top style="thin">
        <color rgb="FF000000"/>
      </top>
      <bottom style="hair">
        <color indexed="22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</borders>
  <cellStyleXfs count="7">
    <xf numFmtId="0" fontId="0" fillId="0" borderId="0"/>
    <xf numFmtId="164" fontId="3" fillId="0" borderId="0" applyFill="0" applyBorder="0" applyProtection="0">
      <alignment horizontal="right"/>
    </xf>
    <xf numFmtId="0" fontId="5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8" borderId="10" applyNumberFormat="0" applyAlignment="0" applyProtection="0"/>
    <xf numFmtId="0" fontId="11" fillId="0" borderId="0" applyNumberFormat="0" applyFill="0" applyBorder="0" applyAlignment="0" applyProtection="0"/>
    <xf numFmtId="166" fontId="7" fillId="0" borderId="0" applyFont="0" applyFill="0" applyBorder="0" applyAlignment="0" applyProtection="0"/>
  </cellStyleXfs>
  <cellXfs count="19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4" xfId="1" applyNumberFormat="1" applyFont="1" applyBorder="1">
      <alignment horizontal="right"/>
    </xf>
    <xf numFmtId="165" fontId="2" fillId="0" borderId="5" xfId="1" applyNumberFormat="1" applyFont="1" applyBorder="1">
      <alignment horizontal="right"/>
    </xf>
    <xf numFmtId="165" fontId="2" fillId="0" borderId="6" xfId="1" applyNumberFormat="1" applyFont="1" applyBorder="1">
      <alignment horizontal="right"/>
    </xf>
    <xf numFmtId="164" fontId="2" fillId="0" borderId="4" xfId="1" applyFont="1" applyFill="1" applyBorder="1">
      <alignment horizontal="right"/>
    </xf>
    <xf numFmtId="164" fontId="2" fillId="3" borderId="2" xfId="1" applyFont="1" applyFill="1" applyBorder="1">
      <alignment horizontal="right"/>
    </xf>
    <xf numFmtId="164" fontId="2" fillId="0" borderId="4" xfId="1" applyFont="1" applyBorder="1">
      <alignment horizontal="right"/>
    </xf>
    <xf numFmtId="164" fontId="2" fillId="0" borderId="5" xfId="1" applyFont="1" applyBorder="1">
      <alignment horizontal="right"/>
    </xf>
    <xf numFmtId="164" fontId="2" fillId="0" borderId="7" xfId="1" applyFont="1" applyBorder="1">
      <alignment horizontal="right"/>
    </xf>
    <xf numFmtId="0" fontId="2" fillId="0" borderId="0" xfId="0" applyFont="1"/>
    <xf numFmtId="0" fontId="4" fillId="0" borderId="0" xfId="0" applyFont="1"/>
    <xf numFmtId="0" fontId="2" fillId="0" borderId="0" xfId="2" applyFont="1"/>
    <xf numFmtId="0" fontId="2" fillId="4" borderId="0" xfId="2" applyFont="1" applyFill="1"/>
    <xf numFmtId="0" fontId="2" fillId="5" borderId="0" xfId="2" applyFont="1" applyFill="1" applyBorder="1"/>
    <xf numFmtId="0" fontId="1" fillId="0" borderId="0" xfId="2" applyFont="1" applyFill="1" applyAlignment="1">
      <alignment horizontal="left"/>
    </xf>
    <xf numFmtId="0" fontId="1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0" fontId="1" fillId="4" borderId="0" xfId="2" applyFont="1" applyFill="1" applyAlignment="1">
      <alignment horizontal="left"/>
    </xf>
    <xf numFmtId="0" fontId="2" fillId="4" borderId="0" xfId="2" applyFont="1" applyFill="1" applyAlignment="1">
      <alignment horizontal="left"/>
    </xf>
    <xf numFmtId="0" fontId="2" fillId="0" borderId="0" xfId="2" applyFont="1" applyFill="1"/>
    <xf numFmtId="0" fontId="4" fillId="0" borderId="0" xfId="2" applyFont="1" applyAlignment="1"/>
    <xf numFmtId="0" fontId="9" fillId="0" borderId="0" xfId="2" applyFont="1"/>
    <xf numFmtId="0" fontId="4" fillId="0" borderId="0" xfId="2" applyFont="1"/>
    <xf numFmtId="0" fontId="10" fillId="0" borderId="0" xfId="2" applyFont="1"/>
    <xf numFmtId="0" fontId="12" fillId="0" borderId="0" xfId="5" applyFont="1"/>
    <xf numFmtId="0" fontId="13" fillId="0" borderId="0" xfId="0" applyFont="1"/>
    <xf numFmtId="0" fontId="1" fillId="0" borderId="0" xfId="0" applyFont="1"/>
    <xf numFmtId="0" fontId="1" fillId="9" borderId="13" xfId="0" applyFont="1" applyFill="1" applyBorder="1" applyAlignment="1">
      <alignment horizontal="center"/>
    </xf>
    <xf numFmtId="164" fontId="2" fillId="10" borderId="12" xfId="1" applyFont="1" applyFill="1" applyBorder="1">
      <alignment horizontal="right"/>
    </xf>
    <xf numFmtId="0" fontId="1" fillId="0" borderId="0" xfId="0" applyFont="1" applyAlignment="1">
      <alignment wrapText="1"/>
    </xf>
    <xf numFmtId="0" fontId="1" fillId="9" borderId="13" xfId="0" applyFont="1" applyFill="1" applyBorder="1" applyAlignment="1">
      <alignment horizontal="center" wrapText="1"/>
    </xf>
    <xf numFmtId="164" fontId="1" fillId="10" borderId="11" xfId="1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" fillId="9" borderId="1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7" fontId="2" fillId="3" borderId="17" xfId="1" applyNumberFormat="1" applyFont="1" applyFill="1" applyBorder="1" applyAlignment="1">
      <alignment horizontal="right" indent="3"/>
    </xf>
    <xf numFmtId="168" fontId="2" fillId="3" borderId="18" xfId="1" applyNumberFormat="1" applyFont="1" applyFill="1" applyBorder="1" applyAlignment="1">
      <alignment horizontal="right" indent="3"/>
    </xf>
    <xf numFmtId="169" fontId="2" fillId="3" borderId="16" xfId="1" applyNumberFormat="1" applyFont="1" applyFill="1" applyBorder="1" applyAlignment="1">
      <alignment horizontal="right" indent="3"/>
    </xf>
    <xf numFmtId="169" fontId="2" fillId="3" borderId="17" xfId="1" applyNumberFormat="1" applyFont="1" applyFill="1" applyBorder="1" applyAlignment="1">
      <alignment horizontal="right" indent="3"/>
    </xf>
    <xf numFmtId="0" fontId="2" fillId="0" borderId="4" xfId="0" applyFont="1" applyBorder="1" applyAlignment="1">
      <alignment horizontal="left" vertical="top" wrapText="1"/>
    </xf>
    <xf numFmtId="170" fontId="2" fillId="0" borderId="20" xfId="1" applyNumberFormat="1" applyFont="1" applyBorder="1" applyAlignment="1">
      <alignment horizontal="right" indent="3"/>
    </xf>
    <xf numFmtId="168" fontId="2" fillId="0" borderId="21" xfId="1" applyNumberFormat="1" applyFont="1" applyBorder="1" applyAlignment="1">
      <alignment horizontal="right" indent="3"/>
    </xf>
    <xf numFmtId="169" fontId="2" fillId="0" borderId="19" xfId="1" applyNumberFormat="1" applyFont="1" applyBorder="1" applyAlignment="1">
      <alignment horizontal="right" indent="3"/>
    </xf>
    <xf numFmtId="169" fontId="2" fillId="0" borderId="20" xfId="1" applyNumberFormat="1" applyFont="1" applyBorder="1" applyAlignment="1">
      <alignment horizontal="right" indent="3"/>
    </xf>
    <xf numFmtId="170" fontId="2" fillId="0" borderId="23" xfId="1" applyNumberFormat="1" applyFont="1" applyBorder="1" applyAlignment="1">
      <alignment horizontal="right" indent="3"/>
    </xf>
    <xf numFmtId="168" fontId="2" fillId="0" borderId="24" xfId="1" applyNumberFormat="1" applyFont="1" applyBorder="1" applyAlignment="1">
      <alignment horizontal="right" indent="3"/>
    </xf>
    <xf numFmtId="169" fontId="2" fillId="0" borderId="22" xfId="1" applyNumberFormat="1" applyFont="1" applyBorder="1" applyAlignment="1">
      <alignment horizontal="right" indent="3"/>
    </xf>
    <xf numFmtId="169" fontId="2" fillId="0" borderId="23" xfId="1" applyNumberFormat="1" applyFont="1" applyBorder="1" applyAlignment="1">
      <alignment horizontal="right" indent="3"/>
    </xf>
    <xf numFmtId="164" fontId="2" fillId="0" borderId="21" xfId="1" applyFont="1" applyFill="1" applyBorder="1" applyAlignment="1">
      <alignment horizontal="right" indent="3"/>
    </xf>
    <xf numFmtId="164" fontId="2" fillId="0" borderId="19" xfId="1" applyFont="1" applyFill="1" applyBorder="1" applyAlignment="1">
      <alignment horizontal="right" indent="3"/>
    </xf>
    <xf numFmtId="0" fontId="2" fillId="0" borderId="22" xfId="0" applyFont="1" applyBorder="1" applyAlignment="1">
      <alignment horizontal="left" vertical="top"/>
    </xf>
    <xf numFmtId="164" fontId="2" fillId="0" borderId="20" xfId="1" applyFont="1" applyFill="1" applyBorder="1" applyAlignment="1">
      <alignment horizontal="center"/>
    </xf>
    <xf numFmtId="166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164" fontId="1" fillId="3" borderId="2" xfId="1" applyFont="1" applyFill="1" applyBorder="1" applyAlignment="1">
      <alignment horizontal="left"/>
    </xf>
    <xf numFmtId="164" fontId="2" fillId="3" borderId="27" xfId="1" applyFont="1" applyFill="1" applyBorder="1" applyAlignment="1">
      <alignment horizontal="center"/>
    </xf>
    <xf numFmtId="164" fontId="2" fillId="3" borderId="28" xfId="1" applyFont="1" applyFill="1" applyBorder="1" applyAlignment="1">
      <alignment horizontal="right" indent="3"/>
    </xf>
    <xf numFmtId="0" fontId="2" fillId="0" borderId="4" xfId="0" applyFont="1" applyBorder="1" applyAlignment="1">
      <alignment horizontal="left" vertical="top"/>
    </xf>
    <xf numFmtId="164" fontId="2" fillId="0" borderId="21" xfId="1" applyFont="1" applyBorder="1" applyAlignment="1">
      <alignment horizontal="right" indent="3"/>
    </xf>
    <xf numFmtId="164" fontId="2" fillId="0" borderId="19" xfId="1" applyFont="1" applyBorder="1" applyAlignment="1">
      <alignment horizontal="center"/>
    </xf>
    <xf numFmtId="164" fontId="2" fillId="0" borderId="24" xfId="1" applyFont="1" applyBorder="1" applyAlignment="1">
      <alignment horizontal="right" indent="3"/>
    </xf>
    <xf numFmtId="164" fontId="2" fillId="0" borderId="22" xfId="1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10" borderId="2" xfId="0" applyFont="1" applyFill="1" applyBorder="1" applyAlignment="1">
      <alignment vertical="center"/>
    </xf>
    <xf numFmtId="172" fontId="2" fillId="10" borderId="28" xfId="0" applyNumberFormat="1" applyFont="1" applyFill="1" applyBorder="1" applyAlignment="1">
      <alignment horizontal="right" vertical="center" indent="3"/>
    </xf>
    <xf numFmtId="169" fontId="2" fillId="10" borderId="28" xfId="0" applyNumberFormat="1" applyFont="1" applyFill="1" applyBorder="1" applyAlignment="1">
      <alignment horizontal="right" vertical="center" indent="3"/>
    </xf>
    <xf numFmtId="169" fontId="2" fillId="10" borderId="27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 indent="1"/>
    </xf>
    <xf numFmtId="170" fontId="2" fillId="0" borderId="21" xfId="0" applyNumberFormat="1" applyFont="1" applyBorder="1" applyAlignment="1" applyProtection="1">
      <alignment horizontal="right" vertical="center" indent="3"/>
      <protection locked="0"/>
    </xf>
    <xf numFmtId="167" fontId="2" fillId="0" borderId="21" xfId="0" applyNumberFormat="1" applyFont="1" applyBorder="1" applyAlignment="1">
      <alignment horizontal="right" vertical="center" indent="3"/>
    </xf>
    <xf numFmtId="169" fontId="2" fillId="0" borderId="21" xfId="0" applyNumberFormat="1" applyFont="1" applyBorder="1" applyAlignment="1">
      <alignment horizontal="right" vertical="center" indent="3"/>
    </xf>
    <xf numFmtId="169" fontId="2" fillId="0" borderId="2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indent="1"/>
    </xf>
    <xf numFmtId="170" fontId="2" fillId="0" borderId="36" xfId="0" applyNumberFormat="1" applyFont="1" applyBorder="1" applyAlignment="1">
      <alignment horizontal="right" vertical="center" indent="3"/>
    </xf>
    <xf numFmtId="167" fontId="2" fillId="0" borderId="36" xfId="0" applyNumberFormat="1" applyFont="1" applyBorder="1" applyAlignment="1">
      <alignment horizontal="right" vertical="center" indent="3"/>
    </xf>
    <xf numFmtId="169" fontId="2" fillId="0" borderId="36" xfId="0" applyNumberFormat="1" applyFont="1" applyBorder="1" applyAlignment="1">
      <alignment horizontal="right" vertical="center" indent="3"/>
    </xf>
    <xf numFmtId="169" fontId="2" fillId="0" borderId="37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170" fontId="2" fillId="0" borderId="34" xfId="0" applyNumberFormat="1" applyFont="1" applyBorder="1" applyAlignment="1">
      <alignment horizontal="right" vertical="center" indent="3"/>
    </xf>
    <xf numFmtId="167" fontId="2" fillId="0" borderId="34" xfId="0" applyNumberFormat="1" applyFont="1" applyBorder="1" applyAlignment="1">
      <alignment horizontal="right" vertical="center" indent="3"/>
    </xf>
    <xf numFmtId="169" fontId="2" fillId="0" borderId="34" xfId="0" applyNumberFormat="1" applyFont="1" applyBorder="1" applyAlignment="1">
      <alignment horizontal="right" vertical="center" indent="3"/>
    </xf>
    <xf numFmtId="169" fontId="2" fillId="0" borderId="35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 indent="1"/>
    </xf>
    <xf numFmtId="170" fontId="2" fillId="0" borderId="39" xfId="0" applyNumberFormat="1" applyFont="1" applyBorder="1" applyAlignment="1">
      <alignment horizontal="right" vertical="center" indent="3"/>
    </xf>
    <xf numFmtId="167" fontId="2" fillId="0" borderId="39" xfId="0" applyNumberFormat="1" applyFont="1" applyBorder="1" applyAlignment="1">
      <alignment horizontal="right" vertical="center" indent="3"/>
    </xf>
    <xf numFmtId="169" fontId="2" fillId="0" borderId="39" xfId="0" applyNumberFormat="1" applyFont="1" applyBorder="1" applyAlignment="1">
      <alignment horizontal="right" vertical="center" indent="3"/>
    </xf>
    <xf numFmtId="169" fontId="2" fillId="0" borderId="40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 indent="1"/>
    </xf>
    <xf numFmtId="170" fontId="2" fillId="0" borderId="42" xfId="0" applyNumberFormat="1" applyFont="1" applyBorder="1" applyAlignment="1">
      <alignment horizontal="right" vertical="center" indent="3"/>
    </xf>
    <xf numFmtId="167" fontId="2" fillId="0" borderId="42" xfId="0" applyNumberFormat="1" applyFont="1" applyBorder="1" applyAlignment="1">
      <alignment horizontal="right" vertical="center" indent="3"/>
    </xf>
    <xf numFmtId="169" fontId="2" fillId="0" borderId="42" xfId="0" applyNumberFormat="1" applyFont="1" applyBorder="1" applyAlignment="1">
      <alignment horizontal="right" vertical="center" indent="3"/>
    </xf>
    <xf numFmtId="169" fontId="2" fillId="0" borderId="43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/>
    </xf>
    <xf numFmtId="164" fontId="2" fillId="0" borderId="19" xfId="1" applyFont="1" applyFill="1" applyBorder="1">
      <alignment horizontal="right"/>
    </xf>
    <xf numFmtId="0" fontId="1" fillId="0" borderId="11" xfId="0" applyFont="1" applyBorder="1" applyAlignment="1">
      <alignment horizontal="left"/>
    </xf>
    <xf numFmtId="164" fontId="2" fillId="0" borderId="11" xfId="1" applyFont="1" applyFill="1" applyBorder="1">
      <alignment horizontal="right"/>
    </xf>
    <xf numFmtId="0" fontId="1" fillId="0" borderId="11" xfId="0" applyFont="1" applyBorder="1"/>
    <xf numFmtId="0" fontId="1" fillId="0" borderId="12" xfId="0" applyFont="1" applyBorder="1" applyAlignment="1">
      <alignment horizontal="left"/>
    </xf>
    <xf numFmtId="164" fontId="2" fillId="0" borderId="12" xfId="1" applyFont="1" applyFill="1" applyBorder="1">
      <alignment horizontal="right"/>
    </xf>
    <xf numFmtId="0" fontId="13" fillId="0" borderId="0" xfId="0" applyFont="1" applyAlignment="1"/>
    <xf numFmtId="0" fontId="14" fillId="0" borderId="0" xfId="0" applyFont="1"/>
    <xf numFmtId="0" fontId="15" fillId="0" borderId="0" xfId="0" applyFont="1" applyAlignment="1">
      <alignment wrapText="1"/>
    </xf>
    <xf numFmtId="0" fontId="15" fillId="11" borderId="0" xfId="0" applyFont="1" applyFill="1"/>
    <xf numFmtId="0" fontId="15" fillId="11" borderId="0" xfId="0" applyFont="1" applyFill="1" applyAlignment="1">
      <alignment wrapText="1"/>
    </xf>
    <xf numFmtId="0" fontId="15" fillId="0" borderId="0" xfId="0" applyFont="1"/>
    <xf numFmtId="171" fontId="2" fillId="0" borderId="19" xfId="0" applyNumberFormat="1" applyFont="1" applyBorder="1" applyAlignment="1">
      <alignment horizontal="center"/>
    </xf>
    <xf numFmtId="171" fontId="2" fillId="0" borderId="48" xfId="0" applyNumberFormat="1" applyFont="1" applyBorder="1" applyAlignment="1">
      <alignment horizontal="right" indent="5"/>
    </xf>
    <xf numFmtId="171" fontId="2" fillId="0" borderId="49" xfId="0" applyNumberFormat="1" applyFont="1" applyBorder="1" applyAlignment="1">
      <alignment horizontal="center"/>
    </xf>
    <xf numFmtId="171" fontId="2" fillId="0" borderId="50" xfId="0" applyNumberFormat="1" applyFont="1" applyBorder="1" applyAlignment="1">
      <alignment horizontal="right" indent="2"/>
    </xf>
    <xf numFmtId="171" fontId="2" fillId="0" borderId="51" xfId="0" applyNumberFormat="1" applyFont="1" applyBorder="1" applyAlignment="1">
      <alignment horizontal="center"/>
    </xf>
    <xf numFmtId="171" fontId="2" fillId="0" borderId="52" xfId="0" applyNumberFormat="1" applyFont="1" applyBorder="1" applyAlignment="1">
      <alignment horizontal="right" indent="5"/>
    </xf>
    <xf numFmtId="171" fontId="2" fillId="0" borderId="11" xfId="0" applyNumberFormat="1" applyFont="1" applyBorder="1" applyAlignment="1">
      <alignment horizontal="center"/>
    </xf>
    <xf numFmtId="171" fontId="2" fillId="0" borderId="53" xfId="0" applyNumberFormat="1" applyFont="1" applyBorder="1" applyAlignment="1">
      <alignment horizontal="right" indent="5"/>
    </xf>
    <xf numFmtId="171" fontId="2" fillId="0" borderId="54" xfId="0" applyNumberFormat="1" applyFont="1" applyBorder="1" applyAlignment="1">
      <alignment horizontal="center"/>
    </xf>
    <xf numFmtId="171" fontId="2" fillId="0" borderId="55" xfId="0" applyNumberFormat="1" applyFont="1" applyBorder="1" applyAlignment="1">
      <alignment horizontal="right" indent="2"/>
    </xf>
    <xf numFmtId="171" fontId="2" fillId="0" borderId="56" xfId="0" applyNumberFormat="1" applyFont="1" applyBorder="1" applyAlignment="1">
      <alignment horizontal="center"/>
    </xf>
    <xf numFmtId="171" fontId="2" fillId="0" borderId="44" xfId="0" applyNumberFormat="1" applyFont="1" applyBorder="1" applyAlignment="1">
      <alignment horizontal="center"/>
    </xf>
    <xf numFmtId="171" fontId="2" fillId="0" borderId="45" xfId="0" applyNumberFormat="1" applyFont="1" applyBorder="1" applyAlignment="1">
      <alignment horizontal="right" indent="5"/>
    </xf>
    <xf numFmtId="171" fontId="2" fillId="0" borderId="57" xfId="0" applyNumberFormat="1" applyFont="1" applyBorder="1" applyAlignment="1">
      <alignment horizontal="center"/>
    </xf>
    <xf numFmtId="171" fontId="2" fillId="0" borderId="58" xfId="0" applyNumberFormat="1" applyFont="1" applyBorder="1" applyAlignment="1">
      <alignment horizontal="right" indent="5"/>
    </xf>
    <xf numFmtId="171" fontId="2" fillId="0" borderId="46" xfId="0" applyNumberFormat="1" applyFont="1" applyBorder="1" applyAlignment="1">
      <alignment horizontal="right" indent="2"/>
    </xf>
    <xf numFmtId="171" fontId="2" fillId="0" borderId="47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164" fontId="1" fillId="10" borderId="11" xfId="1" applyFont="1" applyFill="1" applyBorder="1" applyAlignment="1">
      <alignment horizontal="center" vertical="center" wrapText="1"/>
    </xf>
    <xf numFmtId="164" fontId="1" fillId="10" borderId="1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indent="1"/>
    </xf>
    <xf numFmtId="3" fontId="2" fillId="3" borderId="3" xfId="0" applyNumberFormat="1" applyFont="1" applyFill="1" applyBorder="1" applyAlignment="1">
      <alignment horizontal="right" indent="1"/>
    </xf>
    <xf numFmtId="0" fontId="2" fillId="0" borderId="4" xfId="0" applyFont="1" applyBorder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2" fillId="0" borderId="6" xfId="0" applyFont="1" applyBorder="1" applyAlignment="1">
      <alignment horizontal="left" indent="2"/>
    </xf>
    <xf numFmtId="3" fontId="2" fillId="3" borderId="2" xfId="0" applyNumberFormat="1" applyFont="1" applyFill="1" applyBorder="1" applyAlignment="1">
      <alignment horizontal="right" indent="1"/>
    </xf>
    <xf numFmtId="0" fontId="2" fillId="0" borderId="7" xfId="0" applyFont="1" applyBorder="1" applyAlignment="1">
      <alignment horizontal="left" indent="2"/>
    </xf>
    <xf numFmtId="164" fontId="2" fillId="0" borderId="23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3" fontId="2" fillId="0" borderId="9" xfId="0" applyNumberFormat="1" applyFont="1" applyBorder="1"/>
    <xf numFmtId="0" fontId="6" fillId="6" borderId="59" xfId="0" applyFont="1" applyFill="1" applyBorder="1" applyAlignment="1">
      <alignment horizontal="left" vertical="center"/>
    </xf>
    <xf numFmtId="3" fontId="2" fillId="0" borderId="60" xfId="0" applyNumberFormat="1" applyFont="1" applyBorder="1"/>
    <xf numFmtId="164" fontId="2" fillId="0" borderId="0" xfId="1" applyFont="1" applyBorder="1">
      <alignment horizontal="right"/>
    </xf>
    <xf numFmtId="164" fontId="1" fillId="3" borderId="16" xfId="1" applyFont="1" applyFill="1" applyBorder="1" applyAlignment="1">
      <alignment horizontal="left"/>
    </xf>
    <xf numFmtId="0" fontId="1" fillId="2" borderId="6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2" fillId="3" borderId="17" xfId="1" applyFont="1" applyFill="1" applyBorder="1" applyAlignment="1">
      <alignment horizontal="right" indent="3"/>
    </xf>
    <xf numFmtId="164" fontId="2" fillId="3" borderId="18" xfId="1" applyFont="1" applyFill="1" applyBorder="1" applyAlignment="1">
      <alignment horizontal="right" indent="3"/>
    </xf>
    <xf numFmtId="164" fontId="2" fillId="3" borderId="16" xfId="1" applyFont="1" applyFill="1" applyBorder="1" applyAlignment="1">
      <alignment horizontal="right" indent="3"/>
    </xf>
    <xf numFmtId="164" fontId="2" fillId="0" borderId="20" xfId="1" applyFont="1" applyBorder="1" applyAlignment="1">
      <alignment horizontal="right" indent="3"/>
    </xf>
    <xf numFmtId="164" fontId="2" fillId="0" borderId="19" xfId="1" applyFont="1" applyBorder="1" applyAlignment="1">
      <alignment horizontal="right" indent="3"/>
    </xf>
    <xf numFmtId="164" fontId="2" fillId="0" borderId="23" xfId="1" applyFont="1" applyBorder="1" applyAlignment="1">
      <alignment horizontal="right" indent="3"/>
    </xf>
    <xf numFmtId="164" fontId="2" fillId="0" borderId="24" xfId="1" applyFont="1" applyFill="1" applyBorder="1" applyAlignment="1">
      <alignment horizontal="right" indent="3"/>
    </xf>
    <xf numFmtId="164" fontId="2" fillId="0" borderId="22" xfId="1" applyFont="1" applyFill="1" applyBorder="1" applyAlignment="1">
      <alignment horizontal="right" indent="3"/>
    </xf>
    <xf numFmtId="0" fontId="16" fillId="0" borderId="0" xfId="0" applyFont="1"/>
    <xf numFmtId="0" fontId="1" fillId="2" borderId="13" xfId="0" applyFont="1" applyFill="1" applyBorder="1" applyAlignment="1">
      <alignment horizontal="center"/>
    </xf>
    <xf numFmtId="164" fontId="1" fillId="3" borderId="11" xfId="1" applyFont="1" applyFill="1" applyBorder="1" applyAlignment="1">
      <alignment horizontal="left"/>
    </xf>
    <xf numFmtId="164" fontId="2" fillId="3" borderId="12" xfId="1" applyFont="1" applyFill="1" applyBorder="1">
      <alignment horizontal="right"/>
    </xf>
    <xf numFmtId="0" fontId="2" fillId="0" borderId="22" xfId="0" applyFont="1" applyBorder="1" applyAlignment="1">
      <alignment horizontal="left" vertical="top" wrapText="1"/>
    </xf>
    <xf numFmtId="164" fontId="2" fillId="0" borderId="12" xfId="1" applyFont="1" applyBorder="1">
      <alignment horizontal="right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9" fontId="2" fillId="3" borderId="28" xfId="0" applyNumberFormat="1" applyFont="1" applyFill="1" applyBorder="1" applyAlignment="1">
      <alignment horizontal="center" vertical="center"/>
    </xf>
    <xf numFmtId="10" fontId="2" fillId="0" borderId="0" xfId="3" applyNumberFormat="1" applyFont="1"/>
    <xf numFmtId="0" fontId="16" fillId="12" borderId="8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2" fillId="5" borderId="0" xfId="0" applyFont="1" applyFill="1"/>
    <xf numFmtId="164" fontId="2" fillId="5" borderId="0" xfId="1" applyFont="1" applyFill="1" applyBorder="1">
      <alignment horizontal="right"/>
    </xf>
    <xf numFmtId="0" fontId="2" fillId="5" borderId="0" xfId="0" applyFont="1" applyFill="1" applyAlignment="1">
      <alignment horizontal="left"/>
    </xf>
    <xf numFmtId="0" fontId="4" fillId="5" borderId="0" xfId="0" applyFont="1" applyFill="1"/>
    <xf numFmtId="0" fontId="1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3" fontId="1" fillId="9" borderId="34" xfId="0" applyNumberFormat="1" applyFont="1" applyFill="1" applyBorder="1" applyAlignment="1">
      <alignment horizontal="center" vertical="center"/>
    </xf>
    <xf numFmtId="0" fontId="1" fillId="9" borderId="34" xfId="0" applyFont="1" applyFill="1" applyBorder="1" applyAlignment="1">
      <alignment horizontal="center" vertical="center"/>
    </xf>
    <xf numFmtId="0" fontId="1" fillId="9" borderId="64" xfId="0" applyFont="1" applyFill="1" applyBorder="1" applyAlignment="1">
      <alignment horizontal="center" vertical="center"/>
    </xf>
    <xf numFmtId="0" fontId="1" fillId="9" borderId="65" xfId="0" applyFont="1" applyFill="1" applyBorder="1" applyAlignment="1">
      <alignment horizontal="center" vertical="center"/>
    </xf>
  </cellXfs>
  <cellStyles count="7">
    <cellStyle name="Comma 2" xfId="6" xr:uid="{675C01DB-5D20-4D66-B46A-DB9733D25AF3}"/>
    <cellStyle name="Hyperlink" xfId="5" builtinId="8"/>
    <cellStyle name="Normal" xfId="0" builtinId="0"/>
    <cellStyle name="Normal 2" xfId="2" xr:uid="{419FF621-7A5F-4574-A409-E9D2C9B68F39}"/>
    <cellStyle name="NumberCellStyle" xfId="1" xr:uid="{CD4771FF-623F-4F2B-ABA3-627FA0FA1388}"/>
    <cellStyle name="Percent 2" xfId="3" xr:uid="{4274D283-0622-4916-B950-2E5883912236}"/>
    <cellStyle name="Vérification" xfId="4" xr:uid="{12BA9E41-0388-49B8-8934-AE3FD24E2CD9}"/>
  </cellStyles>
  <dxfs count="39"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Sectoral analysis of Arts, entertainment and recreation </a:t>
            </a:r>
            <a:br>
              <a:rPr lang="en-US"/>
            </a:br>
            <a:r>
              <a:rPr lang="en-US"/>
              <a:t>(NACE Section R), EU, 2022</a:t>
            </a:r>
          </a:p>
          <a:p>
            <a:pPr algn="l">
              <a:defRPr sz="1800" b="1"/>
            </a:pPr>
            <a:r>
              <a:rPr lang="en-US" sz="1600" b="0"/>
              <a:t>(% share of sectoral total)</a:t>
            </a:r>
          </a:p>
        </c:rich>
      </c:tx>
      <c:layout>
        <c:manualLayout>
          <c:xMode val="edge"/>
          <c:yMode val="edge"/>
          <c:x val="5.3333333333333332E-3"/>
          <c:y val="1.5128576158980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2366077872237714"/>
          <c:w val="0.99333333333333329"/>
          <c:h val="0.41114605684011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1'!$B$6:$B$11</c15:sqref>
                  </c15:fullRef>
                </c:ext>
              </c:extLst>
              <c:f>'Figure 1'!$B$7:$B$11</c:f>
              <c:strCache>
                <c:ptCount val="5"/>
                <c:pt idx="0">
                  <c:v>Creative, arts and entertainment activities</c:v>
                </c:pt>
                <c:pt idx="1">
                  <c:v>Amusement and recreation activities</c:v>
                </c:pt>
                <c:pt idx="2">
                  <c:v>Gambling and betting activities</c:v>
                </c:pt>
                <c:pt idx="3">
                  <c:v>Libraries, archives, museums and other cultural activities</c:v>
                </c:pt>
                <c:pt idx="4">
                  <c:v>Sports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1'!$C$6:$C$11</c15:sqref>
                  </c15:fullRef>
                </c:ext>
              </c:extLst>
              <c:f>'Figure 1'!$C$7:$C$11</c:f>
              <c:numCache>
                <c:formatCode>General</c:formatCode>
                <c:ptCount val="5"/>
                <c:pt idx="0">
                  <c:v>0</c:v>
                </c:pt>
                <c:pt idx="1">
                  <c:v>11.886893465546068</c:v>
                </c:pt>
                <c:pt idx="2">
                  <c:v>36.575056817064826</c:v>
                </c:pt>
                <c:pt idx="3">
                  <c:v>0</c:v>
                </c:pt>
                <c:pt idx="4">
                  <c:v>26.516916192371998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8-423C-8F53-3E975D0D3909}"/>
            </c:ext>
          </c:extLst>
        </c:ser>
        <c:ser>
          <c:idx val="1"/>
          <c:order val="1"/>
          <c:tx>
            <c:strRef>
              <c:f>'Figure 1'!$D$5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1'!$B$6:$B$11</c15:sqref>
                  </c15:fullRef>
                </c:ext>
              </c:extLst>
              <c:f>'Figure 1'!$B$7:$B$11</c:f>
              <c:strCache>
                <c:ptCount val="5"/>
                <c:pt idx="0">
                  <c:v>Creative, arts and entertainment activities</c:v>
                </c:pt>
                <c:pt idx="1">
                  <c:v>Amusement and recreation activities</c:v>
                </c:pt>
                <c:pt idx="2">
                  <c:v>Gambling and betting activities</c:v>
                </c:pt>
                <c:pt idx="3">
                  <c:v>Libraries, archives, museums and other cultural activities</c:v>
                </c:pt>
                <c:pt idx="4">
                  <c:v>Sports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1'!$D$6:$D$11</c15:sqref>
                  </c15:fullRef>
                </c:ext>
              </c:extLst>
              <c:f>'Figure 1'!$D$7:$D$11</c:f>
              <c:numCache>
                <c:formatCode>General</c:formatCode>
                <c:ptCount val="5"/>
                <c:pt idx="0">
                  <c:v>27.450384345046491</c:v>
                </c:pt>
                <c:pt idx="1">
                  <c:v>17.907748234967567</c:v>
                </c:pt>
                <c:pt idx="2">
                  <c:v>16.586514570191657</c:v>
                </c:pt>
                <c:pt idx="3">
                  <c:v>3.7561501922844465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8-423C-8F53-3E975D0D3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417616815"/>
        <c:axId val="1417602415"/>
      </c:barChart>
      <c:catAx>
        <c:axId val="141761681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7602415"/>
        <c:crossesAt val="0"/>
        <c:auto val="1"/>
        <c:lblAlgn val="ctr"/>
        <c:lblOffset val="100"/>
        <c:tickMarkSkip val="1"/>
        <c:noMultiLvlLbl val="0"/>
      </c:catAx>
      <c:valAx>
        <c:axId val="1417602415"/>
        <c:scaling>
          <c:orientation val="minMax"/>
          <c:max val="4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7616815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40892388451441"/>
          <c:y val="0.67856214969197759"/>
          <c:w val="0.26695769028871391"/>
          <c:h val="5.93857988266159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Relative importance of Arts, entertainment and recreation (NACE Section R), EU, 2022</a:t>
            </a:r>
          </a:p>
          <a:p>
            <a:pPr algn="l">
              <a:defRPr sz="1800" b="1"/>
            </a:pPr>
            <a:r>
              <a:rPr lang="en-US" sz="1600" b="0"/>
              <a:t>(% share of value added and employment in the business economy total)</a:t>
            </a:r>
          </a:p>
        </c:rich>
      </c:tx>
      <c:layout>
        <c:manualLayout>
          <c:xMode val="edge"/>
          <c:yMode val="edge"/>
          <c:x val="5.3333333333333332E-3"/>
          <c:y val="7.6917445590253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1553964105665891"/>
          <c:w val="0.99333333333333329"/>
          <c:h val="0.707680301472035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2'!$C$6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2'!$B$7:$B$42</c:f>
              <c:strCache>
                <c:ptCount val="32"/>
                <c:pt idx="0">
                  <c:v>EU</c:v>
                </c:pt>
                <c:pt idx="2">
                  <c:v>Luxembourg</c:v>
                </c:pt>
                <c:pt idx="3">
                  <c:v>Poland</c:v>
                </c:pt>
                <c:pt idx="4">
                  <c:v>Belgium</c:v>
                </c:pt>
                <c:pt idx="5">
                  <c:v>Ireland</c:v>
                </c:pt>
                <c:pt idx="6">
                  <c:v>Bulgaria</c:v>
                </c:pt>
                <c:pt idx="7">
                  <c:v>Austria</c:v>
                </c:pt>
                <c:pt idx="8">
                  <c:v>Lithuania</c:v>
                </c:pt>
                <c:pt idx="9">
                  <c:v>Sweden</c:v>
                </c:pt>
                <c:pt idx="10">
                  <c:v>Romania</c:v>
                </c:pt>
                <c:pt idx="11">
                  <c:v>Germany</c:v>
                </c:pt>
                <c:pt idx="12">
                  <c:v>Estonia</c:v>
                </c:pt>
                <c:pt idx="13">
                  <c:v>France</c:v>
                </c:pt>
                <c:pt idx="14">
                  <c:v>Slovenia</c:v>
                </c:pt>
                <c:pt idx="15">
                  <c:v>Denmark</c:v>
                </c:pt>
                <c:pt idx="16">
                  <c:v>Italy</c:v>
                </c:pt>
                <c:pt idx="17">
                  <c:v>Netherlands</c:v>
                </c:pt>
                <c:pt idx="18">
                  <c:v>Finland</c:v>
                </c:pt>
                <c:pt idx="19">
                  <c:v>Czechia</c:v>
                </c:pt>
                <c:pt idx="20">
                  <c:v>Portugal</c:v>
                </c:pt>
                <c:pt idx="21">
                  <c:v>Cyprus</c:v>
                </c:pt>
                <c:pt idx="22">
                  <c:v>Latvia</c:v>
                </c:pt>
                <c:pt idx="23">
                  <c:v>Greece</c:v>
                </c:pt>
                <c:pt idx="24">
                  <c:v>Croatia</c:v>
                </c:pt>
                <c:pt idx="25">
                  <c:v>Spain</c:v>
                </c:pt>
                <c:pt idx="26">
                  <c:v>Hungary</c:v>
                </c:pt>
                <c:pt idx="27">
                  <c:v>Slovakia</c:v>
                </c:pt>
                <c:pt idx="28">
                  <c:v>Malta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2'!$C$7:$C$42</c:f>
              <c:numCache>
                <c:formatCode>#\ ##0.0_i</c:formatCode>
                <c:ptCount val="35"/>
                <c:pt idx="0">
                  <c:v>1.0869704881973696</c:v>
                </c:pt>
                <c:pt idx="2">
                  <c:v>0.23640509153878103</c:v>
                </c:pt>
                <c:pt idx="3">
                  <c:v>0.60425801571970272</c:v>
                </c:pt>
                <c:pt idx="4">
                  <c:v>0.69856828717206543</c:v>
                </c:pt>
                <c:pt idx="5">
                  <c:v>0.71048936791984796</c:v>
                </c:pt>
                <c:pt idx="6">
                  <c:v>0.78597448021948468</c:v>
                </c:pt>
                <c:pt idx="7">
                  <c:v>0.83428768258275354</c:v>
                </c:pt>
                <c:pt idx="8">
                  <c:v>0.83549140157321822</c:v>
                </c:pt>
                <c:pt idx="9">
                  <c:v>0.85516356872056798</c:v>
                </c:pt>
                <c:pt idx="10">
                  <c:v>0.86431645667795587</c:v>
                </c:pt>
                <c:pt idx="11">
                  <c:v>0.92908784852826531</c:v>
                </c:pt>
                <c:pt idx="12">
                  <c:v>0.92924625477742773</c:v>
                </c:pt>
                <c:pt idx="13">
                  <c:v>0.94872631899210602</c:v>
                </c:pt>
                <c:pt idx="14">
                  <c:v>0.98956451277334312</c:v>
                </c:pt>
                <c:pt idx="15">
                  <c:v>1.03729732583056</c:v>
                </c:pt>
                <c:pt idx="16">
                  <c:v>1.0403071100607204</c:v>
                </c:pt>
                <c:pt idx="17">
                  <c:v>1.0537792511958783</c:v>
                </c:pt>
                <c:pt idx="18">
                  <c:v>1.2715842619205286</c:v>
                </c:pt>
                <c:pt idx="19">
                  <c:v>1.3046283443512647</c:v>
                </c:pt>
                <c:pt idx="20">
                  <c:v>1.3664103079967114</c:v>
                </c:pt>
                <c:pt idx="21">
                  <c:v>1.4066676044450697</c:v>
                </c:pt>
                <c:pt idx="22">
                  <c:v>1.4778820929101817</c:v>
                </c:pt>
                <c:pt idx="23">
                  <c:v>1.5051519206315211</c:v>
                </c:pt>
                <c:pt idx="24">
                  <c:v>1.5306707810504625</c:v>
                </c:pt>
                <c:pt idx="25">
                  <c:v>2.2611133513924484</c:v>
                </c:pt>
                <c:pt idx="26">
                  <c:v>2.3131257323032663</c:v>
                </c:pt>
                <c:pt idx="27">
                  <c:v>3.9513585716349118</c:v>
                </c:pt>
                <c:pt idx="28">
                  <c:v>12.00002486230556</c:v>
                </c:pt>
                <c:pt idx="30">
                  <c:v>1.7</c:v>
                </c:pt>
                <c:pt idx="3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6-4DE0-A608-2A55E69400A5}"/>
            </c:ext>
          </c:extLst>
        </c:ser>
        <c:ser>
          <c:idx val="1"/>
          <c:order val="1"/>
          <c:tx>
            <c:strRef>
              <c:f>'Figure 2'!$D$6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2'!$B$7:$B$42</c:f>
              <c:strCache>
                <c:ptCount val="32"/>
                <c:pt idx="0">
                  <c:v>EU</c:v>
                </c:pt>
                <c:pt idx="2">
                  <c:v>Luxembourg</c:v>
                </c:pt>
                <c:pt idx="3">
                  <c:v>Poland</c:v>
                </c:pt>
                <c:pt idx="4">
                  <c:v>Belgium</c:v>
                </c:pt>
                <c:pt idx="5">
                  <c:v>Ireland</c:v>
                </c:pt>
                <c:pt idx="6">
                  <c:v>Bulgaria</c:v>
                </c:pt>
                <c:pt idx="7">
                  <c:v>Austria</c:v>
                </c:pt>
                <c:pt idx="8">
                  <c:v>Lithuania</c:v>
                </c:pt>
                <c:pt idx="9">
                  <c:v>Sweden</c:v>
                </c:pt>
                <c:pt idx="10">
                  <c:v>Romania</c:v>
                </c:pt>
                <c:pt idx="11">
                  <c:v>Germany</c:v>
                </c:pt>
                <c:pt idx="12">
                  <c:v>Estonia</c:v>
                </c:pt>
                <c:pt idx="13">
                  <c:v>France</c:v>
                </c:pt>
                <c:pt idx="14">
                  <c:v>Slovenia</c:v>
                </c:pt>
                <c:pt idx="15">
                  <c:v>Denmark</c:v>
                </c:pt>
                <c:pt idx="16">
                  <c:v>Italy</c:v>
                </c:pt>
                <c:pt idx="17">
                  <c:v>Netherlands</c:v>
                </c:pt>
                <c:pt idx="18">
                  <c:v>Finland</c:v>
                </c:pt>
                <c:pt idx="19">
                  <c:v>Czechia</c:v>
                </c:pt>
                <c:pt idx="20">
                  <c:v>Portugal</c:v>
                </c:pt>
                <c:pt idx="21">
                  <c:v>Cyprus</c:v>
                </c:pt>
                <c:pt idx="22">
                  <c:v>Latvia</c:v>
                </c:pt>
                <c:pt idx="23">
                  <c:v>Greece</c:v>
                </c:pt>
                <c:pt idx="24">
                  <c:v>Croatia</c:v>
                </c:pt>
                <c:pt idx="25">
                  <c:v>Spain</c:v>
                </c:pt>
                <c:pt idx="26">
                  <c:v>Hungary</c:v>
                </c:pt>
                <c:pt idx="27">
                  <c:v>Slovakia</c:v>
                </c:pt>
                <c:pt idx="28">
                  <c:v>Malta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2'!$D$7:$D$42</c:f>
              <c:numCache>
                <c:formatCode>#\ ##0.0_i</c:formatCode>
                <c:ptCount val="35"/>
                <c:pt idx="0">
                  <c:v>1.3923521198027593</c:v>
                </c:pt>
                <c:pt idx="2">
                  <c:v>0.46069256263412528</c:v>
                </c:pt>
                <c:pt idx="3">
                  <c:v>0.55142280914634234</c:v>
                </c:pt>
                <c:pt idx="4">
                  <c:v>1.4041282653262481</c:v>
                </c:pt>
                <c:pt idx="5">
                  <c:v>1.8707597232484718</c:v>
                </c:pt>
                <c:pt idx="6">
                  <c:v>1.187630358824135</c:v>
                </c:pt>
                <c:pt idx="7">
                  <c:v>1.611553921874425</c:v>
                </c:pt>
                <c:pt idx="8">
                  <c:v>1.4018094551625881</c:v>
                </c:pt>
                <c:pt idx="9">
                  <c:v>2.5381105809183699</c:v>
                </c:pt>
                <c:pt idx="10">
                  <c:v>1.3658965767348732</c:v>
                </c:pt>
                <c:pt idx="11">
                  <c:v>1.1792164200481074</c:v>
                </c:pt>
                <c:pt idx="12">
                  <c:v>1.5457153741536662</c:v>
                </c:pt>
                <c:pt idx="13">
                  <c:v>1.1095886731920981</c:v>
                </c:pt>
                <c:pt idx="14">
                  <c:v>1.5874988310259173</c:v>
                </c:pt>
                <c:pt idx="15">
                  <c:v>2.2243416305916304</c:v>
                </c:pt>
                <c:pt idx="16">
                  <c:v>1.0785926430241533</c:v>
                </c:pt>
                <c:pt idx="17">
                  <c:v>2.025435137572881</c:v>
                </c:pt>
                <c:pt idx="18">
                  <c:v>1.5027231085244004</c:v>
                </c:pt>
                <c:pt idx="19">
                  <c:v>0.8753653856245488</c:v>
                </c:pt>
                <c:pt idx="20">
                  <c:v>1.6848155480103317</c:v>
                </c:pt>
                <c:pt idx="21">
                  <c:v>1.8363348395950281</c:v>
                </c:pt>
                <c:pt idx="22">
                  <c:v>1.7265560626691057</c:v>
                </c:pt>
                <c:pt idx="23">
                  <c:v>1.9271701680783226</c:v>
                </c:pt>
                <c:pt idx="24">
                  <c:v>1.2770472997876896</c:v>
                </c:pt>
                <c:pt idx="25">
                  <c:v>2.3214063983427642</c:v>
                </c:pt>
                <c:pt idx="26">
                  <c:v>1.4591955237584828</c:v>
                </c:pt>
                <c:pt idx="27">
                  <c:v>1.0696061071928109</c:v>
                </c:pt>
                <c:pt idx="28">
                  <c:v>5.393888303477345</c:v>
                </c:pt>
                <c:pt idx="30">
                  <c:v>1.8</c:v>
                </c:pt>
                <c:pt idx="3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6-4DE0-A608-2A55E6940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18815359"/>
        <c:axId val="171881583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'Figure 2'!$E$2:$E$6</c15:sqref>
                        </c15:formulaRef>
                      </c:ext>
                    </c:extLst>
                    <c:strCache>
                      <c:ptCount val="5"/>
                      <c:pt idx="0">
                        <c:v>Figure 2: Relative importance of Arts, entertainment and recreation (NACE Section R), EU, 2022</c:v>
                      </c:pt>
                      <c:pt idx="1">
                        <c:v>(% share of value added and employment in the business economy total)</c:v>
                      </c:pt>
                      <c:pt idx="4">
                        <c:v>Employment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2'!$B$7:$B$42</c15:sqref>
                        </c15:formulaRef>
                      </c:ext>
                    </c:extLst>
                    <c:strCache>
                      <c:ptCount val="32"/>
                      <c:pt idx="0">
                        <c:v>EU</c:v>
                      </c:pt>
                      <c:pt idx="2">
                        <c:v>Luxembourg</c:v>
                      </c:pt>
                      <c:pt idx="3">
                        <c:v>Poland</c:v>
                      </c:pt>
                      <c:pt idx="4">
                        <c:v>Belgium</c:v>
                      </c:pt>
                      <c:pt idx="5">
                        <c:v>Ireland</c:v>
                      </c:pt>
                      <c:pt idx="6">
                        <c:v>Bulgaria</c:v>
                      </c:pt>
                      <c:pt idx="7">
                        <c:v>Austria</c:v>
                      </c:pt>
                      <c:pt idx="8">
                        <c:v>Lithuania</c:v>
                      </c:pt>
                      <c:pt idx="9">
                        <c:v>Sweden</c:v>
                      </c:pt>
                      <c:pt idx="10">
                        <c:v>Romania</c:v>
                      </c:pt>
                      <c:pt idx="11">
                        <c:v>Germany</c:v>
                      </c:pt>
                      <c:pt idx="12">
                        <c:v>Estonia</c:v>
                      </c:pt>
                      <c:pt idx="13">
                        <c:v>France</c:v>
                      </c:pt>
                      <c:pt idx="14">
                        <c:v>Slovenia</c:v>
                      </c:pt>
                      <c:pt idx="15">
                        <c:v>Denmark</c:v>
                      </c:pt>
                      <c:pt idx="16">
                        <c:v>Italy</c:v>
                      </c:pt>
                      <c:pt idx="17">
                        <c:v>Netherlands</c:v>
                      </c:pt>
                      <c:pt idx="18">
                        <c:v>Finland</c:v>
                      </c:pt>
                      <c:pt idx="19">
                        <c:v>Czechia</c:v>
                      </c:pt>
                      <c:pt idx="20">
                        <c:v>Portugal</c:v>
                      </c:pt>
                      <c:pt idx="21">
                        <c:v>Cyprus</c:v>
                      </c:pt>
                      <c:pt idx="22">
                        <c:v>Latvia</c:v>
                      </c:pt>
                      <c:pt idx="23">
                        <c:v>Greece</c:v>
                      </c:pt>
                      <c:pt idx="24">
                        <c:v>Croatia</c:v>
                      </c:pt>
                      <c:pt idx="25">
                        <c:v>Spain</c:v>
                      </c:pt>
                      <c:pt idx="26">
                        <c:v>Hungary</c:v>
                      </c:pt>
                      <c:pt idx="27">
                        <c:v>Slovakia</c:v>
                      </c:pt>
                      <c:pt idx="28">
                        <c:v>Malta</c:v>
                      </c:pt>
                      <c:pt idx="30">
                        <c:v>Switzerland</c:v>
                      </c:pt>
                      <c:pt idx="31">
                        <c:v>Norway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2'!$E$7:$E$42</c15:sqref>
                        </c15:formulaRef>
                      </c:ext>
                    </c:extLst>
                    <c:numCache>
                      <c:formatCode>General</c:formatCode>
                      <c:ptCount val="3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336-4DE0-A608-2A55E69400A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2'!$F$2:$F$6</c15:sqref>
                        </c15:formulaRef>
                      </c:ext>
                    </c:extLst>
                    <c:strCache>
                      <c:ptCount val="5"/>
                      <c:pt idx="0">
                        <c:v>Figure 2: Relative importance of Arts, entertainment and recreation (NACE Section R), EU, 2022</c:v>
                      </c:pt>
                      <c:pt idx="1">
                        <c:v>(% share of value added and employment in the business economy total)</c:v>
                      </c:pt>
                      <c:pt idx="4">
                        <c:v>Employment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2'!$B$7:$B$42</c15:sqref>
                        </c15:formulaRef>
                      </c:ext>
                    </c:extLst>
                    <c:strCache>
                      <c:ptCount val="32"/>
                      <c:pt idx="0">
                        <c:v>EU</c:v>
                      </c:pt>
                      <c:pt idx="2">
                        <c:v>Luxembourg</c:v>
                      </c:pt>
                      <c:pt idx="3">
                        <c:v>Poland</c:v>
                      </c:pt>
                      <c:pt idx="4">
                        <c:v>Belgium</c:v>
                      </c:pt>
                      <c:pt idx="5">
                        <c:v>Ireland</c:v>
                      </c:pt>
                      <c:pt idx="6">
                        <c:v>Bulgaria</c:v>
                      </c:pt>
                      <c:pt idx="7">
                        <c:v>Austria</c:v>
                      </c:pt>
                      <c:pt idx="8">
                        <c:v>Lithuania</c:v>
                      </c:pt>
                      <c:pt idx="9">
                        <c:v>Sweden</c:v>
                      </c:pt>
                      <c:pt idx="10">
                        <c:v>Romania</c:v>
                      </c:pt>
                      <c:pt idx="11">
                        <c:v>Germany</c:v>
                      </c:pt>
                      <c:pt idx="12">
                        <c:v>Estonia</c:v>
                      </c:pt>
                      <c:pt idx="13">
                        <c:v>France</c:v>
                      </c:pt>
                      <c:pt idx="14">
                        <c:v>Slovenia</c:v>
                      </c:pt>
                      <c:pt idx="15">
                        <c:v>Denmark</c:v>
                      </c:pt>
                      <c:pt idx="16">
                        <c:v>Italy</c:v>
                      </c:pt>
                      <c:pt idx="17">
                        <c:v>Netherlands</c:v>
                      </c:pt>
                      <c:pt idx="18">
                        <c:v>Finland</c:v>
                      </c:pt>
                      <c:pt idx="19">
                        <c:v>Czechia</c:v>
                      </c:pt>
                      <c:pt idx="20">
                        <c:v>Portugal</c:v>
                      </c:pt>
                      <c:pt idx="21">
                        <c:v>Cyprus</c:v>
                      </c:pt>
                      <c:pt idx="22">
                        <c:v>Latvia</c:v>
                      </c:pt>
                      <c:pt idx="23">
                        <c:v>Greece</c:v>
                      </c:pt>
                      <c:pt idx="24">
                        <c:v>Croatia</c:v>
                      </c:pt>
                      <c:pt idx="25">
                        <c:v>Spain</c:v>
                      </c:pt>
                      <c:pt idx="26">
                        <c:v>Hungary</c:v>
                      </c:pt>
                      <c:pt idx="27">
                        <c:v>Slovakia</c:v>
                      </c:pt>
                      <c:pt idx="28">
                        <c:v>Malta</c:v>
                      </c:pt>
                      <c:pt idx="30">
                        <c:v>Switzerland</c:v>
                      </c:pt>
                      <c:pt idx="31">
                        <c:v>Norway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2'!$F$7:$F$42</c15:sqref>
                        </c15:formulaRef>
                      </c:ext>
                    </c:extLst>
                    <c:numCache>
                      <c:formatCode>General</c:formatCode>
                      <c:ptCount val="3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336-4DE0-A608-2A55E69400A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2'!$G$2:$G$6</c15:sqref>
                        </c15:formulaRef>
                      </c:ext>
                    </c:extLst>
                    <c:strCache>
                      <c:ptCount val="5"/>
                      <c:pt idx="0">
                        <c:v>Figure 2: Relative importance of Arts, entertainment and recreation (NACE Section R), EU, 2022</c:v>
                      </c:pt>
                      <c:pt idx="1">
                        <c:v>(% share of value added and employment in the business economy total)</c:v>
                      </c:pt>
                      <c:pt idx="4">
                        <c:v>Employment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2'!$B$7:$B$42</c15:sqref>
                        </c15:formulaRef>
                      </c:ext>
                    </c:extLst>
                    <c:strCache>
                      <c:ptCount val="32"/>
                      <c:pt idx="0">
                        <c:v>EU</c:v>
                      </c:pt>
                      <c:pt idx="2">
                        <c:v>Luxembourg</c:v>
                      </c:pt>
                      <c:pt idx="3">
                        <c:v>Poland</c:v>
                      </c:pt>
                      <c:pt idx="4">
                        <c:v>Belgium</c:v>
                      </c:pt>
                      <c:pt idx="5">
                        <c:v>Ireland</c:v>
                      </c:pt>
                      <c:pt idx="6">
                        <c:v>Bulgaria</c:v>
                      </c:pt>
                      <c:pt idx="7">
                        <c:v>Austria</c:v>
                      </c:pt>
                      <c:pt idx="8">
                        <c:v>Lithuania</c:v>
                      </c:pt>
                      <c:pt idx="9">
                        <c:v>Sweden</c:v>
                      </c:pt>
                      <c:pt idx="10">
                        <c:v>Romania</c:v>
                      </c:pt>
                      <c:pt idx="11">
                        <c:v>Germany</c:v>
                      </c:pt>
                      <c:pt idx="12">
                        <c:v>Estonia</c:v>
                      </c:pt>
                      <c:pt idx="13">
                        <c:v>France</c:v>
                      </c:pt>
                      <c:pt idx="14">
                        <c:v>Slovenia</c:v>
                      </c:pt>
                      <c:pt idx="15">
                        <c:v>Denmark</c:v>
                      </c:pt>
                      <c:pt idx="16">
                        <c:v>Italy</c:v>
                      </c:pt>
                      <c:pt idx="17">
                        <c:v>Netherlands</c:v>
                      </c:pt>
                      <c:pt idx="18">
                        <c:v>Finland</c:v>
                      </c:pt>
                      <c:pt idx="19">
                        <c:v>Czechia</c:v>
                      </c:pt>
                      <c:pt idx="20">
                        <c:v>Portugal</c:v>
                      </c:pt>
                      <c:pt idx="21">
                        <c:v>Cyprus</c:v>
                      </c:pt>
                      <c:pt idx="22">
                        <c:v>Latvia</c:v>
                      </c:pt>
                      <c:pt idx="23">
                        <c:v>Greece</c:v>
                      </c:pt>
                      <c:pt idx="24">
                        <c:v>Croatia</c:v>
                      </c:pt>
                      <c:pt idx="25">
                        <c:v>Spain</c:v>
                      </c:pt>
                      <c:pt idx="26">
                        <c:v>Hungary</c:v>
                      </c:pt>
                      <c:pt idx="27">
                        <c:v>Slovakia</c:v>
                      </c:pt>
                      <c:pt idx="28">
                        <c:v>Malta</c:v>
                      </c:pt>
                      <c:pt idx="30">
                        <c:v>Switzerland</c:v>
                      </c:pt>
                      <c:pt idx="31">
                        <c:v>Norway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2'!$G$7:$G$42</c15:sqref>
                        </c15:formulaRef>
                      </c:ext>
                    </c:extLst>
                    <c:numCache>
                      <c:formatCode>General</c:formatCode>
                      <c:ptCount val="3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336-4DE0-A608-2A55E69400A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2'!$H$2:$H$6</c15:sqref>
                        </c15:formulaRef>
                      </c:ext>
                    </c:extLst>
                    <c:strCache>
                      <c:ptCount val="5"/>
                      <c:pt idx="0">
                        <c:v>Figure 2: Relative importance of Arts, entertainment and recreation (NACE Section R), EU, 2022</c:v>
                      </c:pt>
                      <c:pt idx="1">
                        <c:v>(% share of value added and employment in the business economy total)</c:v>
                      </c:pt>
                      <c:pt idx="4">
                        <c:v>Employment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2'!$B$7:$B$42</c15:sqref>
                        </c15:formulaRef>
                      </c:ext>
                    </c:extLst>
                    <c:strCache>
                      <c:ptCount val="32"/>
                      <c:pt idx="0">
                        <c:v>EU</c:v>
                      </c:pt>
                      <c:pt idx="2">
                        <c:v>Luxembourg</c:v>
                      </c:pt>
                      <c:pt idx="3">
                        <c:v>Poland</c:v>
                      </c:pt>
                      <c:pt idx="4">
                        <c:v>Belgium</c:v>
                      </c:pt>
                      <c:pt idx="5">
                        <c:v>Ireland</c:v>
                      </c:pt>
                      <c:pt idx="6">
                        <c:v>Bulgaria</c:v>
                      </c:pt>
                      <c:pt idx="7">
                        <c:v>Austria</c:v>
                      </c:pt>
                      <c:pt idx="8">
                        <c:v>Lithuania</c:v>
                      </c:pt>
                      <c:pt idx="9">
                        <c:v>Sweden</c:v>
                      </c:pt>
                      <c:pt idx="10">
                        <c:v>Romania</c:v>
                      </c:pt>
                      <c:pt idx="11">
                        <c:v>Germany</c:v>
                      </c:pt>
                      <c:pt idx="12">
                        <c:v>Estonia</c:v>
                      </c:pt>
                      <c:pt idx="13">
                        <c:v>France</c:v>
                      </c:pt>
                      <c:pt idx="14">
                        <c:v>Slovenia</c:v>
                      </c:pt>
                      <c:pt idx="15">
                        <c:v>Denmark</c:v>
                      </c:pt>
                      <c:pt idx="16">
                        <c:v>Italy</c:v>
                      </c:pt>
                      <c:pt idx="17">
                        <c:v>Netherlands</c:v>
                      </c:pt>
                      <c:pt idx="18">
                        <c:v>Finland</c:v>
                      </c:pt>
                      <c:pt idx="19">
                        <c:v>Czechia</c:v>
                      </c:pt>
                      <c:pt idx="20">
                        <c:v>Portugal</c:v>
                      </c:pt>
                      <c:pt idx="21">
                        <c:v>Cyprus</c:v>
                      </c:pt>
                      <c:pt idx="22">
                        <c:v>Latvia</c:v>
                      </c:pt>
                      <c:pt idx="23">
                        <c:v>Greece</c:v>
                      </c:pt>
                      <c:pt idx="24">
                        <c:v>Croatia</c:v>
                      </c:pt>
                      <c:pt idx="25">
                        <c:v>Spain</c:v>
                      </c:pt>
                      <c:pt idx="26">
                        <c:v>Hungary</c:v>
                      </c:pt>
                      <c:pt idx="27">
                        <c:v>Slovakia</c:v>
                      </c:pt>
                      <c:pt idx="28">
                        <c:v>Malta</c:v>
                      </c:pt>
                      <c:pt idx="30">
                        <c:v>Switzerland</c:v>
                      </c:pt>
                      <c:pt idx="31">
                        <c:v>Norway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2'!$H$7:$H$42</c15:sqref>
                        </c15:formulaRef>
                      </c:ext>
                    </c:extLst>
                    <c:numCache>
                      <c:formatCode>General</c:formatCode>
                      <c:ptCount val="3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336-4DE0-A608-2A55E69400A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2'!$I$2:$I$6</c15:sqref>
                        </c15:formulaRef>
                      </c:ext>
                    </c:extLst>
                    <c:strCache>
                      <c:ptCount val="5"/>
                      <c:pt idx="0">
                        <c:v>Figure 2: Relative importance of Arts, entertainment and recreation (NACE Section R), EU, 2022</c:v>
                      </c:pt>
                      <c:pt idx="1">
                        <c:v>(% share of value added and employment in the business economy total)</c:v>
                      </c:pt>
                      <c:pt idx="4">
                        <c:v>Employment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2'!$B$7:$B$42</c15:sqref>
                        </c15:formulaRef>
                      </c:ext>
                    </c:extLst>
                    <c:strCache>
                      <c:ptCount val="32"/>
                      <c:pt idx="0">
                        <c:v>EU</c:v>
                      </c:pt>
                      <c:pt idx="2">
                        <c:v>Luxembourg</c:v>
                      </c:pt>
                      <c:pt idx="3">
                        <c:v>Poland</c:v>
                      </c:pt>
                      <c:pt idx="4">
                        <c:v>Belgium</c:v>
                      </c:pt>
                      <c:pt idx="5">
                        <c:v>Ireland</c:v>
                      </c:pt>
                      <c:pt idx="6">
                        <c:v>Bulgaria</c:v>
                      </c:pt>
                      <c:pt idx="7">
                        <c:v>Austria</c:v>
                      </c:pt>
                      <c:pt idx="8">
                        <c:v>Lithuania</c:v>
                      </c:pt>
                      <c:pt idx="9">
                        <c:v>Sweden</c:v>
                      </c:pt>
                      <c:pt idx="10">
                        <c:v>Romania</c:v>
                      </c:pt>
                      <c:pt idx="11">
                        <c:v>Germany</c:v>
                      </c:pt>
                      <c:pt idx="12">
                        <c:v>Estonia</c:v>
                      </c:pt>
                      <c:pt idx="13">
                        <c:v>France</c:v>
                      </c:pt>
                      <c:pt idx="14">
                        <c:v>Slovenia</c:v>
                      </c:pt>
                      <c:pt idx="15">
                        <c:v>Denmark</c:v>
                      </c:pt>
                      <c:pt idx="16">
                        <c:v>Italy</c:v>
                      </c:pt>
                      <c:pt idx="17">
                        <c:v>Netherlands</c:v>
                      </c:pt>
                      <c:pt idx="18">
                        <c:v>Finland</c:v>
                      </c:pt>
                      <c:pt idx="19">
                        <c:v>Czechia</c:v>
                      </c:pt>
                      <c:pt idx="20">
                        <c:v>Portugal</c:v>
                      </c:pt>
                      <c:pt idx="21">
                        <c:v>Cyprus</c:v>
                      </c:pt>
                      <c:pt idx="22">
                        <c:v>Latvia</c:v>
                      </c:pt>
                      <c:pt idx="23">
                        <c:v>Greece</c:v>
                      </c:pt>
                      <c:pt idx="24">
                        <c:v>Croatia</c:v>
                      </c:pt>
                      <c:pt idx="25">
                        <c:v>Spain</c:v>
                      </c:pt>
                      <c:pt idx="26">
                        <c:v>Hungary</c:v>
                      </c:pt>
                      <c:pt idx="27">
                        <c:v>Slovakia</c:v>
                      </c:pt>
                      <c:pt idx="28">
                        <c:v>Malta</c:v>
                      </c:pt>
                      <c:pt idx="30">
                        <c:v>Switzerland</c:v>
                      </c:pt>
                      <c:pt idx="31">
                        <c:v>Norway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2'!$I$7:$I$42</c15:sqref>
                        </c15:formulaRef>
                      </c:ext>
                    </c:extLst>
                    <c:numCache>
                      <c:formatCode>General</c:formatCode>
                      <c:ptCount val="3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336-4DE0-A608-2A55E69400A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2'!$J$2:$J$6</c15:sqref>
                        </c15:formulaRef>
                      </c:ext>
                    </c:extLst>
                    <c:strCache>
                      <c:ptCount val="5"/>
                      <c:pt idx="0">
                        <c:v>Figure 2: Relative importance of Arts, entertainment and recreation (NACE Section R), EU, 2022</c:v>
                      </c:pt>
                      <c:pt idx="1">
                        <c:v>(% share of value added and employment in the business economy total)</c:v>
                      </c:pt>
                      <c:pt idx="4">
                        <c:v>Employment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2'!$B$7:$B$42</c15:sqref>
                        </c15:formulaRef>
                      </c:ext>
                    </c:extLst>
                    <c:strCache>
                      <c:ptCount val="32"/>
                      <c:pt idx="0">
                        <c:v>EU</c:v>
                      </c:pt>
                      <c:pt idx="2">
                        <c:v>Luxembourg</c:v>
                      </c:pt>
                      <c:pt idx="3">
                        <c:v>Poland</c:v>
                      </c:pt>
                      <c:pt idx="4">
                        <c:v>Belgium</c:v>
                      </c:pt>
                      <c:pt idx="5">
                        <c:v>Ireland</c:v>
                      </c:pt>
                      <c:pt idx="6">
                        <c:v>Bulgaria</c:v>
                      </c:pt>
                      <c:pt idx="7">
                        <c:v>Austria</c:v>
                      </c:pt>
                      <c:pt idx="8">
                        <c:v>Lithuania</c:v>
                      </c:pt>
                      <c:pt idx="9">
                        <c:v>Sweden</c:v>
                      </c:pt>
                      <c:pt idx="10">
                        <c:v>Romania</c:v>
                      </c:pt>
                      <c:pt idx="11">
                        <c:v>Germany</c:v>
                      </c:pt>
                      <c:pt idx="12">
                        <c:v>Estonia</c:v>
                      </c:pt>
                      <c:pt idx="13">
                        <c:v>France</c:v>
                      </c:pt>
                      <c:pt idx="14">
                        <c:v>Slovenia</c:v>
                      </c:pt>
                      <c:pt idx="15">
                        <c:v>Denmark</c:v>
                      </c:pt>
                      <c:pt idx="16">
                        <c:v>Italy</c:v>
                      </c:pt>
                      <c:pt idx="17">
                        <c:v>Netherlands</c:v>
                      </c:pt>
                      <c:pt idx="18">
                        <c:v>Finland</c:v>
                      </c:pt>
                      <c:pt idx="19">
                        <c:v>Czechia</c:v>
                      </c:pt>
                      <c:pt idx="20">
                        <c:v>Portugal</c:v>
                      </c:pt>
                      <c:pt idx="21">
                        <c:v>Cyprus</c:v>
                      </c:pt>
                      <c:pt idx="22">
                        <c:v>Latvia</c:v>
                      </c:pt>
                      <c:pt idx="23">
                        <c:v>Greece</c:v>
                      </c:pt>
                      <c:pt idx="24">
                        <c:v>Croatia</c:v>
                      </c:pt>
                      <c:pt idx="25">
                        <c:v>Spain</c:v>
                      </c:pt>
                      <c:pt idx="26">
                        <c:v>Hungary</c:v>
                      </c:pt>
                      <c:pt idx="27">
                        <c:v>Slovakia</c:v>
                      </c:pt>
                      <c:pt idx="28">
                        <c:v>Malta</c:v>
                      </c:pt>
                      <c:pt idx="30">
                        <c:v>Switzerland</c:v>
                      </c:pt>
                      <c:pt idx="31">
                        <c:v>Norway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2'!$J$7:$J$42</c15:sqref>
                        </c15:formulaRef>
                      </c:ext>
                    </c:extLst>
                    <c:numCache>
                      <c:formatCode>General</c:formatCode>
                      <c:ptCount val="3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336-4DE0-A608-2A55E69400A5}"/>
                  </c:ext>
                </c:extLst>
              </c15:ser>
            </c15:filteredBarSeries>
          </c:ext>
        </c:extLst>
      </c:barChart>
      <c:catAx>
        <c:axId val="171881535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8815839"/>
        <c:crosses val="autoZero"/>
        <c:auto val="1"/>
        <c:lblAlgn val="ctr"/>
        <c:lblOffset val="100"/>
        <c:tickMarkSkip val="1"/>
        <c:noMultiLvlLbl val="0"/>
      </c:catAx>
      <c:valAx>
        <c:axId val="171881583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\ 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8815359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914435695538055E-2"/>
          <c:y val="0.838264166624614"/>
          <c:w val="0.22921772056025727"/>
          <c:h val="2.917276657103446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/>
            </a:pPr>
            <a:r>
              <a:rPr lang="en-US"/>
              <a:t>Concentration of value added and employment, Arts, entertainment and recreation (NACE Section R), EU, 2022</a:t>
            </a:r>
          </a:p>
        </c:rich>
      </c:tx>
      <c:layout>
        <c:manualLayout>
          <c:xMode val="edge"/>
          <c:yMode val="edge"/>
          <c:x val="5.3333333333333332E-3"/>
          <c:y val="8.70143575402822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255472484234035E-2"/>
          <c:y val="0.16379423227678455"/>
          <c:w val="0.93707784222046842"/>
          <c:h val="0.5994438869768270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A5CB042-2347-468E-BC6E-C436B9524646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91F-43ED-8809-B6DA55DE2C4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E6340E4-2A4E-4815-8512-4CBEC79136B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91F-43ED-8809-B6DA55DE2C4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91F-43ED-8809-B6DA55DE2C4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AC2AB95-FA7D-4638-93A1-CEF8C6AC6C6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91F-43ED-8809-B6DA55DE2C4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EDBBD89-D25B-4442-BBB5-F8DFAECCA52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91F-43ED-8809-B6DA55DE2C4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('[4]Figure 3'!$C$4,'[4]Figure 3'!$E$4,'[4]Figure 3'!$F$4,'[4]Figure 3'!$H$4,'[4]Figure 3'!$J$4)</c:f>
              <c:strCache>
                <c:ptCount val="5"/>
                <c:pt idx="0">
                  <c:v>Arts, entertainment and recreation (NACE Section R)</c:v>
                </c:pt>
                <c:pt idx="1">
                  <c:v>Business economy</c:v>
                </c:pt>
                <c:pt idx="3">
                  <c:v>Arts, entertainment and recreation (NACE Section R)</c:v>
                </c:pt>
                <c:pt idx="4">
                  <c:v>Business economy</c:v>
                </c:pt>
              </c:strCache>
            </c:strRef>
          </c:cat>
          <c:val>
            <c:numRef>
              <c:f>('[4]Figure 3'!$C$7,'[4]Figure 3'!$E$7,'[4]Figure 3'!$F$7,'[4]Figure 3'!$H$7,'[4]Figure 3'!$J$7)</c:f>
              <c:numCache>
                <c:formatCode>General</c:formatCode>
                <c:ptCount val="5"/>
                <c:pt idx="0">
                  <c:v>24.429385680773823</c:v>
                </c:pt>
                <c:pt idx="1">
                  <c:v>28.58074327616686</c:v>
                </c:pt>
                <c:pt idx="3">
                  <c:v>20.439142756091989</c:v>
                </c:pt>
                <c:pt idx="4">
                  <c:v>24.133384898282628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('[4]Figure 3'!$B$7,'[4]Figure 3'!$D$7,'[4]Figure 3'!$F$7,'[4]Figure 3'!$G$7,'[4]Figure 3'!$I$7)</c15:f>
                <c15:dlblRangeCache>
                  <c:ptCount val="5"/>
                  <c:pt idx="0">
                    <c:v>Germany</c:v>
                  </c:pt>
                  <c:pt idx="1">
                    <c:v>Germany</c:v>
                  </c:pt>
                  <c:pt idx="3">
                    <c:v>Germany</c:v>
                  </c:pt>
                  <c:pt idx="4">
                    <c:v>Germany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791F-43ED-8809-B6DA55DE2C45}"/>
            </c:ext>
          </c:extLst>
        </c:ser>
        <c:ser>
          <c:idx val="1"/>
          <c:order val="1"/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D302EC7-57F9-4A9F-BD93-2D7DAA0BFF39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91F-43ED-8809-B6DA55DE2C4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26A01D4-312A-4C6C-87F0-DDD18C1941D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91F-43ED-8809-B6DA55DE2C4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91F-43ED-8809-B6DA55DE2C4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38FDE33-9DE1-41CA-B182-4F19B6DF431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91F-43ED-8809-B6DA55DE2C4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B45E40C-F284-47DC-BFF4-95613D645DA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91F-43ED-8809-B6DA55DE2C4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('[4]Figure 3'!$C$4,'[4]Figure 3'!$E$4,'[4]Figure 3'!$F$4,'[4]Figure 3'!$H$4,'[4]Figure 3'!$J$4)</c:f>
              <c:strCache>
                <c:ptCount val="5"/>
                <c:pt idx="0">
                  <c:v>Arts, entertainment and recreation (NACE Section R)</c:v>
                </c:pt>
                <c:pt idx="1">
                  <c:v>Business economy</c:v>
                </c:pt>
                <c:pt idx="3">
                  <c:v>Arts, entertainment and recreation (NACE Section R)</c:v>
                </c:pt>
                <c:pt idx="4">
                  <c:v>Business economy</c:v>
                </c:pt>
              </c:strCache>
            </c:strRef>
          </c:cat>
          <c:val>
            <c:numRef>
              <c:f>('[4]Figure 3'!$C$8,'[4]Figure 3'!$E$8,'[4]Figure 3'!$F$8,'[4]Figure 3'!$H$8,'[4]Figure 3'!$J$8)</c:f>
              <c:numCache>
                <c:formatCode>General</c:formatCode>
                <c:ptCount val="5"/>
                <c:pt idx="0">
                  <c:v>16.022718596541921</c:v>
                </c:pt>
                <c:pt idx="1">
                  <c:v>14.49378876590885</c:v>
                </c:pt>
                <c:pt idx="3">
                  <c:v>16.17056234806395</c:v>
                </c:pt>
                <c:pt idx="4">
                  <c:v>12.765435453143365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('[4]Figure 3'!$B$8,'[4]Figure 3'!$D$8,'[4]Figure 3'!$F$8,'[4]Figure 3'!$G$8,'[4]Figure 3'!$I$8)</c15:f>
                <c15:dlblRangeCache>
                  <c:ptCount val="5"/>
                  <c:pt idx="0">
                    <c:v>Spain</c:v>
                  </c:pt>
                  <c:pt idx="1">
                    <c:v>France</c:v>
                  </c:pt>
                  <c:pt idx="3">
                    <c:v>Spain</c:v>
                  </c:pt>
                  <c:pt idx="4">
                    <c:v>France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791F-43ED-8809-B6DA55DE2C45}"/>
            </c:ext>
          </c:extLst>
        </c:ser>
        <c:ser>
          <c:idx val="2"/>
          <c:order val="2"/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C9670A7-11C8-47E2-856B-656618CD5EC3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91F-43ED-8809-B6DA55DE2C4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0EDA91E-1B12-4BF3-A819-EB75235A69F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91F-43ED-8809-B6DA55DE2C4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91F-43ED-8809-B6DA55DE2C4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B048D5B-9939-4E74-9401-E69FA2EB47D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91F-43ED-8809-B6DA55DE2C4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A5037C8-6F9A-408B-81BC-081F19E4DBD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91F-43ED-8809-B6DA55DE2C4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('[4]Figure 3'!$C$4,'[4]Figure 3'!$E$4,'[4]Figure 3'!$F$4,'[4]Figure 3'!$H$4,'[4]Figure 3'!$J$4)</c:f>
              <c:strCache>
                <c:ptCount val="5"/>
                <c:pt idx="0">
                  <c:v>Arts, entertainment and recreation (NACE Section R)</c:v>
                </c:pt>
                <c:pt idx="1">
                  <c:v>Business economy</c:v>
                </c:pt>
                <c:pt idx="3">
                  <c:v>Arts, entertainment and recreation (NACE Section R)</c:v>
                </c:pt>
                <c:pt idx="4">
                  <c:v>Business economy</c:v>
                </c:pt>
              </c:strCache>
            </c:strRef>
          </c:cat>
          <c:val>
            <c:numRef>
              <c:f>('[4]Figure 3'!$C$9,'[4]Figure 3'!$E$9,'[4]Figure 3'!$F$9,'[4]Figure 3'!$H$9,'[4]Figure 3'!$J$9)</c:f>
              <c:numCache>
                <c:formatCode>General</c:formatCode>
                <c:ptCount val="5"/>
                <c:pt idx="0">
                  <c:v>12.65042520789491</c:v>
                </c:pt>
                <c:pt idx="1">
                  <c:v>10.850950283669649</c:v>
                </c:pt>
                <c:pt idx="3">
                  <c:v>10.172988847949787</c:v>
                </c:pt>
                <c:pt idx="4">
                  <c:v>11.346720106810807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('[4]Figure 3'!$B$9,'[4]Figure 3'!$D$9,'[4]Figure 3'!$F$9,'[4]Figure 3'!$G$9,'[4]Figure 3'!$I$9)</c15:f>
                <c15:dlblRangeCache>
                  <c:ptCount val="5"/>
                  <c:pt idx="0">
                    <c:v>France</c:v>
                  </c:pt>
                  <c:pt idx="1">
                    <c:v>Italy</c:v>
                  </c:pt>
                  <c:pt idx="3">
                    <c:v>France</c:v>
                  </c:pt>
                  <c:pt idx="4">
                    <c:v>Italy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791F-43ED-8809-B6DA55DE2C45}"/>
            </c:ext>
          </c:extLst>
        </c:ser>
        <c:ser>
          <c:idx val="3"/>
          <c:order val="3"/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F5FF526-4D5D-453C-B9DB-E0B509D4C2CC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791F-43ED-8809-B6DA55DE2C4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33A836-38BA-4FDB-8990-72622A2D67C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91F-43ED-8809-B6DA55DE2C4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91F-43ED-8809-B6DA55DE2C4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98DABA1-BA17-4E84-A6A8-86E06C0BB0A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91F-43ED-8809-B6DA55DE2C4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AA38C56-7D4C-4ACE-B3B8-119776B78FB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91F-43ED-8809-B6DA55DE2C4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('[4]Figure 3'!$C$4,'[4]Figure 3'!$E$4,'[4]Figure 3'!$F$4,'[4]Figure 3'!$H$4,'[4]Figure 3'!$J$4)</c:f>
              <c:strCache>
                <c:ptCount val="5"/>
                <c:pt idx="0">
                  <c:v>Arts, entertainment and recreation (NACE Section R)</c:v>
                </c:pt>
                <c:pt idx="1">
                  <c:v>Business economy</c:v>
                </c:pt>
                <c:pt idx="3">
                  <c:v>Arts, entertainment and recreation (NACE Section R)</c:v>
                </c:pt>
                <c:pt idx="4">
                  <c:v>Business economy</c:v>
                </c:pt>
              </c:strCache>
            </c:strRef>
          </c:cat>
          <c:val>
            <c:numRef>
              <c:f>('[4]Figure 3'!$C$10,'[4]Figure 3'!$E$10,'[4]Figure 3'!$F$10,'[4]Figure 3'!$H$10,'[4]Figure 3'!$J$10)</c:f>
              <c:numCache>
                <c:formatCode>General</c:formatCode>
                <c:ptCount val="5"/>
                <c:pt idx="0">
                  <c:v>10.385121632637388</c:v>
                </c:pt>
                <c:pt idx="1">
                  <c:v>7.7024985255192595</c:v>
                </c:pt>
                <c:pt idx="3">
                  <c:v>8.7897943742808913</c:v>
                </c:pt>
                <c:pt idx="4">
                  <c:v>9.6989121679870056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('[4]Figure 3'!$B$10,'[4]Figure 3'!$D$10,'[4]Figure 3'!$F$10,'[4]Figure 3'!$G$10,'[4]Figure 3'!$I$10)</c15:f>
                <c15:dlblRangeCache>
                  <c:ptCount val="5"/>
                  <c:pt idx="0">
                    <c:v>Italy</c:v>
                  </c:pt>
                  <c:pt idx="1">
                    <c:v>Spain</c:v>
                  </c:pt>
                  <c:pt idx="3">
                    <c:v>Italy</c:v>
                  </c:pt>
                  <c:pt idx="4">
                    <c:v>Spain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791F-43ED-8809-B6DA55DE2C45}"/>
            </c:ext>
          </c:extLst>
        </c:ser>
        <c:ser>
          <c:idx val="4"/>
          <c:order val="4"/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222A321-D7FA-43EB-9E7A-CF6116282ABE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91F-43ED-8809-B6DA55DE2C4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5148105-84EA-4484-9257-8AAA4C24410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91F-43ED-8809-B6DA55DE2C4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91F-43ED-8809-B6DA55DE2C4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6796D28-7892-4868-97B3-62F7EF4D20D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91F-43ED-8809-B6DA55DE2C4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3EF97B0-9F9E-47DF-BBC8-84EB73D072E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91F-43ED-8809-B6DA55DE2C4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('[4]Figure 3'!$C$4,'[4]Figure 3'!$E$4,'[4]Figure 3'!$F$4,'[4]Figure 3'!$H$4,'[4]Figure 3'!$J$4)</c:f>
              <c:strCache>
                <c:ptCount val="5"/>
                <c:pt idx="0">
                  <c:v>Arts, entertainment and recreation (NACE Section R)</c:v>
                </c:pt>
                <c:pt idx="1">
                  <c:v>Business economy</c:v>
                </c:pt>
                <c:pt idx="3">
                  <c:v>Arts, entertainment and recreation (NACE Section R)</c:v>
                </c:pt>
                <c:pt idx="4">
                  <c:v>Business economy</c:v>
                </c:pt>
              </c:strCache>
            </c:strRef>
          </c:cat>
          <c:val>
            <c:numRef>
              <c:f>('[4]Figure 3'!$C$11,'[4]Figure 3'!$E$11,'[4]Figure 3'!$F$11,'[4]Figure 3'!$H$11,'[4]Figure 3'!$J$11)</c:f>
              <c:numCache>
                <c:formatCode>General</c:formatCode>
                <c:ptCount val="5"/>
                <c:pt idx="0">
                  <c:v>6.6193446389881876</c:v>
                </c:pt>
                <c:pt idx="1">
                  <c:v>6.8278363477192876</c:v>
                </c:pt>
                <c:pt idx="3">
                  <c:v>7.7641728634937124</c:v>
                </c:pt>
                <c:pt idx="4">
                  <c:v>7.1755450289930662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('[4]Figure 3'!$B$11,'[4]Figure 3'!$D$11,'[4]Figure 3'!$F$11,'[4]Figure 3'!$G$11,'[4]Figure 3'!$I$11)</c15:f>
                <c15:dlblRangeCache>
                  <c:ptCount val="5"/>
                  <c:pt idx="0">
                    <c:v>Netherlands</c:v>
                  </c:pt>
                  <c:pt idx="1">
                    <c:v>Netherlands</c:v>
                  </c:pt>
                  <c:pt idx="3">
                    <c:v>Netherlands</c:v>
                  </c:pt>
                  <c:pt idx="4">
                    <c:v>Poland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791F-43ED-8809-B6DA55DE2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8687872"/>
        <c:axId val="178195072"/>
      </c:barChart>
      <c:catAx>
        <c:axId val="16868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n-US"/>
          </a:p>
        </c:txPr>
        <c:crossAx val="17819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81950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86878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0" verticalDpi="0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623887</xdr:colOff>
      <xdr:row>18</xdr:row>
      <xdr:rowOff>90487</xdr:rowOff>
    </xdr:from>
    <xdr:to>
      <xdr:col>7</xdr:col>
      <xdr:colOff>566737</xdr:colOff>
      <xdr:row>44</xdr:row>
      <xdr:rowOff>2702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17E79F-78F3-2EB2-2B41-D8EF2E378B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0.79648</cdr:y>
    </cdr:from>
    <cdr:ext cx="7995000" cy="83894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1CA7C7A-2CD2-9B04-83D3-FC47B2AD7F6A}"/>
            </a:ext>
          </a:extLst>
        </cdr:cNvPr>
        <cdr:cNvSpPr txBox="1"/>
      </cdr:nvSpPr>
      <cdr:spPr>
        <a:xfrm xmlns:a="http://schemas.openxmlformats.org/drawingml/2006/main">
          <a:off x="0" y="3283317"/>
          <a:ext cx="7995000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 Value added is confidential for the subsectors: Creative, arts and entertainment activities and Libraries, archives, museums and other cultural activities. Employment is confidential for: Sports activities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 Ranked on employment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sbs_ovw_act)</a:t>
          </a:r>
        </a:p>
      </cdr:txBody>
    </cdr:sp>
  </cdr:absSizeAnchor>
  <cdr:absSizeAnchor xmlns:cdr="http://schemas.openxmlformats.org/drawingml/2006/chartDrawing">
    <cdr:from>
      <cdr:x>0.83936</cdr:x>
      <cdr:y>0.89796</cdr:y>
    </cdr:from>
    <cdr:ext cx="1530099" cy="420622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8D7BEF7-9C18-2620-8EB0-9718E78E6C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701642"/>
          <a:ext cx="1530099" cy="420622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4</xdr:row>
      <xdr:rowOff>38099</xdr:rowOff>
    </xdr:from>
    <xdr:to>
      <xdr:col>26</xdr:col>
      <xdr:colOff>491936</xdr:colOff>
      <xdr:row>56</xdr:row>
      <xdr:rowOff>95249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3D3160B-A8AA-94DE-D5E6-9BA5ABF00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0.94256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2BEED66-A852-4FFE-9D2C-638A3A9BD7EF}"/>
            </a:ext>
          </a:extLst>
        </cdr:cNvPr>
        <cdr:cNvSpPr txBox="1"/>
      </cdr:nvSpPr>
      <cdr:spPr>
        <a:xfrm xmlns:a="http://schemas.openxmlformats.org/drawingml/2006/main">
          <a:off x="0" y="7956903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Ranked on value added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sbs_ovw_act)</a:t>
          </a:r>
        </a:p>
      </cdr:txBody>
    </cdr:sp>
  </cdr:absSizeAnchor>
  <cdr:absSizeAnchor xmlns:cdr="http://schemas.openxmlformats.org/drawingml/2006/chartDrawing">
    <cdr:from>
      <cdr:x>0.83936</cdr:x>
      <cdr:y>0.95017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3386410-B4B9-BC44-3FEC-2545CACB298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8021155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16</xdr:row>
      <xdr:rowOff>154781</xdr:rowOff>
    </xdr:from>
    <xdr:to>
      <xdr:col>10</xdr:col>
      <xdr:colOff>246153</xdr:colOff>
      <xdr:row>53</xdr:row>
      <xdr:rowOff>148711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CB722D9-36C9-4140-834D-E5B5CBEAC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0.05504</cdr:x>
      <cdr:y>0.86872</cdr:y>
    </cdr:from>
    <cdr:to>
      <cdr:x>0.41194</cdr:x>
      <cdr:y>0.93741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974" y="5002262"/>
          <a:ext cx="3397473" cy="395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B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Value added</a:t>
          </a:r>
        </a:p>
      </cdr:txBody>
    </cdr:sp>
  </cdr:relSizeAnchor>
  <cdr:relSizeAnchor xmlns:cdr="http://schemas.openxmlformats.org/drawingml/2006/chartDrawing">
    <cdr:from>
      <cdr:x>0.61032</cdr:x>
      <cdr:y>0.86098</cdr:y>
    </cdr:from>
    <cdr:to>
      <cdr:x>0.96772</cdr:x>
      <cdr:y>0.92967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9905" y="4957660"/>
          <a:ext cx="3402233" cy="395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B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Employment</a:t>
          </a:r>
        </a:p>
      </cdr:txBody>
    </cdr:sp>
  </cdr:relSizeAnchor>
  <cdr:absSizeAnchor xmlns:cdr="http://schemas.openxmlformats.org/drawingml/2006/chartDrawing">
    <cdr:from>
      <cdr:x>0</cdr:x>
      <cdr:y>0.95386</cdr:y>
    </cdr:from>
    <cdr:ext cx="7995000" cy="269369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F2D79E0D-07A3-C4AC-6087-063497D5F8D7}"/>
            </a:ext>
          </a:extLst>
        </cdr:cNvPr>
        <cdr:cNvSpPr txBox="1"/>
      </cdr:nvSpPr>
      <cdr:spPr>
        <a:xfrm xmlns:a="http://schemas.openxmlformats.org/drawingml/2006/main">
          <a:off x="0" y="5568748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sbs_ovw)</a:t>
          </a:r>
        </a:p>
      </cdr:txBody>
    </cdr:sp>
  </cdr:absSizeAnchor>
  <cdr:absSizeAnchor xmlns:cdr="http://schemas.openxmlformats.org/drawingml/2006/chartDrawing">
    <cdr:from>
      <cdr:x>0.83936</cdr:x>
      <cdr:y>0.92795</cdr:y>
    </cdr:from>
    <cdr:ext cx="1530099" cy="420624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B80629C8-2827-931E-2DA5-4E04A5D3949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493"/>
          <a:ext cx="1530099" cy="42062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0.00063</cdr:x>
      <cdr:y>0.0925</cdr:y>
    </cdr:from>
    <cdr:to>
      <cdr:x>0.55197</cdr:x>
      <cdr:y>0.13287</cdr:y>
    </cdr:to>
    <cdr:sp macro="" textlink="'Figure 3'!$B$3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00000000-0008-0000-0E00-000003000000}"/>
            </a:ext>
          </a:extLst>
        </cdr:cNvPr>
        <cdr:cNvSpPr txBox="1"/>
      </cdr:nvSpPr>
      <cdr:spPr>
        <a:xfrm xmlns:a="http://schemas.openxmlformats.org/drawingml/2006/main">
          <a:off x="6134" y="570220"/>
          <a:ext cx="5367972" cy="2488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4AEA4B3-7B2C-40E6-9A45-EA6DBA5CD5FD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(cumulative share of the five principal Member States as a % of the EU total)</a:t>
          </a:fld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ructural%20Business%20Statistics_SBS\06%20Dissemination\3%20Statistics%20Explained\2024\C_Manufacturing_21\SE_Sector%20C_21.xlsx" TargetMode="External"/><Relationship Id="rId1" Type="http://schemas.openxmlformats.org/officeDocument/2006/relationships/externalLinkPath" Target="/Structural%20Business%20Statistics_SBS/06%20Dissemination/3%20Statistics%20Explained/2024/C_Manufacturing_21/SE_Sector%20C_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ructural%20Business%20Statistics_SBS\06%20Dissemination\3%20Statistics%20Explained\2024\R_Arts_21\SE_Sector%20R_21.xlsx" TargetMode="External"/><Relationship Id="rId1" Type="http://schemas.openxmlformats.org/officeDocument/2006/relationships/externalLinkPath" Target="/Structural%20Business%20Statistics_SBS/06%20Dissemination/3%20Statistics%20Explained/2025/R_Arts_06.05.2025/SE_Sector%20R_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ructural%20Business%20Statistics_SBS\06%20Dissemination\3%20Statistics%20Explained\2024\P_Education\SE_Sector%20P_21.xlsx" TargetMode="External"/><Relationship Id="rId1" Type="http://schemas.openxmlformats.org/officeDocument/2006/relationships/externalLinkPath" Target="/Structural%20Business%20Statistics_SBS/06%20Dissemination/3%20Statistics%20Explained/2024/P_Education/SE_Sector%20P_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ructural%20Business%20Statistics_SBS\06%20Dissemination\3%20Statistics%20Explained\2025\R_Arts_07.05.2025\SE_Sector%20R_22.xlsx" TargetMode="External"/><Relationship Id="rId1" Type="http://schemas.openxmlformats.org/officeDocument/2006/relationships/externalLinkPath" Target="SE_Sector%20R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stats"/>
      <sheetName val="Source data"/>
      <sheetName val="Table 1"/>
      <sheetName val="Figure 1"/>
      <sheetName val="Table 2a"/>
      <sheetName val="Table 2b"/>
      <sheetName val="Figure 2"/>
      <sheetName val="Figure 3"/>
      <sheetName val="Table 3"/>
      <sheetName val="Table 4a"/>
      <sheetName val="Table 4b"/>
      <sheetName val="Table 5"/>
      <sheetName val="Figure 4"/>
      <sheetName val="Figure 5"/>
      <sheetName val="Table 6a"/>
      <sheetName val="Table 6b"/>
      <sheetName val="Figure 7"/>
      <sheetName val="REGIONAL"/>
      <sheetName val="codes"/>
    </sheetNames>
    <sheetDataSet>
      <sheetData sheetId="0">
        <row r="45">
          <cell r="L45" t="str">
            <v>Other manufacturing</v>
          </cell>
          <cell r="M45">
            <v>900000</v>
          </cell>
          <cell r="O45" t="str">
            <v>:</v>
          </cell>
          <cell r="R45" t="str">
            <v>:</v>
          </cell>
        </row>
        <row r="46">
          <cell r="L46" t="str">
            <v>Information service activities</v>
          </cell>
          <cell r="M46">
            <v>610000</v>
          </cell>
          <cell r="O46" t="str">
            <v>:</v>
          </cell>
          <cell r="R46" t="str">
            <v>:</v>
          </cell>
        </row>
        <row r="47">
          <cell r="L47" t="str">
            <v>Travel agency, tour operator and other reservation service and related activities</v>
          </cell>
          <cell r="M47" t="str">
            <v>:</v>
          </cell>
          <cell r="O47" t="str">
            <v>:</v>
          </cell>
          <cell r="R47" t="str">
            <v>:</v>
          </cell>
        </row>
        <row r="48">
          <cell r="L48" t="str">
            <v>Manufacture of basic pharmaceutical products and pharmaceutical preparations</v>
          </cell>
          <cell r="M48">
            <v>632810</v>
          </cell>
          <cell r="O48" t="str">
            <v>:</v>
          </cell>
          <cell r="R48">
            <v>48602.38</v>
          </cell>
        </row>
        <row r="49">
          <cell r="L49" t="str">
            <v>Manufacture of chemicals and chemical products</v>
          </cell>
          <cell r="M49">
            <v>1220464</v>
          </cell>
          <cell r="O49" t="str">
            <v>:</v>
          </cell>
          <cell r="R49">
            <v>80000</v>
          </cell>
        </row>
        <row r="50">
          <cell r="L50" t="str">
            <v>Manufacture of computer, electronic and optical products</v>
          </cell>
          <cell r="M50">
            <v>1060000</v>
          </cell>
          <cell r="O50" t="str">
            <v>:</v>
          </cell>
          <cell r="R50">
            <v>62643.5</v>
          </cell>
        </row>
        <row r="51">
          <cell r="L51" t="str">
            <v>Publishing activities</v>
          </cell>
          <cell r="M51">
            <v>795870</v>
          </cell>
          <cell r="O51" t="str">
            <v>:</v>
          </cell>
          <cell r="R51">
            <v>40000</v>
          </cell>
        </row>
        <row r="52">
          <cell r="L52" t="str">
            <v>Water transport</v>
          </cell>
          <cell r="M52">
            <v>185621</v>
          </cell>
          <cell r="O52" t="str">
            <v>:</v>
          </cell>
          <cell r="R52">
            <v>8780</v>
          </cell>
        </row>
        <row r="53">
          <cell r="L53" t="str">
            <v>Libraries, archives, museums and other cultural activities</v>
          </cell>
          <cell r="M53">
            <v>85000</v>
          </cell>
          <cell r="O53" t="str">
            <v>:</v>
          </cell>
          <cell r="R53">
            <v>1800</v>
          </cell>
        </row>
        <row r="54">
          <cell r="L54" t="str">
            <v>Legal and accounting activities</v>
          </cell>
          <cell r="M54" t="str">
            <v>:</v>
          </cell>
          <cell r="O54" t="str">
            <v>:</v>
          </cell>
          <cell r="R54">
            <v>100000</v>
          </cell>
        </row>
        <row r="55">
          <cell r="L55" t="str">
            <v>Office administrative, office support and other business support activities</v>
          </cell>
          <cell r="M55">
            <v>2200000</v>
          </cell>
          <cell r="O55" t="str">
            <v>:</v>
          </cell>
          <cell r="R55" t="str">
            <v>:</v>
          </cell>
        </row>
        <row r="56">
          <cell r="L56" t="str">
            <v>Gambling and betting activities</v>
          </cell>
          <cell r="M56">
            <v>360000</v>
          </cell>
          <cell r="O56" t="str">
            <v>:</v>
          </cell>
          <cell r="R56" t="str">
            <v>:</v>
          </cell>
        </row>
        <row r="57">
          <cell r="L57" t="str">
            <v>Other professional, scientific and technical activities</v>
          </cell>
          <cell r="M57">
            <v>1200000</v>
          </cell>
          <cell r="O57" t="str">
            <v>:</v>
          </cell>
          <cell r="R57">
            <v>20000</v>
          </cell>
        </row>
        <row r="58">
          <cell r="L58" t="str">
            <v>Manufacture of textiles</v>
          </cell>
          <cell r="M58" t="str">
            <v>:</v>
          </cell>
          <cell r="O58">
            <v>24000</v>
          </cell>
          <cell r="R58">
            <v>15000</v>
          </cell>
        </row>
        <row r="59">
          <cell r="L59" t="str">
            <v>Motion picture, video and television programme production, sound recording and music publishing activities</v>
          </cell>
          <cell r="M59">
            <v>395000</v>
          </cell>
          <cell r="O59" t="str">
            <v>:</v>
          </cell>
          <cell r="R59" t="str">
            <v>:</v>
          </cell>
        </row>
        <row r="60">
          <cell r="L60" t="str">
            <v>Mining of metal ores</v>
          </cell>
          <cell r="M60" t="str">
            <v>:</v>
          </cell>
          <cell r="O60">
            <v>9744.7099999999991</v>
          </cell>
          <cell r="R60">
            <v>2497.19</v>
          </cell>
        </row>
        <row r="61">
          <cell r="L61" t="str">
            <v>Manufacture of rubber and plastic products</v>
          </cell>
          <cell r="M61">
            <v>1700000</v>
          </cell>
          <cell r="O61">
            <v>103000</v>
          </cell>
          <cell r="R61" t="str">
            <v>:</v>
          </cell>
        </row>
        <row r="62">
          <cell r="L62" t="str">
            <v>Manufacture of wearing apparel</v>
          </cell>
          <cell r="M62">
            <v>746615</v>
          </cell>
          <cell r="O62">
            <v>20000</v>
          </cell>
          <cell r="R62" t="str">
            <v>:</v>
          </cell>
        </row>
        <row r="63">
          <cell r="L63" t="str">
            <v>Extraction of crude petroleum and natural gas</v>
          </cell>
          <cell r="M63">
            <v>17110</v>
          </cell>
          <cell r="O63">
            <v>8846.06</v>
          </cell>
          <cell r="R63">
            <v>1442.33</v>
          </cell>
        </row>
        <row r="64">
          <cell r="L64" t="str">
            <v>Insurance, reinsurance and pension funding, except compulsory social security</v>
          </cell>
          <cell r="M64">
            <v>744046</v>
          </cell>
          <cell r="O64">
            <v>388082.37</v>
          </cell>
          <cell r="R64">
            <v>51960.03</v>
          </cell>
        </row>
        <row r="65">
          <cell r="L65" t="str">
            <v>Manufacture of coke and refined petroleum products</v>
          </cell>
          <cell r="M65">
            <v>160150</v>
          </cell>
          <cell r="O65">
            <v>65071.040000000001</v>
          </cell>
          <cell r="R65">
            <v>11662.97</v>
          </cell>
        </row>
        <row r="66">
          <cell r="L66" t="str">
            <v>Manufacture of tobacco products</v>
          </cell>
          <cell r="M66">
            <v>39182</v>
          </cell>
          <cell r="O66">
            <v>11951.37</v>
          </cell>
          <cell r="R66">
            <v>2269.25</v>
          </cell>
        </row>
        <row r="67">
          <cell r="L67" t="str">
            <v>Rental and leasing activities</v>
          </cell>
          <cell r="M67">
            <v>682874</v>
          </cell>
          <cell r="O67">
            <v>122212.67</v>
          </cell>
          <cell r="R67">
            <v>24564.16</v>
          </cell>
        </row>
        <row r="68">
          <cell r="L68" t="str">
            <v>Electricity, gas, steam and air conditioning supply</v>
          </cell>
          <cell r="M68">
            <v>1340000</v>
          </cell>
          <cell r="O68">
            <v>256671.66</v>
          </cell>
          <cell r="R68">
            <v>77364.75</v>
          </cell>
        </row>
        <row r="69">
          <cell r="L69" t="str">
            <v>Telecommunications</v>
          </cell>
          <cell r="M69">
            <v>845350</v>
          </cell>
          <cell r="O69">
            <v>141632.81</v>
          </cell>
          <cell r="R69">
            <v>51188.47</v>
          </cell>
        </row>
        <row r="70">
          <cell r="L70" t="str">
            <v>Real estate activities</v>
          </cell>
          <cell r="M70">
            <v>2680489</v>
          </cell>
          <cell r="O70">
            <v>267512.56</v>
          </cell>
          <cell r="R70">
            <v>65287.22</v>
          </cell>
        </row>
        <row r="71">
          <cell r="L71" t="str">
            <v>Financial service activities, except insurance and pension funding</v>
          </cell>
          <cell r="M71">
            <v>2669901</v>
          </cell>
          <cell r="O71">
            <v>496496.16</v>
          </cell>
          <cell r="R71">
            <v>200894.99</v>
          </cell>
        </row>
        <row r="72">
          <cell r="L72" t="str">
            <v>Manufacture of beverages</v>
          </cell>
          <cell r="M72">
            <v>438508</v>
          </cell>
          <cell r="O72">
            <v>44284.32</v>
          </cell>
          <cell r="R72">
            <v>19272.61</v>
          </cell>
        </row>
        <row r="73">
          <cell r="L73" t="str">
            <v>Water collection, treatment and supply</v>
          </cell>
          <cell r="M73">
            <v>338158</v>
          </cell>
          <cell r="O73">
            <v>26000</v>
          </cell>
          <cell r="R73">
            <v>11923.61</v>
          </cell>
        </row>
        <row r="74">
          <cell r="L74" t="str">
            <v>Sewerage</v>
          </cell>
          <cell r="M74">
            <v>150000</v>
          </cell>
          <cell r="O74">
            <v>13000</v>
          </cell>
          <cell r="R74">
            <v>6000</v>
          </cell>
        </row>
        <row r="75">
          <cell r="L75" t="str">
            <v>Other mining and quarrying</v>
          </cell>
          <cell r="M75">
            <v>161976</v>
          </cell>
          <cell r="O75">
            <v>11484.37</v>
          </cell>
          <cell r="R75">
            <v>5748.25</v>
          </cell>
        </row>
        <row r="76">
          <cell r="L76" t="str">
            <v>Wholesale trade, except of motor vehicles and motorcycles</v>
          </cell>
          <cell r="M76">
            <v>9582614</v>
          </cell>
          <cell r="O76">
            <v>767401.81</v>
          </cell>
          <cell r="R76">
            <v>373287.88</v>
          </cell>
        </row>
        <row r="77">
          <cell r="L77" t="str">
            <v>Manufacture of paper and paper products</v>
          </cell>
          <cell r="M77">
            <v>600000</v>
          </cell>
          <cell r="O77">
            <v>48973.71</v>
          </cell>
          <cell r="R77">
            <v>28471.98</v>
          </cell>
        </row>
        <row r="78">
          <cell r="L78" t="str">
            <v>Manufacture of basic metals</v>
          </cell>
          <cell r="M78">
            <v>890000</v>
          </cell>
          <cell r="O78">
            <v>80000</v>
          </cell>
          <cell r="R78">
            <v>47000</v>
          </cell>
        </row>
        <row r="79">
          <cell r="L79" t="str">
            <v>Manufacture of wood and of products of wood and cork, except furniture; manufacture of articles of straw and plaiting materials</v>
          </cell>
          <cell r="M79">
            <v>930000</v>
          </cell>
          <cell r="O79">
            <v>50000</v>
          </cell>
          <cell r="R79">
            <v>25000</v>
          </cell>
        </row>
        <row r="80">
          <cell r="L80" t="str">
            <v>Warehousing and support activities for transportation</v>
          </cell>
          <cell r="M80">
            <v>2400000</v>
          </cell>
          <cell r="O80">
            <v>170000</v>
          </cell>
          <cell r="R80">
            <v>97000</v>
          </cell>
        </row>
        <row r="81">
          <cell r="L81" t="str">
            <v>Waste collection, treatment and disposal activities; materials recovery</v>
          </cell>
          <cell r="M81">
            <v>1040000</v>
          </cell>
          <cell r="O81">
            <v>66000</v>
          </cell>
          <cell r="R81">
            <v>38600</v>
          </cell>
        </row>
        <row r="82">
          <cell r="L82" t="str">
            <v>Activities auxiliary to financial services and insurance activities</v>
          </cell>
          <cell r="M82">
            <v>1487320</v>
          </cell>
          <cell r="O82">
            <v>145836.44</v>
          </cell>
          <cell r="R82">
            <v>68901.52</v>
          </cell>
        </row>
        <row r="83">
          <cell r="L83" t="str">
            <v>Mining of coal and lignite</v>
          </cell>
          <cell r="M83">
            <v>110047</v>
          </cell>
          <cell r="O83">
            <v>4870.25</v>
          </cell>
          <cell r="R83">
            <v>3084.11</v>
          </cell>
        </row>
        <row r="84">
          <cell r="L84" t="str">
            <v>Programming and broadcasting activities</v>
          </cell>
          <cell r="M84">
            <v>170000</v>
          </cell>
          <cell r="O84">
            <v>17483.55</v>
          </cell>
          <cell r="R84">
            <v>10597.99</v>
          </cell>
        </row>
        <row r="85">
          <cell r="L85" t="str">
            <v>Manufacture of other non-metallic mineral products</v>
          </cell>
          <cell r="M85">
            <v>1197413</v>
          </cell>
          <cell r="O85">
            <v>78501.22</v>
          </cell>
          <cell r="R85">
            <v>47071.21</v>
          </cell>
        </row>
        <row r="86">
          <cell r="L86" t="str">
            <v>Manufacture of leather and related products</v>
          </cell>
          <cell r="M86">
            <v>380000</v>
          </cell>
          <cell r="O86">
            <v>16000</v>
          </cell>
          <cell r="R86">
            <v>9537.2000000000007</v>
          </cell>
        </row>
        <row r="87">
          <cell r="L87" t="str">
            <v>Manufacture of food products</v>
          </cell>
          <cell r="M87">
            <v>4220000</v>
          </cell>
          <cell r="O87">
            <v>206000</v>
          </cell>
          <cell r="R87">
            <v>129000</v>
          </cell>
        </row>
        <row r="88">
          <cell r="L88" t="str">
            <v>Manufacture of motor vehicles, trailers and semi-trailers</v>
          </cell>
          <cell r="M88">
            <v>2453082</v>
          </cell>
          <cell r="O88">
            <v>204000</v>
          </cell>
          <cell r="R88">
            <v>138000</v>
          </cell>
        </row>
        <row r="89">
          <cell r="L89" t="str">
            <v>Wholesale and retail trade and repair of motor vehicles and motorcycles</v>
          </cell>
          <cell r="M89">
            <v>3567595</v>
          </cell>
          <cell r="O89">
            <v>181467.17</v>
          </cell>
          <cell r="R89">
            <v>100241.78</v>
          </cell>
        </row>
        <row r="90">
          <cell r="L90" t="str">
            <v>Manufacture of machinery and equipment n.e.c.</v>
          </cell>
          <cell r="M90">
            <v>2989926</v>
          </cell>
          <cell r="O90">
            <v>250000</v>
          </cell>
          <cell r="R90">
            <v>170000</v>
          </cell>
        </row>
        <row r="91">
          <cell r="L91" t="str">
            <v>Remediation activities and other waste management services</v>
          </cell>
          <cell r="M91">
            <v>35000</v>
          </cell>
          <cell r="O91">
            <v>2140</v>
          </cell>
          <cell r="R91">
            <v>1396.96</v>
          </cell>
        </row>
        <row r="92">
          <cell r="L92" t="str">
            <v>Mining support service activities</v>
          </cell>
          <cell r="M92">
            <v>33607</v>
          </cell>
          <cell r="O92">
            <v>2479.29</v>
          </cell>
          <cell r="R92">
            <v>1690.24</v>
          </cell>
        </row>
        <row r="93">
          <cell r="L93" t="str">
            <v>Manufacture of fabricated metal products, except machinery and equipment</v>
          </cell>
          <cell r="M93">
            <v>3662128</v>
          </cell>
          <cell r="O93">
            <v>198555.45</v>
          </cell>
          <cell r="R93">
            <v>129427.18</v>
          </cell>
        </row>
        <row r="94">
          <cell r="L94" t="str">
            <v>Manufacture of electrical equipment</v>
          </cell>
          <cell r="M94">
            <v>1507497</v>
          </cell>
          <cell r="O94">
            <v>107963.79</v>
          </cell>
          <cell r="R94">
            <v>75894.39</v>
          </cell>
        </row>
        <row r="95">
          <cell r="L95" t="str">
            <v>Construction of buildings</v>
          </cell>
          <cell r="M95">
            <v>3329316</v>
          </cell>
          <cell r="O95">
            <v>158090.76999999999</v>
          </cell>
          <cell r="R95">
            <v>92876.800000000003</v>
          </cell>
        </row>
        <row r="96">
          <cell r="L96" t="str">
            <v>Veterinary activities</v>
          </cell>
          <cell r="M96">
            <v>251113</v>
          </cell>
          <cell r="O96">
            <v>10804.52</v>
          </cell>
          <cell r="R96">
            <v>5316.41</v>
          </cell>
        </row>
        <row r="97">
          <cell r="L97" t="str">
            <v>Retail trade, except of motor vehicles and motorcycles</v>
          </cell>
          <cell r="M97">
            <v>16340689</v>
          </cell>
          <cell r="O97">
            <v>558825.93000000005</v>
          </cell>
          <cell r="R97">
            <v>339690.69</v>
          </cell>
        </row>
        <row r="98">
          <cell r="L98" t="str">
            <v>Civil engineering</v>
          </cell>
          <cell r="M98">
            <v>1566235</v>
          </cell>
          <cell r="O98">
            <v>92513.95</v>
          </cell>
          <cell r="R98">
            <v>65260.2</v>
          </cell>
        </row>
        <row r="99">
          <cell r="L99" t="str">
            <v>Accommodation</v>
          </cell>
          <cell r="M99">
            <v>2178348</v>
          </cell>
          <cell r="O99">
            <v>63392.03</v>
          </cell>
          <cell r="R99">
            <v>40402.57</v>
          </cell>
        </row>
        <row r="100">
          <cell r="L100" t="str">
            <v>Scientific research and development</v>
          </cell>
          <cell r="M100">
            <v>504000</v>
          </cell>
          <cell r="O100">
            <v>41400</v>
          </cell>
          <cell r="R100">
            <v>28000</v>
          </cell>
        </row>
        <row r="101">
          <cell r="L101" t="str">
            <v>Manufacture of other transport equipment</v>
          </cell>
          <cell r="M101">
            <v>710000</v>
          </cell>
          <cell r="O101">
            <v>58820.61</v>
          </cell>
          <cell r="R101">
            <v>43900</v>
          </cell>
        </row>
        <row r="102">
          <cell r="L102" t="str">
            <v>Human health activities</v>
          </cell>
          <cell r="M102">
            <v>8123880</v>
          </cell>
          <cell r="O102">
            <v>421290.1</v>
          </cell>
          <cell r="R102">
            <v>252303.44</v>
          </cell>
        </row>
        <row r="103">
          <cell r="L103" t="str">
            <v>Printing and reproduction of recorded media</v>
          </cell>
          <cell r="M103">
            <v>555000</v>
          </cell>
          <cell r="O103">
            <v>23400</v>
          </cell>
          <cell r="R103">
            <v>16100</v>
          </cell>
        </row>
        <row r="104">
          <cell r="L104" t="str">
            <v>Manufacture of furniture</v>
          </cell>
          <cell r="M104">
            <v>1000000</v>
          </cell>
          <cell r="O104">
            <v>35000</v>
          </cell>
          <cell r="R104">
            <v>24000</v>
          </cell>
        </row>
        <row r="105">
          <cell r="L105" t="str">
            <v>Land transport and transport via pipelines</v>
          </cell>
          <cell r="M105">
            <v>5665006</v>
          </cell>
          <cell r="O105">
            <v>226305.31</v>
          </cell>
          <cell r="R105">
            <v>157387.51</v>
          </cell>
        </row>
        <row r="106">
          <cell r="L106" t="str">
            <v>Computer programming, consultancy and related activities</v>
          </cell>
          <cell r="M106">
            <v>3900000</v>
          </cell>
          <cell r="O106">
            <v>300000</v>
          </cell>
          <cell r="R106">
            <v>210000</v>
          </cell>
        </row>
        <row r="107">
          <cell r="L107" t="str">
            <v>Services to buildings and landscape activities</v>
          </cell>
          <cell r="M107">
            <v>4714661</v>
          </cell>
          <cell r="O107">
            <v>114640.31</v>
          </cell>
          <cell r="R107">
            <v>87897.78</v>
          </cell>
        </row>
        <row r="108">
          <cell r="L108" t="str">
            <v>Architectural and engineering activities; technical testing and analysis</v>
          </cell>
          <cell r="M108">
            <v>3072362</v>
          </cell>
          <cell r="O108">
            <v>182690.67</v>
          </cell>
          <cell r="R108">
            <v>112908.09</v>
          </cell>
        </row>
        <row r="109">
          <cell r="L109" t="str">
            <v>Food and beverage service activities</v>
          </cell>
          <cell r="M109">
            <v>7716630</v>
          </cell>
          <cell r="O109">
            <v>140179.79999999999</v>
          </cell>
          <cell r="R109">
            <v>99299.25</v>
          </cell>
        </row>
        <row r="110">
          <cell r="L110" t="str">
            <v>Postal and courier activities</v>
          </cell>
          <cell r="M110">
            <v>1630000</v>
          </cell>
          <cell r="O110">
            <v>57505.42</v>
          </cell>
          <cell r="R110">
            <v>45949.03</v>
          </cell>
        </row>
        <row r="111">
          <cell r="L111" t="str">
            <v>Repair and installation of machinery and equipment</v>
          </cell>
          <cell r="M111">
            <v>1200000</v>
          </cell>
          <cell r="O111">
            <v>60893.32</v>
          </cell>
          <cell r="R111">
            <v>44474.58</v>
          </cell>
        </row>
        <row r="112">
          <cell r="L112" t="str">
            <v>Security and investigation activities</v>
          </cell>
          <cell r="M112">
            <v>1300000</v>
          </cell>
          <cell r="O112">
            <v>35000</v>
          </cell>
          <cell r="R112">
            <v>30000</v>
          </cell>
        </row>
        <row r="113">
          <cell r="L113" t="str">
            <v>Advertising and market research</v>
          </cell>
          <cell r="M113">
            <v>969113</v>
          </cell>
          <cell r="O113">
            <v>49873.97</v>
          </cell>
          <cell r="R113">
            <v>32281.66</v>
          </cell>
        </row>
        <row r="114">
          <cell r="L114" t="str">
            <v>Specialised construction activities</v>
          </cell>
          <cell r="M114">
            <v>8515194</v>
          </cell>
          <cell r="O114">
            <v>364012.58</v>
          </cell>
          <cell r="R114">
            <v>240561.52</v>
          </cell>
        </row>
        <row r="115">
          <cell r="L115" t="str">
            <v>Employment activities</v>
          </cell>
          <cell r="M115">
            <v>4254300</v>
          </cell>
          <cell r="O115">
            <v>143000</v>
          </cell>
          <cell r="R115">
            <v>130000</v>
          </cell>
        </row>
        <row r="116">
          <cell r="L116" t="str">
            <v>Air transport</v>
          </cell>
          <cell r="M116">
            <v>282011</v>
          </cell>
          <cell r="O116">
            <v>17977.509999999998</v>
          </cell>
          <cell r="R116">
            <v>16645.25</v>
          </cell>
        </row>
        <row r="117">
          <cell r="L117" t="str">
            <v>Residential care activities</v>
          </cell>
          <cell r="M117">
            <v>2597567</v>
          </cell>
          <cell r="O117">
            <v>90660.9</v>
          </cell>
          <cell r="R117">
            <v>85444</v>
          </cell>
        </row>
        <row r="118">
          <cell r="L118" t="str">
            <v>Social work activities without accommodation</v>
          </cell>
          <cell r="M118">
            <v>2404275</v>
          </cell>
          <cell r="O118">
            <v>67503.66</v>
          </cell>
          <cell r="R118">
            <v>61489.69</v>
          </cell>
        </row>
        <row r="119">
          <cell r="L119" t="str">
            <v>Activities of head offices; management consultancy activities</v>
          </cell>
          <cell r="M119">
            <v>2400000</v>
          </cell>
          <cell r="O119">
            <v>160000</v>
          </cell>
          <cell r="R119">
            <v>110000</v>
          </cell>
        </row>
        <row r="120">
          <cell r="L120" t="str">
            <v>Creative, arts and entertainment activities</v>
          </cell>
          <cell r="M120">
            <v>523094</v>
          </cell>
          <cell r="O120">
            <v>16748.12</v>
          </cell>
          <cell r="R120">
            <v>5795.3</v>
          </cell>
        </row>
        <row r="121">
          <cell r="L121" t="str">
            <v>Other personal service activities</v>
          </cell>
          <cell r="M121">
            <v>2729664</v>
          </cell>
          <cell r="O121">
            <v>55351.91</v>
          </cell>
          <cell r="R121">
            <v>29412.69</v>
          </cell>
        </row>
        <row r="122">
          <cell r="L122" t="str">
            <v>Sports activities and amusement and recreation activities</v>
          </cell>
          <cell r="M122">
            <v>1080000</v>
          </cell>
          <cell r="O122">
            <v>33100</v>
          </cell>
          <cell r="R122">
            <v>26000</v>
          </cell>
        </row>
        <row r="123">
          <cell r="L123" t="str">
            <v>Education</v>
          </cell>
          <cell r="M123">
            <v>2370131</v>
          </cell>
          <cell r="O123">
            <v>65162.16</v>
          </cell>
          <cell r="R123">
            <v>47139.45</v>
          </cell>
        </row>
        <row r="124">
          <cell r="L124" t="str">
            <v>Repair of computers and personal and household goods</v>
          </cell>
          <cell r="M124">
            <v>340886</v>
          </cell>
          <cell r="O124">
            <v>8935.6</v>
          </cell>
          <cell r="R124">
            <v>5120.3500000000004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3">
          <cell r="O13" t="str">
            <v>Belgium</v>
          </cell>
          <cell r="R13">
            <v>3.0522954541118965</v>
          </cell>
          <cell r="S13">
            <v>3.4598543971302873</v>
          </cell>
          <cell r="V13">
            <v>1.690157858521214</v>
          </cell>
          <cell r="W13">
            <v>2.4128234291371684</v>
          </cell>
        </row>
        <row r="14">
          <cell r="O14" t="str">
            <v>Bulgaria</v>
          </cell>
          <cell r="R14">
            <v>0.37225298395507167</v>
          </cell>
          <cell r="S14">
            <v>0.43443368223917789</v>
          </cell>
          <cell r="V14">
            <v>1.6921868191583682</v>
          </cell>
          <cell r="W14">
            <v>1.3632214551194264</v>
          </cell>
        </row>
        <row r="15">
          <cell r="O15" t="str">
            <v>Czechia</v>
          </cell>
          <cell r="R15">
            <v>2.0590068567392024</v>
          </cell>
          <cell r="S15">
            <v>1.4997439047204342</v>
          </cell>
          <cell r="V15">
            <v>4.313422264394096</v>
          </cell>
          <cell r="W15">
            <v>2.6366791368642781</v>
          </cell>
        </row>
        <row r="16">
          <cell r="O16" t="str">
            <v>Denmark</v>
          </cell>
          <cell r="R16">
            <v>1.7915736005691754</v>
          </cell>
          <cell r="S16">
            <v>2.0383222802586616</v>
          </cell>
          <cell r="V16">
            <v>1.060308583714815</v>
          </cell>
          <cell r="W16">
            <v>1.3747917283563222</v>
          </cell>
        </row>
        <row r="17">
          <cell r="O17" t="str">
            <v>Germany (until 1990 former territory of the FRG)</v>
          </cell>
          <cell r="R17">
            <v>33.215127302526099</v>
          </cell>
          <cell r="S17">
            <v>29.281800751894671</v>
          </cell>
          <cell r="V17">
            <v>26.820268744753051</v>
          </cell>
          <cell r="W17">
            <v>24.58884633089944</v>
          </cell>
        </row>
        <row r="18">
          <cell r="O18" t="str">
            <v>Estonia</v>
          </cell>
          <cell r="R18">
            <v>0.17852176016982443</v>
          </cell>
          <cell r="S18">
            <v>0.20428227368149843</v>
          </cell>
          <cell r="V18">
            <v>0.37553941584103445</v>
          </cell>
          <cell r="W18">
            <v>0.32948184916588541</v>
          </cell>
        </row>
        <row r="19">
          <cell r="O19" t="str">
            <v>Ireland</v>
          </cell>
          <cell r="R19">
            <v>6.85256955583157</v>
          </cell>
          <cell r="S19">
            <v>3.9484223767341708</v>
          </cell>
          <cell r="V19">
            <v>0.82625804812640791</v>
          </cell>
          <cell r="W19">
            <v>1.2991884731793393</v>
          </cell>
        </row>
        <row r="20">
          <cell r="O20" t="str">
            <v>Greece</v>
          </cell>
          <cell r="R20">
            <v>0.58982381843784193</v>
          </cell>
          <cell r="S20">
            <v>0.79339920177829493</v>
          </cell>
          <cell r="V20">
            <v>1.2295837938872094</v>
          </cell>
          <cell r="W20">
            <v>2.0716912422882725</v>
          </cell>
        </row>
        <row r="21">
          <cell r="O21" t="str">
            <v>Spain</v>
          </cell>
          <cell r="R21">
            <v>6.0119491968346503</v>
          </cell>
          <cell r="S21">
            <v>7.1516770786394694</v>
          </cell>
          <cell r="V21">
            <v>7.1255179653865364</v>
          </cell>
          <cell r="W21">
            <v>9.6067855706958483</v>
          </cell>
        </row>
        <row r="22">
          <cell r="O22" t="str">
            <v>France</v>
          </cell>
          <cell r="R22">
            <v>11.469391182969352</v>
          </cell>
          <cell r="S22">
            <v>14.460299182512024</v>
          </cell>
          <cell r="V22">
            <v>10.583008211738697</v>
          </cell>
          <cell r="W22">
            <v>12.578303188428855</v>
          </cell>
        </row>
        <row r="23">
          <cell r="O23" t="str">
            <v>Croatia</v>
          </cell>
          <cell r="R23">
            <v>0.31311747643189358</v>
          </cell>
          <cell r="S23">
            <v>0.35775068478018834</v>
          </cell>
          <cell r="V23">
            <v>0.91106052729423115</v>
          </cell>
          <cell r="W23">
            <v>0.77787733524770619</v>
          </cell>
        </row>
        <row r="24">
          <cell r="O24" t="str">
            <v>Italy</v>
          </cell>
          <cell r="R24">
            <v>12.348745900460646</v>
          </cell>
          <cell r="S24">
            <v>10.511060031413598</v>
          </cell>
          <cell r="V24">
            <v>12.763878444059737</v>
          </cell>
          <cell r="W24">
            <v>11.278139850553627</v>
          </cell>
        </row>
        <row r="25">
          <cell r="O25" t="str">
            <v>Cyprus</v>
          </cell>
          <cell r="R25">
            <v>6.287202623323386E-2</v>
          </cell>
          <cell r="S25">
            <v>0.16511457872497118</v>
          </cell>
          <cell r="V25">
            <v>0.12221543658825053</v>
          </cell>
          <cell r="W25">
            <v>0.2236673961498481</v>
          </cell>
        </row>
        <row r="26">
          <cell r="O26" t="str">
            <v>Latvia</v>
          </cell>
          <cell r="R26">
            <v>0.1682315884481321</v>
          </cell>
          <cell r="S26">
            <v>0.18704558788320169</v>
          </cell>
          <cell r="V26">
            <v>0.41109165148310961</v>
          </cell>
          <cell r="W26">
            <v>0.44255206254660157</v>
          </cell>
        </row>
        <row r="27">
          <cell r="O27" t="str">
            <v>Lithuania</v>
          </cell>
          <cell r="R27">
            <v>0.33394635082213342</v>
          </cell>
          <cell r="S27">
            <v>0.33939721547289481</v>
          </cell>
          <cell r="V27">
            <v>0.77369349908225693</v>
          </cell>
          <cell r="W27">
            <v>0.75578339121352278</v>
          </cell>
        </row>
        <row r="28">
          <cell r="O28" t="str">
            <v>Luxembourg</v>
          </cell>
          <cell r="R28">
            <v>0.15936866872196656</v>
          </cell>
          <cell r="S28">
            <v>0.53683889739204016</v>
          </cell>
          <cell r="V28">
            <v>0.11458748673016002</v>
          </cell>
          <cell r="W28">
            <v>0.24385708739764483</v>
          </cell>
        </row>
        <row r="29">
          <cell r="O29" t="str">
            <v>Hungary</v>
          </cell>
          <cell r="R29">
            <v>1.3006412364068825</v>
          </cell>
          <cell r="S29">
            <v>0.96589807230188662</v>
          </cell>
          <cell r="V29">
            <v>2.5946873533167452</v>
          </cell>
          <cell r="W29">
            <v>2.0885656249513609</v>
          </cell>
        </row>
        <row r="30">
          <cell r="O30" t="str">
            <v>Malta</v>
          </cell>
          <cell r="R30">
            <v>4.3749100679287757E-2</v>
          </cell>
          <cell r="S30">
            <v>0.12049668215170573</v>
          </cell>
          <cell r="V30">
            <v>7.8015723603743647E-2</v>
          </cell>
          <cell r="W30">
            <v>0.14414802878451347</v>
          </cell>
        </row>
        <row r="31">
          <cell r="O31" t="str">
            <v>Netherlands</v>
          </cell>
          <cell r="R31">
            <v>4.0874921321608149</v>
          </cell>
          <cell r="S31">
            <v>8.6633968629525668</v>
          </cell>
          <cell r="V31">
            <v>2.4711899366244219</v>
          </cell>
          <cell r="W31">
            <v>5.3078730956751556</v>
          </cell>
        </row>
        <row r="32">
          <cell r="O32" t="str">
            <v>Austria</v>
          </cell>
          <cell r="R32">
            <v>3.0068701202530046</v>
          </cell>
          <cell r="S32">
            <v>2.7057520283825345</v>
          </cell>
          <cell r="V32">
            <v>2.3678744534340073</v>
          </cell>
          <cell r="W32">
            <v>2.2994733104528362</v>
          </cell>
        </row>
        <row r="33">
          <cell r="O33" t="str">
            <v>Poland</v>
          </cell>
          <cell r="R33">
            <v>4.3457936769828063</v>
          </cell>
          <cell r="S33">
            <v>3.4603376269060111</v>
          </cell>
          <cell r="V33">
            <v>9.7423152695270634</v>
          </cell>
          <cell r="W33">
            <v>7.2924394887327866</v>
          </cell>
        </row>
        <row r="34">
          <cell r="O34" t="str">
            <v>Portugal</v>
          </cell>
          <cell r="R34">
            <v>1.1379804331135304</v>
          </cell>
          <cell r="S34">
            <v>1.2799926357442983</v>
          </cell>
          <cell r="V34">
            <v>2.4497798594532574</v>
          </cell>
          <cell r="W34">
            <v>2.6367034764558968</v>
          </cell>
        </row>
        <row r="35">
          <cell r="O35" t="str">
            <v>Romania</v>
          </cell>
          <cell r="R35">
            <v>1.2010523646735825</v>
          </cell>
          <cell r="S35">
            <v>1.1705803226891334</v>
          </cell>
          <cell r="V35">
            <v>3.8379052243212821</v>
          </cell>
          <cell r="W35">
            <v>2.9960589717560175</v>
          </cell>
        </row>
        <row r="36">
          <cell r="O36" t="str">
            <v>Slovenia</v>
          </cell>
          <cell r="R36">
            <v>0.50626204111614037</v>
          </cell>
          <cell r="S36">
            <v>0.36112062426481994</v>
          </cell>
          <cell r="V36">
            <v>0.73678862301541237</v>
          </cell>
          <cell r="W36">
            <v>0.48233832762537887</v>
          </cell>
        </row>
        <row r="37">
          <cell r="O37" t="str">
            <v>Slovakia</v>
          </cell>
          <cell r="R37">
            <v>0.82255774210211086</v>
          </cell>
          <cell r="S37">
            <v>0.58211653728325163</v>
          </cell>
          <cell r="V37">
            <v>1.6458302840040173</v>
          </cell>
          <cell r="W37">
            <v>1.1347303362200729</v>
          </cell>
        </row>
        <row r="38">
          <cell r="O38" t="str">
            <v>Finland</v>
          </cell>
          <cell r="R38">
            <v>1.4355174504586086</v>
          </cell>
          <cell r="S38">
            <v>1.3574092609592934</v>
          </cell>
          <cell r="V38">
            <v>1.075174169278575</v>
          </cell>
          <cell r="W38">
            <v>1.0672802037198199</v>
          </cell>
        </row>
        <row r="39">
          <cell r="O39" t="str">
            <v>Sweden</v>
          </cell>
          <cell r="R39">
            <v>3.1332899787905397</v>
          </cell>
          <cell r="S39">
            <v>3.9634572211089152</v>
          </cell>
          <cell r="V39">
            <v>2.187660352662296</v>
          </cell>
          <cell r="W39">
            <v>2.5666996083823763</v>
          </cell>
        </row>
      </sheetData>
      <sheetData sheetId="8"/>
      <sheetData sheetId="9"/>
      <sheetData sheetId="10"/>
      <sheetData sheetId="11"/>
      <sheetData sheetId="12">
        <row r="5">
          <cell r="C5" t="str">
            <v>Micro</v>
          </cell>
        </row>
      </sheetData>
      <sheetData sheetId="13">
        <row r="5">
          <cell r="C5" t="str">
            <v>Micro</v>
          </cell>
        </row>
      </sheetData>
      <sheetData sheetId="14"/>
      <sheetData sheetId="15"/>
      <sheetData sheetId="16">
        <row r="40">
          <cell r="P40" t="str">
            <v>BE10 - Région de Bruxelles-Capitale/Brussels Hoofdstedelijk Gewest</v>
          </cell>
        </row>
        <row r="41">
          <cell r="P41" t="str">
            <v>BE21 - Prov. Antwerpen</v>
          </cell>
        </row>
        <row r="42">
          <cell r="P42" t="str">
            <v>BE22 - Prov. Limburg (BE)</v>
          </cell>
        </row>
        <row r="43">
          <cell r="P43" t="str">
            <v>BE23 - Prov. Oost-Vlaanderen</v>
          </cell>
        </row>
        <row r="44">
          <cell r="P44" t="str">
            <v>BE24 - Prov. Vlaams-Brabant</v>
          </cell>
        </row>
        <row r="45">
          <cell r="P45" t="str">
            <v>BE25 - Prov. West-Vlaanderen</v>
          </cell>
        </row>
        <row r="46">
          <cell r="P46" t="str">
            <v>BE31 - Prov. Brabant wallon</v>
          </cell>
        </row>
        <row r="47">
          <cell r="P47" t="str">
            <v>BE32 - Prov. Hainaut</v>
          </cell>
        </row>
        <row r="48">
          <cell r="P48" t="str">
            <v>BE33 - Prov. Liège</v>
          </cell>
        </row>
        <row r="49">
          <cell r="P49" t="str">
            <v>BE34 - Prov. Luxembourg (BE)</v>
          </cell>
        </row>
        <row r="50">
          <cell r="P50" t="str">
            <v>BE35 - Prov. Namur</v>
          </cell>
        </row>
        <row r="51">
          <cell r="P51" t="str">
            <v>BG31 - Severozapaden</v>
          </cell>
        </row>
        <row r="52">
          <cell r="P52" t="str">
            <v>BG32 - Severen tsentralen</v>
          </cell>
        </row>
        <row r="53">
          <cell r="P53" t="str">
            <v>BG33 - Severoiztochen</v>
          </cell>
        </row>
        <row r="54">
          <cell r="P54" t="str">
            <v>BG34 - Yugoiztochen</v>
          </cell>
        </row>
        <row r="55">
          <cell r="P55" t="str">
            <v>BG41 - Yugozapaden</v>
          </cell>
        </row>
        <row r="56">
          <cell r="P56" t="str">
            <v>BG42 - Yuzhen tsentralen</v>
          </cell>
        </row>
        <row r="57">
          <cell r="P57" t="str">
            <v>CZ01 - Praha</v>
          </cell>
        </row>
        <row r="58">
          <cell r="P58" t="str">
            <v>CZ02 - Strední Cechy</v>
          </cell>
        </row>
        <row r="59">
          <cell r="P59" t="str">
            <v>CZ03 - Jihozápad</v>
          </cell>
        </row>
        <row r="60">
          <cell r="P60" t="str">
            <v>CZ04 - Severozápad</v>
          </cell>
        </row>
        <row r="61">
          <cell r="P61" t="str">
            <v>CZ05 - Severovýchod</v>
          </cell>
        </row>
        <row r="62">
          <cell r="P62" t="str">
            <v>CZ06 - Jihovýchod</v>
          </cell>
        </row>
        <row r="63">
          <cell r="P63" t="str">
            <v>CZ07 - Strední Morava</v>
          </cell>
        </row>
        <row r="64">
          <cell r="P64" t="str">
            <v>CZ08 - Moravskoslezsko</v>
          </cell>
        </row>
        <row r="65">
          <cell r="P65" t="str">
            <v>CZZZ - Extra-Regio NUTS 2</v>
          </cell>
        </row>
        <row r="66">
          <cell r="P66" t="str">
            <v>DK01 - Hovedstaden</v>
          </cell>
        </row>
        <row r="67">
          <cell r="P67" t="str">
            <v>DK02 - Sjælland</v>
          </cell>
        </row>
        <row r="68">
          <cell r="P68" t="str">
            <v>DK03 - Syddanmark</v>
          </cell>
        </row>
        <row r="69">
          <cell r="P69" t="str">
            <v>DK04 - Midtjylland</v>
          </cell>
        </row>
        <row r="70">
          <cell r="P70" t="str">
            <v>DK05 - Nordjylland</v>
          </cell>
        </row>
        <row r="71">
          <cell r="P71" t="str">
            <v>DE11 - Stuttgart</v>
          </cell>
        </row>
        <row r="72">
          <cell r="P72" t="str">
            <v>DE12 - Karlsruhe</v>
          </cell>
        </row>
        <row r="73">
          <cell r="P73" t="str">
            <v>DE13 - Freiburg</v>
          </cell>
        </row>
        <row r="74">
          <cell r="P74" t="str">
            <v>DE14 - Tübingen</v>
          </cell>
        </row>
        <row r="75">
          <cell r="P75" t="str">
            <v>DE21 - Oberbayern</v>
          </cell>
        </row>
        <row r="76">
          <cell r="P76" t="str">
            <v>DE22 - Niederbayern</v>
          </cell>
        </row>
        <row r="77">
          <cell r="P77" t="str">
            <v>DE23 - Oberpfalz</v>
          </cell>
        </row>
        <row r="78">
          <cell r="P78" t="str">
            <v>DE24 - Oberfranken</v>
          </cell>
        </row>
        <row r="79">
          <cell r="P79" t="str">
            <v>DE25 - Mittelfranken</v>
          </cell>
        </row>
        <row r="80">
          <cell r="P80" t="str">
            <v>DE26 - Unterfranken</v>
          </cell>
        </row>
        <row r="81">
          <cell r="P81" t="str">
            <v>DE27 - Schwaben</v>
          </cell>
        </row>
        <row r="82">
          <cell r="P82" t="str">
            <v>DE30 - Berlin</v>
          </cell>
        </row>
        <row r="83">
          <cell r="P83" t="str">
            <v>DE40 - Brandenburg</v>
          </cell>
        </row>
        <row r="84">
          <cell r="P84" t="str">
            <v>DE41 - Brandenburg - Nordost (NUTS 2006)</v>
          </cell>
        </row>
        <row r="85">
          <cell r="P85" t="str">
            <v>DE42 - Brandenburg - Südwest (NUTS 2006)</v>
          </cell>
        </row>
        <row r="86">
          <cell r="P86" t="str">
            <v>DE50 - Bremen</v>
          </cell>
        </row>
        <row r="87">
          <cell r="P87" t="str">
            <v>DE60 - Hamburg</v>
          </cell>
        </row>
        <row r="88">
          <cell r="P88" t="str">
            <v>DE71 - Darmstadt</v>
          </cell>
        </row>
        <row r="89">
          <cell r="P89" t="str">
            <v>DE72 - Gießen</v>
          </cell>
        </row>
        <row r="90">
          <cell r="P90" t="str">
            <v>DE73 - Kassel</v>
          </cell>
        </row>
        <row r="91">
          <cell r="P91" t="str">
            <v>DE80 - Mecklenburg-Vorpommern</v>
          </cell>
        </row>
        <row r="92">
          <cell r="P92" t="str">
            <v>DE91 - Braunschweig</v>
          </cell>
        </row>
        <row r="93">
          <cell r="P93" t="str">
            <v>DE92 - Hannover</v>
          </cell>
        </row>
        <row r="94">
          <cell r="P94" t="str">
            <v>DE93 - Lüneburg</v>
          </cell>
        </row>
        <row r="95">
          <cell r="P95" t="str">
            <v>DE94 - Weser-Ems</v>
          </cell>
        </row>
        <row r="96">
          <cell r="P96" t="str">
            <v>DEA1 - Düsseldorf</v>
          </cell>
        </row>
        <row r="97">
          <cell r="P97" t="str">
            <v>DEA2 - Köln</v>
          </cell>
        </row>
        <row r="98">
          <cell r="P98" t="str">
            <v>DEA3 - Münster</v>
          </cell>
        </row>
        <row r="99">
          <cell r="P99" t="str">
            <v>DEA4 - Detmold</v>
          </cell>
        </row>
        <row r="100">
          <cell r="P100" t="str">
            <v>DEA5 - Arnsberg</v>
          </cell>
        </row>
        <row r="101">
          <cell r="P101" t="str">
            <v>DEB1 - Koblenz</v>
          </cell>
        </row>
        <row r="102">
          <cell r="P102" t="str">
            <v>DEB2 - Trier</v>
          </cell>
        </row>
        <row r="103">
          <cell r="P103" t="str">
            <v>DEB3 - Rheinhessen-Pfalz</v>
          </cell>
        </row>
        <row r="104">
          <cell r="P104" t="str">
            <v>DEC0 - Saarland</v>
          </cell>
        </row>
        <row r="105">
          <cell r="P105" t="str">
            <v>DED1 - Chemnitz (NUTS 2006)</v>
          </cell>
        </row>
        <row r="106">
          <cell r="P106" t="str">
            <v>DED2 - Dresden</v>
          </cell>
        </row>
        <row r="107">
          <cell r="P107" t="str">
            <v>DED3 - Leipzig (NUTS 2006)</v>
          </cell>
        </row>
        <row r="108">
          <cell r="P108" t="str">
            <v>DED4 - Chemnitz</v>
          </cell>
        </row>
        <row r="109">
          <cell r="P109" t="str">
            <v>DED5 - Leipzig</v>
          </cell>
        </row>
        <row r="110">
          <cell r="P110" t="str">
            <v>DEE0 - Sachsen-Anhalt</v>
          </cell>
        </row>
        <row r="111">
          <cell r="P111" t="str">
            <v>DEF0 - Schleswig-Holstein</v>
          </cell>
        </row>
        <row r="112">
          <cell r="P112" t="str">
            <v>DEG0 - Thüringen</v>
          </cell>
        </row>
        <row r="113">
          <cell r="P113" t="str">
            <v>EE00 - Eesti</v>
          </cell>
        </row>
        <row r="114">
          <cell r="P114" t="str">
            <v>IE04 - Northern and Western</v>
          </cell>
        </row>
        <row r="115">
          <cell r="P115" t="str">
            <v>IE05 - Southern</v>
          </cell>
        </row>
        <row r="116">
          <cell r="P116" t="str">
            <v>IE06 - Eastern and Midland</v>
          </cell>
        </row>
        <row r="117">
          <cell r="P117" t="str">
            <v>IE01 - Border, Midland and Western (NUTS 2013)</v>
          </cell>
        </row>
        <row r="118">
          <cell r="P118" t="str">
            <v>IE02 - Southern and Eastern (NUTS 2013)</v>
          </cell>
        </row>
        <row r="119">
          <cell r="P119" t="str">
            <v>EL11 - Anatoliki Makedonia, Thraki (NUTS 2010)</v>
          </cell>
        </row>
        <row r="120">
          <cell r="P120" t="str">
            <v>EL12 - Kentriki Makedonia (NUTS 2010)</v>
          </cell>
        </row>
        <row r="121">
          <cell r="P121" t="str">
            <v>EL13 - Dytiki Makedonia (NUTS 2010)</v>
          </cell>
        </row>
        <row r="122">
          <cell r="P122" t="str">
            <v>EL14 - Thessalia (NUTS 2010)</v>
          </cell>
        </row>
        <row r="123">
          <cell r="P123" t="str">
            <v>EL21 - Ipeiros (NUTS 2010)</v>
          </cell>
        </row>
        <row r="124">
          <cell r="P124" t="str">
            <v>EL22 - Ionia Nisia (NUTS 2010)</v>
          </cell>
        </row>
        <row r="125">
          <cell r="P125" t="str">
            <v>EL23 - Dytiki Ellada (NUTS 2010)</v>
          </cell>
        </row>
        <row r="126">
          <cell r="P126" t="str">
            <v>EL24 - Sterea Ellada (NUTS 2010)</v>
          </cell>
        </row>
        <row r="127">
          <cell r="P127" t="str">
            <v>EL25 - Peloponnisos (NUTS 2010)</v>
          </cell>
        </row>
        <row r="128">
          <cell r="P128" t="str">
            <v>EL30 - Attiki</v>
          </cell>
        </row>
        <row r="129">
          <cell r="P129" t="str">
            <v>EL41 - Voreio Aigaio</v>
          </cell>
        </row>
        <row r="130">
          <cell r="P130" t="str">
            <v>EL42 - Notio Aigaio</v>
          </cell>
        </row>
        <row r="131">
          <cell r="P131" t="str">
            <v>EL43 - Kriti</v>
          </cell>
        </row>
        <row r="132">
          <cell r="P132" t="str">
            <v>EL51 - Anatoliki Makedonia, Thraki</v>
          </cell>
        </row>
        <row r="133">
          <cell r="P133" t="str">
            <v>EL52 - Kentriki Makedonia</v>
          </cell>
        </row>
        <row r="134">
          <cell r="P134" t="str">
            <v>EL53 - Dytiki Makedonia</v>
          </cell>
        </row>
        <row r="135">
          <cell r="P135" t="str">
            <v>EL54 - Ipeiros</v>
          </cell>
        </row>
        <row r="136">
          <cell r="P136" t="str">
            <v>EL61 - Thessalia</v>
          </cell>
        </row>
        <row r="137">
          <cell r="P137" t="str">
            <v>EL62 - Ionia Nisia</v>
          </cell>
        </row>
        <row r="138">
          <cell r="P138" t="str">
            <v>EL63 - Dytiki Ellada</v>
          </cell>
        </row>
        <row r="139">
          <cell r="P139" t="str">
            <v>EL64 - Sterea Ellada</v>
          </cell>
        </row>
        <row r="140">
          <cell r="P140" t="str">
            <v>EL65 - Peloponnisos</v>
          </cell>
        </row>
        <row r="141">
          <cell r="P141" t="str">
            <v>ELZZ - Extra-Regio NUTS 2</v>
          </cell>
        </row>
        <row r="142">
          <cell r="P142" t="str">
            <v>ES11 - Galicia</v>
          </cell>
        </row>
        <row r="143">
          <cell r="P143" t="str">
            <v>ES12 - Principado de Asturias</v>
          </cell>
        </row>
        <row r="144">
          <cell r="P144" t="str">
            <v>ES13 - Cantabria</v>
          </cell>
        </row>
        <row r="145">
          <cell r="P145" t="str">
            <v>ES21 - País Vasco</v>
          </cell>
        </row>
        <row r="146">
          <cell r="P146" t="str">
            <v>ES22 - Comunidad Foral de Navarra</v>
          </cell>
        </row>
        <row r="147">
          <cell r="P147" t="str">
            <v>ES23 - La Rioja</v>
          </cell>
        </row>
        <row r="148">
          <cell r="P148" t="str">
            <v>ES24 - Aragón</v>
          </cell>
        </row>
        <row r="149">
          <cell r="P149" t="str">
            <v>ES30 - Comunidad de Madrid</v>
          </cell>
        </row>
        <row r="150">
          <cell r="P150" t="str">
            <v>ES41 - Castilla y León</v>
          </cell>
        </row>
        <row r="151">
          <cell r="P151" t="str">
            <v>ES42 - Castilla-la Mancha</v>
          </cell>
        </row>
        <row r="152">
          <cell r="P152" t="str">
            <v>ES43 - Extremadura</v>
          </cell>
        </row>
        <row r="153">
          <cell r="P153" t="str">
            <v>ES51 - Cataluña</v>
          </cell>
        </row>
        <row r="154">
          <cell r="P154" t="str">
            <v>ES52 - Comunitat Valenciana</v>
          </cell>
        </row>
        <row r="155">
          <cell r="P155" t="str">
            <v>ES53 - Illes Balears</v>
          </cell>
        </row>
        <row r="156">
          <cell r="P156" t="str">
            <v>ES61 - Andalucía</v>
          </cell>
        </row>
        <row r="157">
          <cell r="P157" t="str">
            <v>ES62 - Región de Murcia</v>
          </cell>
        </row>
        <row r="158">
          <cell r="P158" t="str">
            <v>ES63 - Ciudad de Ceuta</v>
          </cell>
        </row>
        <row r="159">
          <cell r="P159" t="str">
            <v>ES64 - Ciudad de Melilla</v>
          </cell>
        </row>
        <row r="160">
          <cell r="P160" t="str">
            <v>ES70 - Canarias</v>
          </cell>
        </row>
        <row r="161">
          <cell r="P161" t="str">
            <v>ESZZ - Extra-Regio NUTS 2</v>
          </cell>
        </row>
        <row r="162">
          <cell r="P162" t="str">
            <v>FR10 - Île de France</v>
          </cell>
        </row>
        <row r="163">
          <cell r="P163" t="str">
            <v>FRB0 - Centre - Val de Loire</v>
          </cell>
        </row>
        <row r="164">
          <cell r="P164" t="str">
            <v>FRC1 - Bourgogne</v>
          </cell>
        </row>
        <row r="165">
          <cell r="P165" t="str">
            <v>FRC2 - Franche-Comté</v>
          </cell>
        </row>
        <row r="166">
          <cell r="P166" t="str">
            <v>FRD1 - Basse-Normandie</v>
          </cell>
        </row>
        <row r="167">
          <cell r="P167" t="str">
            <v>FRD2 - Haute-Normandie</v>
          </cell>
        </row>
        <row r="168">
          <cell r="P168" t="str">
            <v>FRE1 - Nord-Pas-de-Calais</v>
          </cell>
        </row>
        <row r="169">
          <cell r="P169" t="str">
            <v>FRE2 - Picardie</v>
          </cell>
        </row>
        <row r="170">
          <cell r="P170" t="str">
            <v>FRF1 - Alsace</v>
          </cell>
        </row>
        <row r="171">
          <cell r="P171" t="str">
            <v>FRF2 - Champagne-Ardenne</v>
          </cell>
        </row>
        <row r="172">
          <cell r="P172" t="str">
            <v>FRF3 - Lorraine</v>
          </cell>
        </row>
        <row r="173">
          <cell r="P173" t="str">
            <v>FRG0 - Pays-de-la-Loire</v>
          </cell>
        </row>
        <row r="174">
          <cell r="P174" t="str">
            <v>FRH0 - Bretagne</v>
          </cell>
        </row>
        <row r="175">
          <cell r="P175" t="str">
            <v>FRI1 - Aquitaine</v>
          </cell>
        </row>
        <row r="176">
          <cell r="P176" t="str">
            <v>FRI2 - Limousin</v>
          </cell>
        </row>
        <row r="177">
          <cell r="P177" t="str">
            <v>FRI3 - Poitou-Charentes</v>
          </cell>
        </row>
        <row r="178">
          <cell r="P178" t="str">
            <v>FRJ1 - Languedoc-Roussillon</v>
          </cell>
        </row>
        <row r="179">
          <cell r="P179" t="str">
            <v>FRJ2 - Midi-Pyrénées</v>
          </cell>
        </row>
        <row r="180">
          <cell r="P180" t="str">
            <v>FRK1 - Auvergne</v>
          </cell>
        </row>
        <row r="181">
          <cell r="P181" t="str">
            <v>FRK2 - Rhône-Alpes</v>
          </cell>
        </row>
        <row r="182">
          <cell r="P182" t="str">
            <v>FRL0 - Provence-Alpes-Côte d'Azur</v>
          </cell>
        </row>
        <row r="183">
          <cell r="P183" t="str">
            <v>FRM0 - Corse</v>
          </cell>
        </row>
        <row r="184">
          <cell r="P184" t="str">
            <v>FRY1 - Guadeloupe</v>
          </cell>
        </row>
        <row r="185">
          <cell r="P185" t="str">
            <v>FRY2 - Martinique</v>
          </cell>
        </row>
        <row r="186">
          <cell r="P186" t="str">
            <v>FRY3 - Guyane</v>
          </cell>
        </row>
        <row r="187">
          <cell r="P187" t="str">
            <v>FRY4 - La Réunion</v>
          </cell>
        </row>
        <row r="188">
          <cell r="P188" t="str">
            <v>FRY5 - Mayotte</v>
          </cell>
        </row>
        <row r="189">
          <cell r="P189" t="str">
            <v>FR21 - Champagne-Ardenne (NUTS 2013)</v>
          </cell>
        </row>
        <row r="190">
          <cell r="P190" t="str">
            <v>FR22 - Picardie (NUTS 2013)</v>
          </cell>
        </row>
        <row r="191">
          <cell r="P191" t="str">
            <v>FR23 - Haute-Normandie (NUTS 2013)</v>
          </cell>
        </row>
        <row r="192">
          <cell r="P192" t="str">
            <v>FR24 - Centre (FR) (NUTS 2013)</v>
          </cell>
        </row>
        <row r="193">
          <cell r="P193" t="str">
            <v>FR25 - Basse-Normandie (NUTS 2013)</v>
          </cell>
        </row>
        <row r="194">
          <cell r="P194" t="str">
            <v>FR26 - Bourgogne (NUTS 2013)</v>
          </cell>
        </row>
        <row r="195">
          <cell r="P195" t="str">
            <v>FR30 - Nord-Pas-de-Calais (NUTS 2013)</v>
          </cell>
        </row>
        <row r="196">
          <cell r="P196" t="str">
            <v>FR41 - Lorraine (NUTS 2013)</v>
          </cell>
        </row>
        <row r="197">
          <cell r="P197" t="str">
            <v>FR42 - Alsace (NUTS 2013)</v>
          </cell>
        </row>
        <row r="198">
          <cell r="P198" t="str">
            <v>FR43 - Franche-Comté (NUTS 2013)</v>
          </cell>
        </row>
        <row r="199">
          <cell r="P199" t="str">
            <v>FR51 - Pays de la Loire (NUTS 2013)</v>
          </cell>
        </row>
        <row r="200">
          <cell r="P200" t="str">
            <v>FR52 - Bretagne (NUTS 2013)</v>
          </cell>
        </row>
        <row r="201">
          <cell r="P201" t="str">
            <v>FR53 - Poitou-Charentes (NUTS 2013)</v>
          </cell>
        </row>
        <row r="202">
          <cell r="P202" t="str">
            <v>FR61 - Aquitaine (NUTS 2013)</v>
          </cell>
        </row>
        <row r="203">
          <cell r="P203" t="str">
            <v>FR62 - Midi-Pyrénées (NUTS 2013)</v>
          </cell>
        </row>
        <row r="204">
          <cell r="P204" t="str">
            <v>FR63 - Limousin (NUTS 2013)</v>
          </cell>
        </row>
        <row r="205">
          <cell r="P205" t="str">
            <v>FR71 - Rhône-Alpes (NUTS 2013)</v>
          </cell>
        </row>
        <row r="206">
          <cell r="P206" t="str">
            <v>FR72 - Auvergne (NUTS 2013)</v>
          </cell>
        </row>
        <row r="207">
          <cell r="P207" t="str">
            <v>FR81 - Languedoc-Roussillon (NUTS 2013)</v>
          </cell>
        </row>
        <row r="208">
          <cell r="P208" t="str">
            <v>FR82 - Provence-Alpes-Côte d'Azur (NUTS 2013)</v>
          </cell>
        </row>
        <row r="209">
          <cell r="P209" t="str">
            <v>FR83 - Corse (NUTS 2013)</v>
          </cell>
        </row>
        <row r="210">
          <cell r="P210" t="str">
            <v>FRA1 - Guadeloupe (NUTS 2013)</v>
          </cell>
        </row>
        <row r="211">
          <cell r="P211" t="str">
            <v>FRA2 - Martinique (NUTS 2013)</v>
          </cell>
        </row>
        <row r="212">
          <cell r="P212" t="str">
            <v>FRA3 - Guyane (NUTS 2013)</v>
          </cell>
        </row>
        <row r="213">
          <cell r="P213" t="str">
            <v>FRA4 - La Réunion (NUTS 2013)</v>
          </cell>
        </row>
        <row r="214">
          <cell r="P214" t="str">
            <v>FRA5 - Mayotte (NUTS 2013)</v>
          </cell>
        </row>
        <row r="215">
          <cell r="P215" t="str">
            <v>FR91 - Guadeloupe (NUTS 2010)</v>
          </cell>
        </row>
        <row r="216">
          <cell r="P216" t="str">
            <v>FR92 - Martinique (NUTS 2010)</v>
          </cell>
        </row>
        <row r="217">
          <cell r="P217" t="str">
            <v>FR93 - Guyane (NUTS 2010)</v>
          </cell>
        </row>
        <row r="218">
          <cell r="P218" t="str">
            <v>FR94 - Réunion (NUTS 2010)</v>
          </cell>
        </row>
        <row r="219">
          <cell r="P219" t="str">
            <v>FRZZ - Extra-Regio NUTS 2</v>
          </cell>
        </row>
        <row r="220">
          <cell r="P220" t="str">
            <v>HR02 - Panonska Hrvatska</v>
          </cell>
        </row>
        <row r="221">
          <cell r="P221" t="str">
            <v>HR03 - Jadranska Hrvatska</v>
          </cell>
        </row>
        <row r="222">
          <cell r="P222" t="str">
            <v>HR04 - Kontinentalna Hrvatska (NUTS 2016)</v>
          </cell>
        </row>
        <row r="223">
          <cell r="P223" t="str">
            <v>HR05 - Grad Zagreb</v>
          </cell>
        </row>
        <row r="224">
          <cell r="P224" t="str">
            <v>HR06 - Sjeverna Hrvatska</v>
          </cell>
        </row>
        <row r="225">
          <cell r="P225" t="str">
            <v>ITC1 - Piemonte</v>
          </cell>
        </row>
        <row r="226">
          <cell r="P226" t="str">
            <v>ITC2 - Valle d'Aosta/Vallée d'Aoste</v>
          </cell>
        </row>
        <row r="227">
          <cell r="P227" t="str">
            <v>ITC3 - Liguria</v>
          </cell>
        </row>
        <row r="228">
          <cell r="P228" t="str">
            <v>ITC4 - Lombardia</v>
          </cell>
        </row>
        <row r="229">
          <cell r="P229" t="str">
            <v>ITH1 - Provincia Autonoma di Bolzano/Bozen</v>
          </cell>
        </row>
        <row r="230">
          <cell r="P230" t="str">
            <v>ITH2 - Provincia Autonoma di Trento</v>
          </cell>
        </row>
        <row r="231">
          <cell r="P231" t="str">
            <v>ITH3 - Veneto</v>
          </cell>
        </row>
        <row r="232">
          <cell r="P232" t="str">
            <v>ITH4 - Friuli-Venezia Giulia</v>
          </cell>
        </row>
        <row r="233">
          <cell r="P233" t="str">
            <v>ITH5 - Emilia-Romagna</v>
          </cell>
        </row>
        <row r="234">
          <cell r="P234" t="str">
            <v>ITD1 - Provincia Autonoma Bolzano/Bozen (NUTS 2006)</v>
          </cell>
        </row>
        <row r="235">
          <cell r="P235" t="str">
            <v>ITD2 - Provincia Autonoma Trento (NUTS 2006)</v>
          </cell>
        </row>
        <row r="236">
          <cell r="P236" t="str">
            <v>ITD3 - Veneto (NUTS 2006)</v>
          </cell>
        </row>
        <row r="237">
          <cell r="P237" t="str">
            <v>ITD4 - Friuli-Venezia Giulia (NUTS 2006)</v>
          </cell>
        </row>
        <row r="238">
          <cell r="P238" t="str">
            <v>ITD5 - Emilia-Romagna (NUTS 2006)</v>
          </cell>
        </row>
        <row r="239">
          <cell r="P239" t="str">
            <v>ITI1 - Toscana</v>
          </cell>
        </row>
        <row r="240">
          <cell r="P240" t="str">
            <v>ITI2 - Umbria</v>
          </cell>
        </row>
        <row r="241">
          <cell r="P241" t="str">
            <v>ITI3 - Marche</v>
          </cell>
        </row>
        <row r="242">
          <cell r="P242" t="str">
            <v>ITI4 - Lazio</v>
          </cell>
        </row>
        <row r="243">
          <cell r="P243" t="str">
            <v>ITE1 - Toscana (NUTS 2006)</v>
          </cell>
        </row>
        <row r="244">
          <cell r="P244" t="str">
            <v>ITE2 - Umbria (NUTS 2006)</v>
          </cell>
        </row>
        <row r="245">
          <cell r="P245" t="str">
            <v>ITE3 - Marche (NUTS 2006)</v>
          </cell>
        </row>
        <row r="246">
          <cell r="P246" t="str">
            <v>ITE4 - Lazio (NUTS 2006)</v>
          </cell>
        </row>
        <row r="247">
          <cell r="P247" t="str">
            <v>ITF1 - Abruzzo</v>
          </cell>
        </row>
        <row r="248">
          <cell r="P248" t="str">
            <v>ITF2 - Molise</v>
          </cell>
        </row>
        <row r="249">
          <cell r="P249" t="str">
            <v>ITF3 - Campania</v>
          </cell>
        </row>
        <row r="250">
          <cell r="P250" t="str">
            <v>ITF4 - Puglia</v>
          </cell>
        </row>
        <row r="251">
          <cell r="P251" t="str">
            <v>ITF5 - Basilicata</v>
          </cell>
        </row>
        <row r="252">
          <cell r="P252" t="str">
            <v>ITF6 - Calabria</v>
          </cell>
        </row>
        <row r="253">
          <cell r="P253" t="str">
            <v>ITG1 - Sicilia</v>
          </cell>
        </row>
        <row r="254">
          <cell r="P254" t="str">
            <v>ITG2 - Sardegna</v>
          </cell>
        </row>
        <row r="255">
          <cell r="P255" t="str">
            <v>CY00 - Kypros</v>
          </cell>
        </row>
        <row r="256">
          <cell r="P256" t="str">
            <v>LV00 - Latvija</v>
          </cell>
        </row>
        <row r="257">
          <cell r="P257" t="str">
            <v>LVZZ - Extra-Regio NUTS 2</v>
          </cell>
        </row>
        <row r="258">
          <cell r="P258" t="str">
            <v>LT01 - Sostines regionas</v>
          </cell>
        </row>
        <row r="259">
          <cell r="P259" t="str">
            <v>LT02 - Vidurio ir vakaru Lietuvos regionas</v>
          </cell>
        </row>
        <row r="260">
          <cell r="P260" t="str">
            <v>LT00 - Lietuva (NUTS 2013)</v>
          </cell>
        </row>
        <row r="261">
          <cell r="P261" t="str">
            <v>LU00 - Luxembourg</v>
          </cell>
        </row>
        <row r="262">
          <cell r="P262" t="str">
            <v>HU11 - Budapest</v>
          </cell>
        </row>
        <row r="263">
          <cell r="P263" t="str">
            <v>HU12 - Pest</v>
          </cell>
        </row>
        <row r="264">
          <cell r="P264" t="str">
            <v>HU10 - Közép-Magyarország (NUTS 2013)</v>
          </cell>
        </row>
        <row r="265">
          <cell r="P265" t="str">
            <v>HU21 - Közép-Dunántúl</v>
          </cell>
        </row>
        <row r="266">
          <cell r="P266" t="str">
            <v>HU22 - Nyugat-Dunántúl</v>
          </cell>
        </row>
        <row r="267">
          <cell r="P267" t="str">
            <v>HU23 - Dél-Dunántúl</v>
          </cell>
        </row>
        <row r="268">
          <cell r="P268" t="str">
            <v>HU31 - Észak-Magyarország</v>
          </cell>
        </row>
        <row r="269">
          <cell r="P269" t="str">
            <v>HU32 - Észak-Alföld</v>
          </cell>
        </row>
        <row r="270">
          <cell r="P270" t="str">
            <v>HU33 - Dél-Alföld</v>
          </cell>
        </row>
        <row r="271">
          <cell r="P271" t="str">
            <v>MT00 - Malta</v>
          </cell>
        </row>
        <row r="272">
          <cell r="P272" t="str">
            <v>NL11 - Groningen</v>
          </cell>
        </row>
        <row r="273">
          <cell r="P273" t="str">
            <v>NL12 - Friesland (NL)</v>
          </cell>
        </row>
        <row r="274">
          <cell r="P274" t="str">
            <v>NL13 - Drenthe</v>
          </cell>
        </row>
        <row r="275">
          <cell r="P275" t="str">
            <v>NL21 - Overijssel</v>
          </cell>
        </row>
        <row r="276">
          <cell r="P276" t="str">
            <v>NL22 - Gelderland</v>
          </cell>
        </row>
        <row r="277">
          <cell r="P277" t="str">
            <v>NL23 - Flevoland</v>
          </cell>
        </row>
        <row r="278">
          <cell r="P278" t="str">
            <v>NL31 - Utrecht</v>
          </cell>
        </row>
        <row r="279">
          <cell r="P279" t="str">
            <v>NL32 - Noord-Holland</v>
          </cell>
        </row>
        <row r="280">
          <cell r="P280" t="str">
            <v>NL33 - Zuid-Holland</v>
          </cell>
        </row>
        <row r="281">
          <cell r="P281" t="str">
            <v>NL34 - Zeeland</v>
          </cell>
        </row>
        <row r="282">
          <cell r="P282" t="str">
            <v>NL41 - Noord-Brabant</v>
          </cell>
        </row>
        <row r="283">
          <cell r="P283" t="str">
            <v>NL42 - Limburg (NL)</v>
          </cell>
        </row>
        <row r="284">
          <cell r="P284" t="str">
            <v>AT11 - Burgenland (AT)</v>
          </cell>
        </row>
        <row r="285">
          <cell r="P285" t="str">
            <v>AT12 - Niederösterreich</v>
          </cell>
        </row>
        <row r="286">
          <cell r="P286" t="str">
            <v>AT13 - Wien</v>
          </cell>
        </row>
        <row r="287">
          <cell r="P287" t="str">
            <v>AT21 - Kärnten</v>
          </cell>
        </row>
        <row r="288">
          <cell r="P288" t="str">
            <v>AT22 - Steiermark</v>
          </cell>
        </row>
        <row r="289">
          <cell r="P289" t="str">
            <v>AT31 - Oberösterreich</v>
          </cell>
        </row>
        <row r="290">
          <cell r="P290" t="str">
            <v>AT32 - Salzburg</v>
          </cell>
        </row>
        <row r="291">
          <cell r="P291" t="str">
            <v>AT33 - Tirol</v>
          </cell>
        </row>
        <row r="292">
          <cell r="P292" t="str">
            <v>AT34 - Vorarlberg</v>
          </cell>
        </row>
        <row r="293">
          <cell r="P293" t="str">
            <v>PL11 - Lódzkie (NUTS 2013)</v>
          </cell>
        </row>
        <row r="294">
          <cell r="P294" t="str">
            <v>PL12 - Mazowieckie (NUTS 2013)</v>
          </cell>
        </row>
        <row r="295">
          <cell r="P295" t="str">
            <v>PL21 - Malopolskie</v>
          </cell>
        </row>
        <row r="296">
          <cell r="P296" t="str">
            <v>PL22 - Slaskie</v>
          </cell>
        </row>
        <row r="297">
          <cell r="P297" t="str">
            <v>PL31 - Lubelskie (NUTS 2013)</v>
          </cell>
        </row>
        <row r="298">
          <cell r="P298" t="str">
            <v>PL32 - Podkarpackie (NUTS 2013)</v>
          </cell>
        </row>
        <row r="299">
          <cell r="P299" t="str">
            <v>PL33 - Swietokrzyskie (NUTS 2013)</v>
          </cell>
        </row>
        <row r="300">
          <cell r="P300" t="str">
            <v>PL34 - Podlaskie (NUTS 2013)</v>
          </cell>
        </row>
        <row r="301">
          <cell r="P301" t="str">
            <v>PL41 - Wielkopolskie</v>
          </cell>
        </row>
        <row r="302">
          <cell r="P302" t="str">
            <v>PL42 - Zachodniopomorskie</v>
          </cell>
        </row>
        <row r="303">
          <cell r="P303" t="str">
            <v>PL43 - Lubuskie</v>
          </cell>
        </row>
        <row r="304">
          <cell r="P304" t="str">
            <v>PL51 - Dolnoslaskie</v>
          </cell>
        </row>
        <row r="305">
          <cell r="P305" t="str">
            <v>PL52 - Opolskie</v>
          </cell>
        </row>
        <row r="306">
          <cell r="P306" t="str">
            <v>PL61 - Kujawsko-Pomorskie</v>
          </cell>
        </row>
        <row r="307">
          <cell r="P307" t="str">
            <v>PL62 - Warminsko-Mazurskie</v>
          </cell>
        </row>
        <row r="308">
          <cell r="P308" t="str">
            <v>PL63 - Pomorskie</v>
          </cell>
        </row>
        <row r="309">
          <cell r="P309" t="str">
            <v>PL71 - Lódzkie</v>
          </cell>
        </row>
        <row r="310">
          <cell r="P310" t="str">
            <v>PL72 - Swietokrzyskie</v>
          </cell>
        </row>
        <row r="311">
          <cell r="P311" t="str">
            <v>PL81 - Lubelskie</v>
          </cell>
        </row>
        <row r="312">
          <cell r="P312" t="str">
            <v>PL82 - Podkarpackie</v>
          </cell>
        </row>
        <row r="313">
          <cell r="P313" t="str">
            <v>PL84 - Podlaskie</v>
          </cell>
        </row>
        <row r="314">
          <cell r="P314" t="str">
            <v>PL91 - Warszawski stoleczny</v>
          </cell>
        </row>
        <row r="315">
          <cell r="P315" t="str">
            <v>PL92 - Mazowiecki regionalny</v>
          </cell>
        </row>
        <row r="316">
          <cell r="P316" t="str">
            <v>PT11 - Norte</v>
          </cell>
        </row>
        <row r="317">
          <cell r="P317" t="str">
            <v>PT15 - Algarve</v>
          </cell>
        </row>
        <row r="318">
          <cell r="P318" t="str">
            <v>PT16 - Centro (PT)</v>
          </cell>
        </row>
        <row r="319">
          <cell r="P319" t="str">
            <v>PT17 - Área Metropolitana de Lisboa</v>
          </cell>
        </row>
        <row r="320">
          <cell r="P320" t="str">
            <v>PT18 - Alentejo</v>
          </cell>
        </row>
        <row r="321">
          <cell r="P321" t="str">
            <v>PT20 - Região Autónoma dos Açores (PT)</v>
          </cell>
        </row>
        <row r="322">
          <cell r="P322" t="str">
            <v>PT30 - Região Autónoma da Madeira (PT)</v>
          </cell>
        </row>
        <row r="323">
          <cell r="P323" t="str">
            <v>RO11 - Nord-Vest</v>
          </cell>
        </row>
        <row r="324">
          <cell r="P324" t="str">
            <v>RO12 - Centru</v>
          </cell>
        </row>
        <row r="325">
          <cell r="P325" t="str">
            <v>RO21 - Nord-Est</v>
          </cell>
        </row>
        <row r="326">
          <cell r="P326" t="str">
            <v>RO22 - Sud-Est</v>
          </cell>
        </row>
        <row r="327">
          <cell r="P327" t="str">
            <v>RO31 - Sud - Muntenia</v>
          </cell>
        </row>
        <row r="328">
          <cell r="P328" t="str">
            <v>RO32 - Bucuresti - Ilfov</v>
          </cell>
        </row>
        <row r="329">
          <cell r="P329" t="str">
            <v>RO41 - Sud-Vest Oltenia</v>
          </cell>
        </row>
        <row r="330">
          <cell r="P330" t="str">
            <v>RO42 - Vest</v>
          </cell>
        </row>
        <row r="331">
          <cell r="P331" t="str">
            <v>SI03 - Vzhodna Slovenija</v>
          </cell>
        </row>
        <row r="332">
          <cell r="P332" t="str">
            <v>SI01 - Vzhodna Slovenija (NUTS 2010)</v>
          </cell>
        </row>
        <row r="333">
          <cell r="P333" t="str">
            <v>SI04 - Zahodna Slovenija</v>
          </cell>
        </row>
        <row r="334">
          <cell r="P334" t="str">
            <v>SI02 - Zahodna Slovenija (NUTS 2010)</v>
          </cell>
        </row>
        <row r="335">
          <cell r="P335" t="str">
            <v>SK01 - Bratislavský kraj</v>
          </cell>
        </row>
        <row r="336">
          <cell r="P336" t="str">
            <v>SK02 - Západné Slovensko</v>
          </cell>
        </row>
        <row r="337">
          <cell r="P337" t="str">
            <v>SK03 - Stredné Slovensko</v>
          </cell>
        </row>
        <row r="338">
          <cell r="P338" t="str">
            <v>SK04 - Východné Slovensko</v>
          </cell>
        </row>
        <row r="339">
          <cell r="P339" t="str">
            <v>SKZZ - Extra-Regio NUTS 2</v>
          </cell>
        </row>
        <row r="340">
          <cell r="P340" t="str">
            <v>FI13 - Itä-Suomi (NUTS 2006)</v>
          </cell>
        </row>
        <row r="341">
          <cell r="P341" t="str">
            <v>FI18 - Etelä-Suomi (NUTS 2006)</v>
          </cell>
        </row>
        <row r="342">
          <cell r="P342" t="str">
            <v>FI19 - Länsi-Suomi</v>
          </cell>
        </row>
        <row r="343">
          <cell r="P343" t="str">
            <v>FI1A - Pohjois-Suomi (NUTS 2006)</v>
          </cell>
        </row>
        <row r="344">
          <cell r="P344" t="str">
            <v>FI1B - Helsinki-Uusimaa</v>
          </cell>
        </row>
        <row r="345">
          <cell r="P345" t="str">
            <v>FI1C - Etelä-Suomi</v>
          </cell>
        </row>
        <row r="346">
          <cell r="P346" t="str">
            <v>FI1D - Pohjois- ja Itä-Suomi</v>
          </cell>
        </row>
        <row r="347">
          <cell r="P347" t="str">
            <v>FI20 - Åland</v>
          </cell>
        </row>
        <row r="348">
          <cell r="P348" t="str">
            <v>FIZZ - Extra-Regio NUTS 2</v>
          </cell>
        </row>
        <row r="349">
          <cell r="P349" t="str">
            <v>SE11 - Stockholm</v>
          </cell>
        </row>
        <row r="350">
          <cell r="P350" t="str">
            <v>SE12 - Östra Mellansverige</v>
          </cell>
        </row>
        <row r="351">
          <cell r="P351" t="str">
            <v>SE21 - Småland med öarna</v>
          </cell>
        </row>
        <row r="352">
          <cell r="P352" t="str">
            <v>SE22 - Sydsverige</v>
          </cell>
        </row>
        <row r="353">
          <cell r="P353" t="str">
            <v>SE23 - Västsverige</v>
          </cell>
        </row>
        <row r="354">
          <cell r="P354" t="str">
            <v>SE31 - Norra Mellansverige</v>
          </cell>
        </row>
        <row r="355">
          <cell r="P355" t="str">
            <v>SE32 - Mellersta Norrland</v>
          </cell>
        </row>
        <row r="356">
          <cell r="P356" t="str">
            <v>SE33 - Övre Norrland</v>
          </cell>
        </row>
        <row r="357">
          <cell r="P357" t="str">
            <v>SEZZ - Extra-Regio NUTS 2</v>
          </cell>
        </row>
        <row r="358">
          <cell r="P358" t="str">
            <v>IS00 - Ísland</v>
          </cell>
        </row>
        <row r="359">
          <cell r="P359" t="str">
            <v>NO01 - Oslo og Akershus (statistical region 2016)</v>
          </cell>
        </row>
        <row r="360">
          <cell r="P360" t="str">
            <v>NO02 - Innlandet</v>
          </cell>
        </row>
        <row r="361">
          <cell r="P361" t="str">
            <v>NO03 - Sør-Østlandet (statistical region 2016)</v>
          </cell>
        </row>
        <row r="362">
          <cell r="P362" t="str">
            <v>NO04 - Agder og Rogaland (statistical region 2016)</v>
          </cell>
        </row>
      </sheetData>
      <sheetData sheetId="17"/>
      <sheetData sheetId="18">
        <row r="41">
          <cell r="K41" t="str">
            <v xml:space="preserve">Source: Eurostat (online data code: </v>
          </cell>
        </row>
        <row r="42">
          <cell r="G42"/>
          <cell r="H42"/>
          <cell r="I42"/>
        </row>
        <row r="43">
          <cell r="G43" t="str">
            <v>EU</v>
          </cell>
          <cell r="H43">
            <v>2016</v>
          </cell>
          <cell r="I43" t="str">
            <v>Mining and quarrying statistics (NACE Section B)</v>
          </cell>
        </row>
        <row r="44">
          <cell r="G44" t="str">
            <v>EU-28</v>
          </cell>
          <cell r="H44">
            <v>2017</v>
          </cell>
          <cell r="I44" t="str">
            <v>Manufacturing (NACE Section C)</v>
          </cell>
        </row>
        <row r="45">
          <cell r="G45" t="str">
            <v>EU-current</v>
          </cell>
          <cell r="H45">
            <v>2018</v>
          </cell>
          <cell r="I45" t="str">
            <v>Electricity, gas, steam and air conditioning supply (NACE Section D)</v>
          </cell>
        </row>
        <row r="46">
          <cell r="H46">
            <v>2019</v>
          </cell>
          <cell r="I46" t="str">
            <v>Water supply; sewerage, waste management and remediation activities (NACE Section E)</v>
          </cell>
        </row>
        <row r="47">
          <cell r="I47" t="str">
            <v>Construction of buildings (NACE Division 41)</v>
          </cell>
        </row>
        <row r="48">
          <cell r="I48" t="str">
            <v>Wholesale and retail trade; repair of motor vehicles and motorcycles (NACE Section G)</v>
          </cell>
        </row>
        <row r="49">
          <cell r="I49" t="str">
            <v>Transportation and storage (NACE Section H)</v>
          </cell>
        </row>
        <row r="50">
          <cell r="I50" t="str">
            <v>Accommodation and food service activities (NACE Section I)</v>
          </cell>
        </row>
        <row r="51">
          <cell r="I51" t="str">
            <v>Information and communication (NACE Section J)</v>
          </cell>
        </row>
        <row r="52">
          <cell r="I52" t="str">
            <v>Real estate activities (NACE Section L)</v>
          </cell>
        </row>
        <row r="53">
          <cell r="I53" t="str">
            <v>Professional, scientific and technical activities (NACE Section M)</v>
          </cell>
        </row>
        <row r="54">
          <cell r="I54" t="str">
            <v>Administrative and support service activities (NACE Section N)</v>
          </cell>
        </row>
        <row r="55">
          <cell r="I55" t="str">
            <v>Computer and personal and household goods repair statistics (NACE division 95)</v>
          </cell>
        </row>
        <row r="62">
          <cell r="L62" t="str">
            <v>Select…</v>
          </cell>
        </row>
        <row r="63">
          <cell r="L63">
            <v>1</v>
          </cell>
        </row>
        <row r="64">
          <cell r="L64">
            <v>2</v>
          </cell>
        </row>
        <row r="65">
          <cell r="L65">
            <v>3</v>
          </cell>
        </row>
        <row r="66">
          <cell r="L66">
            <v>5</v>
          </cell>
        </row>
        <row r="67">
          <cell r="L67">
            <v>10</v>
          </cell>
        </row>
        <row r="68">
          <cell r="L68">
            <v>20</v>
          </cell>
        </row>
        <row r="69">
          <cell r="L69">
            <v>30</v>
          </cell>
        </row>
        <row r="70">
          <cell r="L70">
            <v>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stats"/>
      <sheetName val="Source data"/>
      <sheetName val="Table 1"/>
      <sheetName val="Figure 1"/>
      <sheetName val="Table 2a"/>
      <sheetName val="Table 2b"/>
      <sheetName val="Figure 2"/>
      <sheetName val="Figure 3"/>
      <sheetName val="Table 3"/>
      <sheetName val="Table 4a"/>
      <sheetName val="Table 4b"/>
      <sheetName val="Table 5"/>
      <sheetName val="Figure 4"/>
      <sheetName val="Figure 5"/>
      <sheetName val="Table 6a"/>
      <sheetName val="Table 6b"/>
      <sheetName val="codes"/>
      <sheetName val="Sheet1"/>
    </sheetNames>
    <sheetDataSet>
      <sheetData sheetId="0"/>
      <sheetData sheetId="1">
        <row r="5">
          <cell r="D5" t="str">
            <v>Arts, entertainment and recreation (NACE Section R)</v>
          </cell>
        </row>
      </sheetData>
      <sheetData sheetId="2"/>
      <sheetData sheetId="3">
        <row r="5">
          <cell r="C5" t="str">
            <v>Value added</v>
          </cell>
        </row>
      </sheetData>
      <sheetData sheetId="4"/>
      <sheetData sheetId="5"/>
      <sheetData sheetId="6">
        <row r="6">
          <cell r="C6" t="str">
            <v>Value added</v>
          </cell>
        </row>
      </sheetData>
      <sheetData sheetId="7">
        <row r="4">
          <cell r="C4" t="str">
            <v>Arts, entertainment and recreation (NACE Section R)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1">
          <cell r="K41" t="str">
            <v xml:space="preserve">Source: Eurostat (online data code: </v>
          </cell>
        </row>
        <row r="50">
          <cell r="K50" t="str">
            <v>sbs_ovw_act</v>
          </cell>
        </row>
      </sheetData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stats"/>
      <sheetName val="Source data"/>
      <sheetName val="Table 1"/>
      <sheetName val="Figure 1"/>
      <sheetName val="Table 2a"/>
      <sheetName val="Table 2b"/>
      <sheetName val="Figure 2"/>
      <sheetName val="Figure 3"/>
      <sheetName val="Table 3"/>
      <sheetName val="Table 4a"/>
      <sheetName val="Table 4b"/>
      <sheetName val="Table 5"/>
      <sheetName val="Figure 4"/>
      <sheetName val="Figure 5"/>
      <sheetName val="Table 6a"/>
      <sheetName val="Table 6b"/>
      <sheetName val="Sheet1"/>
      <sheetName val="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1">
          <cell r="K41" t="str">
            <v xml:space="preserve">Source: Eurostat (online data code: </v>
          </cell>
        </row>
        <row r="50">
          <cell r="K50" t="str">
            <v>sbs_ovw_act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stats"/>
      <sheetName val="Source data"/>
      <sheetName val="Table 1"/>
      <sheetName val="Figure 1"/>
      <sheetName val="Table 2a"/>
      <sheetName val="Table 2b"/>
      <sheetName val="Figure 2"/>
      <sheetName val="Figure 3"/>
      <sheetName val="Table 3"/>
      <sheetName val="Table 4"/>
      <sheetName val="Table 4b"/>
      <sheetName val="Table 5"/>
      <sheetName val="Figure 4"/>
      <sheetName val="Figure 5"/>
      <sheetName val="Table 6a"/>
      <sheetName val="Table 6b"/>
      <sheetName val="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 t="str">
            <v>Arts, entertainment and recreation (NACE Section R)</v>
          </cell>
          <cell r="E4" t="str">
            <v>Business economy</v>
          </cell>
          <cell r="H4" t="str">
            <v>Arts, entertainment and recreation (NACE Section R)</v>
          </cell>
          <cell r="J4" t="str">
            <v>Business economy</v>
          </cell>
        </row>
        <row r="7">
          <cell r="B7" t="str">
            <v>Germany</v>
          </cell>
          <cell r="C7">
            <v>24.429385680773823</v>
          </cell>
          <cell r="D7" t="str">
            <v>Germany</v>
          </cell>
          <cell r="E7">
            <v>28.58074327616686</v>
          </cell>
          <cell r="G7" t="str">
            <v>Germany</v>
          </cell>
          <cell r="H7">
            <v>20.439142756091989</v>
          </cell>
          <cell r="I7" t="str">
            <v>Germany</v>
          </cell>
          <cell r="J7">
            <v>24.133384898282628</v>
          </cell>
        </row>
        <row r="8">
          <cell r="B8" t="str">
            <v>Spain</v>
          </cell>
          <cell r="C8">
            <v>16.022718596541921</v>
          </cell>
          <cell r="D8" t="str">
            <v>France</v>
          </cell>
          <cell r="E8">
            <v>14.49378876590885</v>
          </cell>
          <cell r="G8" t="str">
            <v>Spain</v>
          </cell>
          <cell r="H8">
            <v>16.17056234806395</v>
          </cell>
          <cell r="I8" t="str">
            <v>France</v>
          </cell>
          <cell r="J8">
            <v>12.765435453143365</v>
          </cell>
        </row>
        <row r="9">
          <cell r="B9" t="str">
            <v>France</v>
          </cell>
          <cell r="C9">
            <v>12.65042520789491</v>
          </cell>
          <cell r="D9" t="str">
            <v>Italy</v>
          </cell>
          <cell r="E9">
            <v>10.850950283669649</v>
          </cell>
          <cell r="G9" t="str">
            <v>France</v>
          </cell>
          <cell r="H9">
            <v>10.172988847949787</v>
          </cell>
          <cell r="I9" t="str">
            <v>Italy</v>
          </cell>
          <cell r="J9">
            <v>11.346720106810807</v>
          </cell>
        </row>
        <row r="10">
          <cell r="B10" t="str">
            <v>Italy</v>
          </cell>
          <cell r="C10">
            <v>10.385121632637388</v>
          </cell>
          <cell r="D10" t="str">
            <v>Spain</v>
          </cell>
          <cell r="E10">
            <v>7.7024985255192595</v>
          </cell>
          <cell r="G10" t="str">
            <v>Italy</v>
          </cell>
          <cell r="H10">
            <v>8.7897943742808913</v>
          </cell>
          <cell r="I10" t="str">
            <v>Spain</v>
          </cell>
          <cell r="J10">
            <v>9.6989121679870056</v>
          </cell>
        </row>
        <row r="11">
          <cell r="B11" t="str">
            <v>Netherlands</v>
          </cell>
          <cell r="C11">
            <v>6.6193446389881876</v>
          </cell>
          <cell r="D11" t="str">
            <v>Netherlands</v>
          </cell>
          <cell r="E11">
            <v>6.8278363477192876</v>
          </cell>
          <cell r="G11" t="str">
            <v>Netherlands</v>
          </cell>
          <cell r="H11">
            <v>7.7641728634937124</v>
          </cell>
          <cell r="I11" t="str">
            <v>Poland</v>
          </cell>
          <cell r="J11">
            <v>7.1755450289930662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alette 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2644A7"/>
    </a:accent1>
    <a:accent2>
      <a:srgbClr val="B09120"/>
    </a:accent2>
    <a:accent3>
      <a:srgbClr val="E04040"/>
    </a:accent3>
    <a:accent4>
      <a:srgbClr val="208486"/>
    </a:accent4>
    <a:accent5>
      <a:srgbClr val="388AE2"/>
    </a:accent5>
    <a:accent6>
      <a:srgbClr val="C05F03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B876-73EC-4730-A9A4-440B931AC9D5}">
  <sheetPr>
    <tabColor rgb="FF92D050"/>
  </sheetPr>
  <dimension ref="A2:AK49"/>
  <sheetViews>
    <sheetView showGridLines="0" topLeftCell="B1" zoomScale="90" zoomScaleNormal="100" workbookViewId="0">
      <selection activeCell="C34" sqref="C34"/>
    </sheetView>
  </sheetViews>
  <sheetFormatPr defaultColWidth="8.453125" defaultRowHeight="12.5"/>
  <cols>
    <col min="1" max="1" width="7.54296875" style="13" customWidth="1"/>
    <col min="2" max="2" width="57.1796875" style="13" customWidth="1"/>
    <col min="3" max="3" width="28.26953125" style="13" customWidth="1"/>
    <col min="4" max="4" width="22.1796875" style="13" customWidth="1"/>
    <col min="5" max="5" width="5.1796875" style="14" customWidth="1"/>
    <col min="6" max="6" width="5.1796875" style="13" customWidth="1"/>
    <col min="7" max="7" width="51.7265625" style="13" customWidth="1"/>
    <col min="8" max="8" width="24" style="13" customWidth="1"/>
    <col min="9" max="9" width="22" style="13" customWidth="1"/>
    <col min="10" max="10" width="8.453125" style="13"/>
    <col min="11" max="11" width="31" style="13" customWidth="1"/>
    <col min="12" max="12" width="10.81640625" style="13" customWidth="1"/>
    <col min="13" max="13" width="10.54296875" style="13" customWidth="1"/>
    <col min="14" max="16384" width="8.453125" style="13"/>
  </cols>
  <sheetData>
    <row r="2" spans="1:37" ht="13">
      <c r="A2" s="16"/>
      <c r="B2" s="1" t="s">
        <v>97</v>
      </c>
      <c r="C2" s="1"/>
      <c r="D2" s="16"/>
      <c r="G2" s="147" t="s">
        <v>98</v>
      </c>
      <c r="H2" s="150">
        <v>2022</v>
      </c>
      <c r="I2" s="150">
        <v>2021</v>
      </c>
      <c r="J2" s="175" t="s">
        <v>99</v>
      </c>
    </row>
    <row r="3" spans="1:37" s="17" customFormat="1" ht="13">
      <c r="A3" s="18"/>
      <c r="B3" s="2"/>
      <c r="C3" s="2"/>
      <c r="D3" s="18"/>
      <c r="E3" s="19"/>
      <c r="G3" s="148" t="s">
        <v>18</v>
      </c>
      <c r="H3" s="151">
        <v>954159</v>
      </c>
      <c r="I3" s="151">
        <v>891492</v>
      </c>
      <c r="J3" s="174">
        <v>7.029451750548521E-2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s="17" customFormat="1" ht="13">
      <c r="A4" s="18"/>
      <c r="B4" s="136"/>
      <c r="C4" s="137" t="s">
        <v>0</v>
      </c>
      <c r="D4" s="18"/>
      <c r="E4" s="19"/>
      <c r="G4" s="148" t="s">
        <v>19</v>
      </c>
      <c r="H4" s="151">
        <v>2233670</v>
      </c>
      <c r="I4" s="151">
        <v>2035292</v>
      </c>
      <c r="J4" s="174">
        <v>9.7469060950468034E-2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s="17" customFormat="1" ht="13">
      <c r="A5" s="13"/>
      <c r="B5" s="138" t="s">
        <v>1</v>
      </c>
      <c r="C5" s="139"/>
      <c r="D5" s="13"/>
      <c r="E5" s="19"/>
      <c r="G5" s="148" t="s">
        <v>20</v>
      </c>
      <c r="H5" s="151">
        <v>280658.36</v>
      </c>
      <c r="I5" s="151">
        <v>207779.93</v>
      </c>
      <c r="J5" s="174">
        <v>0.35074816898821748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s="17" customFormat="1" ht="13">
      <c r="A6" s="13"/>
      <c r="B6" s="140" t="s">
        <v>2</v>
      </c>
      <c r="C6" s="3">
        <v>954159</v>
      </c>
      <c r="D6" s="13"/>
      <c r="E6" s="19"/>
      <c r="G6" s="148" t="s">
        <v>21</v>
      </c>
      <c r="H6" s="151">
        <v>176986.62</v>
      </c>
      <c r="I6" s="151">
        <v>132477.82999999999</v>
      </c>
      <c r="J6" s="174">
        <v>0.3359716112499731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s="17" customFormat="1" ht="13">
      <c r="A7" s="13"/>
      <c r="B7" s="141" t="s">
        <v>3</v>
      </c>
      <c r="C7" s="3">
        <v>2233670</v>
      </c>
      <c r="D7" s="13"/>
      <c r="E7" s="19"/>
      <c r="G7" s="148" t="s">
        <v>22</v>
      </c>
      <c r="H7" s="151">
        <v>50900.6</v>
      </c>
      <c r="I7" s="151">
        <v>42134.5</v>
      </c>
      <c r="J7" s="174">
        <v>0.20805040999655855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37" s="16" customFormat="1" ht="13">
      <c r="A8" s="13"/>
      <c r="B8" s="141" t="s">
        <v>4</v>
      </c>
      <c r="C8" s="3">
        <v>280658.36</v>
      </c>
      <c r="D8" s="13"/>
      <c r="E8" s="19"/>
      <c r="G8" s="148" t="s">
        <v>23</v>
      </c>
      <c r="H8" s="151">
        <v>109364.15</v>
      </c>
      <c r="I8" s="151">
        <v>86291.24</v>
      </c>
      <c r="J8" s="174">
        <v>0.26738415162419726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7" s="16" customFormat="1" ht="13">
      <c r="A9" s="13"/>
      <c r="B9" s="141" t="s">
        <v>5</v>
      </c>
      <c r="C9" s="4">
        <v>176986.62</v>
      </c>
      <c r="D9" s="13"/>
      <c r="E9" s="19"/>
      <c r="G9" s="148" t="s">
        <v>24</v>
      </c>
      <c r="H9" s="151">
        <v>58466.6</v>
      </c>
      <c r="I9" s="151">
        <v>44158.81</v>
      </c>
      <c r="J9" s="174">
        <v>0.3240075989366562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</row>
    <row r="10" spans="1:37" s="18" customFormat="1" ht="13">
      <c r="A10" s="13"/>
      <c r="B10" s="141" t="s">
        <v>6</v>
      </c>
      <c r="C10" s="4">
        <v>50900.6</v>
      </c>
      <c r="D10" s="13"/>
      <c r="E10" s="20"/>
      <c r="F10" s="16"/>
      <c r="G10" s="148" t="s">
        <v>25</v>
      </c>
      <c r="H10" s="151">
        <v>48.96</v>
      </c>
      <c r="I10" s="151">
        <v>42.4</v>
      </c>
      <c r="J10" s="174">
        <v>0.15471698113207544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s="18" customFormat="1" ht="12.75" customHeight="1">
      <c r="A11" s="13"/>
      <c r="B11" s="141" t="s">
        <v>7</v>
      </c>
      <c r="C11" s="4">
        <v>109364.15</v>
      </c>
      <c r="D11" s="13"/>
      <c r="E11" s="20"/>
      <c r="F11" s="16"/>
      <c r="G11" s="148" t="s">
        <v>26</v>
      </c>
      <c r="H11" s="151">
        <v>32.81</v>
      </c>
      <c r="I11" s="151">
        <v>29.45</v>
      </c>
      <c r="J11" s="174">
        <v>0.11409168081494059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ht="12.75" customHeight="1">
      <c r="B12" s="142" t="s">
        <v>8</v>
      </c>
      <c r="C12" s="5">
        <v>58466.6</v>
      </c>
      <c r="F12" s="16"/>
      <c r="G12" s="148" t="s">
        <v>27</v>
      </c>
      <c r="H12" s="151">
        <v>149.21</v>
      </c>
      <c r="I12" s="151">
        <v>143.94999999999999</v>
      </c>
      <c r="J12" s="174">
        <v>3.6540465439388825E-2</v>
      </c>
    </row>
    <row r="13" spans="1:37" ht="12.75" customHeight="1">
      <c r="B13" s="138" t="s">
        <v>9</v>
      </c>
      <c r="C13" s="143"/>
      <c r="F13" s="16"/>
      <c r="G13" s="148" t="s">
        <v>28</v>
      </c>
      <c r="H13" s="151">
        <v>20.83</v>
      </c>
      <c r="I13" s="151">
        <v>21.25</v>
      </c>
      <c r="J13" s="174">
        <v>-1.9764705882353018E-2</v>
      </c>
    </row>
    <row r="14" spans="1:37" ht="12.75" customHeight="1">
      <c r="B14" s="140" t="s">
        <v>10</v>
      </c>
      <c r="C14" s="6">
        <v>2.9584604628890427</v>
      </c>
      <c r="D14" s="21"/>
      <c r="F14" s="16"/>
      <c r="G14" s="11"/>
      <c r="H14" s="11"/>
      <c r="I14" s="11"/>
    </row>
    <row r="15" spans="1:37" ht="12.75" customHeight="1">
      <c r="B15" s="141" t="s">
        <v>11</v>
      </c>
      <c r="C15" s="6">
        <v>1.3923521198027593</v>
      </c>
      <c r="D15" s="21"/>
      <c r="F15" s="16"/>
      <c r="G15" s="147" t="s">
        <v>29</v>
      </c>
      <c r="H15" s="147" t="s">
        <v>30</v>
      </c>
      <c r="I15" s="147" t="s">
        <v>98</v>
      </c>
      <c r="J15" s="13" t="s">
        <v>100</v>
      </c>
    </row>
    <row r="16" spans="1:37" ht="12.75" customHeight="1">
      <c r="B16" s="142" t="s">
        <v>12</v>
      </c>
      <c r="C16" s="6">
        <v>1.0869704881973696</v>
      </c>
      <c r="D16" s="21"/>
      <c r="F16" s="16"/>
      <c r="G16" s="148" t="s">
        <v>18</v>
      </c>
      <c r="H16" s="149">
        <v>32251876</v>
      </c>
      <c r="I16" s="149">
        <v>954159</v>
      </c>
      <c r="J16" s="13">
        <f>I16/H16*100</f>
        <v>2.9584604628890427</v>
      </c>
    </row>
    <row r="17" spans="2:10" ht="12.75" customHeight="1">
      <c r="B17" s="138" t="s">
        <v>13</v>
      </c>
      <c r="C17" s="7"/>
      <c r="F17" s="16"/>
      <c r="G17" s="148" t="s">
        <v>19</v>
      </c>
      <c r="H17" s="149">
        <v>160424218</v>
      </c>
      <c r="I17" s="149">
        <v>2233670</v>
      </c>
      <c r="J17" s="13">
        <f t="shared" ref="J17:J18" si="0">I17/H17*100</f>
        <v>1.3923521198027593</v>
      </c>
    </row>
    <row r="18" spans="2:10" ht="12.75" customHeight="1">
      <c r="B18" s="140" t="s">
        <v>14</v>
      </c>
      <c r="C18" s="8">
        <v>48.96</v>
      </c>
      <c r="F18" s="16"/>
      <c r="G18" s="148" t="s">
        <v>23</v>
      </c>
      <c r="H18" s="149">
        <v>10061372.52</v>
      </c>
      <c r="I18" s="149">
        <v>109364.15</v>
      </c>
      <c r="J18" s="13">
        <f t="shared" si="0"/>
        <v>1.0869704881973696</v>
      </c>
    </row>
    <row r="19" spans="2:10" ht="12.75" customHeight="1">
      <c r="B19" s="141" t="s">
        <v>15</v>
      </c>
      <c r="C19" s="9">
        <v>32.81</v>
      </c>
      <c r="F19" s="16"/>
    </row>
    <row r="20" spans="2:10" ht="12.75" customHeight="1">
      <c r="B20" s="141" t="s">
        <v>16</v>
      </c>
      <c r="C20" s="9">
        <v>149.21</v>
      </c>
      <c r="F20" s="16"/>
    </row>
    <row r="21" spans="2:10" ht="12.75" customHeight="1">
      <c r="B21" s="144" t="s">
        <v>17</v>
      </c>
      <c r="C21" s="10">
        <v>20.83</v>
      </c>
      <c r="F21" s="16"/>
    </row>
    <row r="22" spans="2:10" ht="12.75" customHeight="1">
      <c r="B22" s="11"/>
      <c r="C22" s="11"/>
      <c r="F22" s="16"/>
    </row>
    <row r="23" spans="2:10" ht="15" customHeight="1">
      <c r="B23" s="12" t="s">
        <v>87</v>
      </c>
      <c r="C23" s="11"/>
    </row>
    <row r="24" spans="2:10">
      <c r="D24" s="23"/>
    </row>
    <row r="25" spans="2:10" ht="13">
      <c r="B25" s="24"/>
    </row>
    <row r="35" spans="2:2">
      <c r="B35" s="25"/>
    </row>
    <row r="43" spans="2:2">
      <c r="B43" s="26"/>
    </row>
    <row r="49" spans="6:6">
      <c r="F49" s="15"/>
    </row>
  </sheetData>
  <conditionalFormatting sqref="C6:C21">
    <cfRule type="expression" dxfId="38" priority="1" stopIfTrue="1">
      <formula>FIND(2008,getformula(C6),1)</formula>
    </cfRule>
    <cfRule type="expression" dxfId="37" priority="2" stopIfTrue="1">
      <formula>FIND(2009,getformula(C6),1)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D15"/>
  <sheetViews>
    <sheetView topLeftCell="A15" zoomScaleNormal="100" workbookViewId="0">
      <selection activeCell="B52" sqref="B52"/>
    </sheetView>
  </sheetViews>
  <sheetFormatPr defaultColWidth="8.7265625" defaultRowHeight="12.5"/>
  <cols>
    <col min="1" max="1" width="8.7265625" style="27"/>
    <col min="2" max="2" width="82.453125" style="35" customWidth="1"/>
    <col min="3" max="3" width="15.54296875" style="27" customWidth="1"/>
    <col min="4" max="4" width="19.54296875" style="27" customWidth="1"/>
    <col min="5" max="16384" width="8.7265625" style="27"/>
  </cols>
  <sheetData>
    <row r="2" spans="2:4" ht="13">
      <c r="B2" s="1" t="s">
        <v>101</v>
      </c>
      <c r="C2" s="1"/>
      <c r="D2" s="1"/>
    </row>
    <row r="3" spans="2:4">
      <c r="B3" s="2" t="s">
        <v>31</v>
      </c>
      <c r="C3" s="2"/>
      <c r="D3" s="2"/>
    </row>
    <row r="4" spans="2:4" ht="13">
      <c r="B4" s="28"/>
      <c r="C4" s="11"/>
      <c r="D4" s="11"/>
    </row>
    <row r="5" spans="2:4" ht="13">
      <c r="B5" s="165"/>
      <c r="C5" s="165" t="s">
        <v>12</v>
      </c>
      <c r="D5" s="165" t="s">
        <v>32</v>
      </c>
    </row>
    <row r="6" spans="2:4" ht="13">
      <c r="B6" s="166" t="s">
        <v>90</v>
      </c>
      <c r="C6" s="167">
        <v>100</v>
      </c>
      <c r="D6" s="167">
        <v>100</v>
      </c>
    </row>
    <row r="7" spans="2:4">
      <c r="B7" s="177" t="s">
        <v>92</v>
      </c>
      <c r="C7" s="177" t="s">
        <v>94</v>
      </c>
      <c r="D7" s="177">
        <v>27.450384345046491</v>
      </c>
    </row>
    <row r="8" spans="2:4">
      <c r="B8" s="177" t="s">
        <v>95</v>
      </c>
      <c r="C8" s="177">
        <v>11.886893465546068</v>
      </c>
      <c r="D8" s="177">
        <v>17.907748234967567</v>
      </c>
    </row>
    <row r="9" spans="2:4">
      <c r="B9" s="177" t="s">
        <v>93</v>
      </c>
      <c r="C9" s="177">
        <v>36.575056817064826</v>
      </c>
      <c r="D9" s="177">
        <v>16.586514570191657</v>
      </c>
    </row>
    <row r="10" spans="2:4">
      <c r="B10" s="177" t="s">
        <v>96</v>
      </c>
      <c r="C10" s="177" t="s">
        <v>94</v>
      </c>
      <c r="D10" s="177">
        <v>3.7561501922844465</v>
      </c>
    </row>
    <row r="11" spans="2:4">
      <c r="B11" s="177" t="s">
        <v>91</v>
      </c>
      <c r="C11" s="177">
        <v>26.516916192371998</v>
      </c>
      <c r="D11" s="177">
        <v>0</v>
      </c>
    </row>
    <row r="12" spans="2:4">
      <c r="B12" s="177"/>
      <c r="C12" s="178"/>
      <c r="D12" s="178"/>
    </row>
    <row r="13" spans="2:4" ht="15.75" customHeight="1">
      <c r="B13" s="179" t="s">
        <v>109</v>
      </c>
      <c r="C13" s="177"/>
      <c r="D13" s="177"/>
    </row>
    <row r="14" spans="2:4" ht="15.75" customHeight="1">
      <c r="B14" s="179" t="s">
        <v>89</v>
      </c>
      <c r="C14" s="177"/>
      <c r="D14" s="177"/>
    </row>
    <row r="15" spans="2:4" ht="13">
      <c r="B15" s="180" t="str">
        <f>[2]codes!$K$41&amp;[2]codes!K50&amp;")"</f>
        <v>Source: Eurostat (online data code: sbs_ovw_act)</v>
      </c>
      <c r="C15" s="177"/>
      <c r="D15" s="177"/>
    </row>
  </sheetData>
  <conditionalFormatting sqref="B6:D6">
    <cfRule type="expression" dxfId="36" priority="1" stopIfTrue="1">
      <formula>FIND(2008,getformula(B6),1)</formula>
    </cfRule>
    <cfRule type="expression" dxfId="35" priority="2" stopIfTrue="1">
      <formula>FIND(2009,getformula(B6),1)</formula>
    </cfRule>
  </conditionalFormatting>
  <conditionalFormatting sqref="C12:D12">
    <cfRule type="expression" dxfId="34" priority="3" stopIfTrue="1">
      <formula>FIND(2008,getformula(C12),1)</formula>
    </cfRule>
    <cfRule type="expression" dxfId="33" priority="4" stopIfTrue="1">
      <formula>FIND(2009,getformula(C12),1)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C4B43-3567-4326-9DDC-F0117E9E042A}">
  <sheetPr>
    <tabColor rgb="FF92D050"/>
  </sheetPr>
  <dimension ref="B2:G36"/>
  <sheetViews>
    <sheetView zoomScale="92" workbookViewId="0">
      <selection activeCell="D25" sqref="D25"/>
    </sheetView>
  </sheetViews>
  <sheetFormatPr defaultColWidth="8.7265625" defaultRowHeight="12.5"/>
  <cols>
    <col min="1" max="1" width="8.7265625" style="27"/>
    <col min="2" max="2" width="65.453125" style="35" customWidth="1"/>
    <col min="3" max="3" width="17.453125" style="27" customWidth="1"/>
    <col min="4" max="4" width="16" style="27" customWidth="1"/>
    <col min="5" max="5" width="19.81640625" style="27" customWidth="1"/>
    <col min="6" max="6" width="21.1796875" style="27" customWidth="1"/>
    <col min="7" max="7" width="21" style="27" customWidth="1"/>
    <col min="8" max="16384" width="8.7265625" style="27"/>
  </cols>
  <sheetData>
    <row r="2" spans="2:7" ht="13">
      <c r="B2" s="1" t="s">
        <v>102</v>
      </c>
      <c r="C2" s="1"/>
      <c r="D2" s="1"/>
      <c r="E2" s="1"/>
      <c r="F2" s="1"/>
      <c r="G2" s="1"/>
    </row>
    <row r="3" spans="2:7">
      <c r="B3" s="2"/>
      <c r="C3" s="2"/>
      <c r="D3" s="2"/>
      <c r="E3" s="2"/>
      <c r="F3" s="2"/>
      <c r="G3" s="2"/>
    </row>
    <row r="4" spans="2:7" ht="39">
      <c r="B4" s="181"/>
      <c r="C4" s="38" t="s">
        <v>10</v>
      </c>
      <c r="D4" s="39" t="s">
        <v>33</v>
      </c>
      <c r="E4" s="146" t="s">
        <v>34</v>
      </c>
      <c r="F4" s="38" t="s">
        <v>35</v>
      </c>
      <c r="G4" s="38" t="s">
        <v>36</v>
      </c>
    </row>
    <row r="5" spans="2:7" ht="13">
      <c r="B5" s="182"/>
      <c r="C5" s="183" t="s">
        <v>37</v>
      </c>
      <c r="D5" s="184"/>
      <c r="E5" s="185" t="s">
        <v>38</v>
      </c>
      <c r="F5" s="186"/>
      <c r="G5" s="186"/>
    </row>
    <row r="6" spans="2:7" ht="13">
      <c r="B6" s="153" t="s">
        <v>90</v>
      </c>
      <c r="C6" s="40">
        <v>954159</v>
      </c>
      <c r="D6" s="41">
        <v>2233670</v>
      </c>
      <c r="E6" s="42">
        <v>280658.36</v>
      </c>
      <c r="F6" s="43">
        <v>109364.15</v>
      </c>
      <c r="G6" s="43">
        <v>50900.6</v>
      </c>
    </row>
    <row r="7" spans="2:7">
      <c r="B7" s="44" t="s">
        <v>92</v>
      </c>
      <c r="C7" s="45">
        <v>554649</v>
      </c>
      <c r="D7" s="46">
        <v>613151</v>
      </c>
      <c r="E7" s="47">
        <v>50000</v>
      </c>
      <c r="F7" s="48" t="s">
        <v>40</v>
      </c>
      <c r="G7" s="48">
        <v>8000</v>
      </c>
    </row>
    <row r="8" spans="2:7">
      <c r="B8" s="44" t="s">
        <v>96</v>
      </c>
      <c r="C8" s="45">
        <v>13749</v>
      </c>
      <c r="D8" s="46">
        <v>83900</v>
      </c>
      <c r="E8" s="47" t="s">
        <v>40</v>
      </c>
      <c r="F8" s="48" t="s">
        <v>40</v>
      </c>
      <c r="G8" s="48">
        <v>2225.86</v>
      </c>
    </row>
    <row r="9" spans="2:7">
      <c r="B9" s="44" t="s">
        <v>93</v>
      </c>
      <c r="C9" s="45">
        <v>37251</v>
      </c>
      <c r="D9" s="46">
        <v>370488</v>
      </c>
      <c r="E9" s="47">
        <v>130000</v>
      </c>
      <c r="F9" s="48">
        <v>40000</v>
      </c>
      <c r="G9" s="48" t="s">
        <v>40</v>
      </c>
    </row>
    <row r="10" spans="2:7">
      <c r="B10" s="44" t="s">
        <v>91</v>
      </c>
      <c r="C10" s="45">
        <v>190000</v>
      </c>
      <c r="D10" s="46" t="s">
        <v>40</v>
      </c>
      <c r="E10" s="47">
        <v>60000</v>
      </c>
      <c r="F10" s="48">
        <v>29000</v>
      </c>
      <c r="G10" s="48">
        <v>23000</v>
      </c>
    </row>
    <row r="11" spans="2:7">
      <c r="B11" s="168" t="s">
        <v>95</v>
      </c>
      <c r="C11" s="49">
        <v>160000</v>
      </c>
      <c r="D11" s="50">
        <v>400000</v>
      </c>
      <c r="E11" s="51">
        <v>30900</v>
      </c>
      <c r="F11" s="52">
        <v>13000</v>
      </c>
      <c r="G11" s="52">
        <v>6900</v>
      </c>
    </row>
    <row r="12" spans="2:7">
      <c r="B12" s="34"/>
      <c r="C12" s="11"/>
      <c r="D12" s="11"/>
      <c r="E12" s="11"/>
      <c r="F12" s="11"/>
      <c r="G12" s="11"/>
    </row>
    <row r="13" spans="2:7">
      <c r="B13" s="2" t="s">
        <v>39</v>
      </c>
      <c r="C13" s="11"/>
      <c r="D13" s="11"/>
      <c r="E13" s="11"/>
      <c r="F13" s="11"/>
      <c r="G13" s="11"/>
    </row>
    <row r="14" spans="2:7" ht="13">
      <c r="B14" s="12" t="str">
        <f>[3]codes!$K$41&amp;[3]codes!K50&amp;")"</f>
        <v>Source: Eurostat (online data code: sbs_ovw_act)</v>
      </c>
      <c r="C14" s="11"/>
      <c r="D14" s="11"/>
      <c r="E14" s="11"/>
      <c r="F14" s="11"/>
      <c r="G14" s="11"/>
    </row>
    <row r="15" spans="2:7">
      <c r="B15" s="34"/>
      <c r="C15" s="11"/>
      <c r="D15" s="11"/>
      <c r="E15" s="11"/>
      <c r="F15" s="11"/>
      <c r="G15" s="11"/>
    </row>
    <row r="16" spans="2:7">
      <c r="B16" s="34"/>
      <c r="C16" s="11"/>
      <c r="D16" s="11"/>
      <c r="E16" s="11"/>
      <c r="F16" s="11"/>
      <c r="G16" s="11"/>
    </row>
    <row r="17" spans="2:7">
      <c r="B17" s="34"/>
      <c r="C17" s="11"/>
      <c r="D17" s="11"/>
      <c r="E17" s="11"/>
      <c r="F17" s="11"/>
      <c r="G17" s="11"/>
    </row>
    <row r="18" spans="2:7">
      <c r="B18" s="34"/>
      <c r="C18" s="11"/>
      <c r="D18" s="11"/>
      <c r="E18" s="11"/>
      <c r="F18" s="11"/>
      <c r="G18" s="11"/>
    </row>
    <row r="19" spans="2:7">
      <c r="B19" s="34"/>
      <c r="C19" s="11"/>
      <c r="D19" s="11"/>
      <c r="E19" s="11"/>
      <c r="F19" s="11"/>
      <c r="G19" s="11"/>
    </row>
    <row r="20" spans="2:7">
      <c r="B20" s="34"/>
      <c r="C20" s="11"/>
      <c r="D20" s="11"/>
      <c r="E20" s="11"/>
      <c r="F20" s="11"/>
      <c r="G20" s="11"/>
    </row>
    <row r="21" spans="2:7">
      <c r="B21" s="34"/>
      <c r="C21" s="11"/>
      <c r="D21" s="11"/>
      <c r="E21" s="11"/>
      <c r="F21" s="11"/>
      <c r="G21" s="11"/>
    </row>
    <row r="22" spans="2:7">
      <c r="B22" s="34"/>
      <c r="C22" s="11"/>
      <c r="D22" s="11"/>
      <c r="E22" s="11"/>
      <c r="F22" s="11"/>
      <c r="G22" s="11"/>
    </row>
    <row r="23" spans="2:7">
      <c r="B23" s="34"/>
      <c r="C23" s="11"/>
      <c r="D23" s="11"/>
      <c r="E23" s="11"/>
      <c r="F23" s="11"/>
      <c r="G23" s="11"/>
    </row>
    <row r="24" spans="2:7">
      <c r="B24" s="34"/>
      <c r="C24" s="11"/>
      <c r="D24" s="11"/>
      <c r="E24" s="11"/>
      <c r="F24" s="11"/>
      <c r="G24" s="11"/>
    </row>
    <row r="25" spans="2:7">
      <c r="B25" s="34"/>
      <c r="C25" s="11"/>
      <c r="D25" s="11"/>
      <c r="E25" s="11"/>
      <c r="F25" s="11"/>
      <c r="G25" s="11"/>
    </row>
    <row r="26" spans="2:7">
      <c r="B26" s="34"/>
      <c r="C26" s="11"/>
      <c r="D26" s="11"/>
      <c r="E26" s="11"/>
      <c r="F26" s="11"/>
      <c r="G26" s="11"/>
    </row>
    <row r="27" spans="2:7">
      <c r="B27" s="34"/>
      <c r="C27" s="11"/>
      <c r="D27" s="11"/>
      <c r="E27" s="11"/>
      <c r="F27" s="11"/>
      <c r="G27" s="11"/>
    </row>
    <row r="28" spans="2:7">
      <c r="B28" s="34"/>
      <c r="C28" s="11"/>
      <c r="D28" s="11"/>
      <c r="E28" s="11"/>
      <c r="F28" s="11"/>
      <c r="G28" s="11"/>
    </row>
    <row r="29" spans="2:7">
      <c r="B29" s="34"/>
      <c r="C29" s="11"/>
      <c r="D29" s="11"/>
      <c r="E29" s="11"/>
      <c r="F29" s="11"/>
      <c r="G29" s="11"/>
    </row>
    <row r="30" spans="2:7">
      <c r="B30" s="34"/>
      <c r="C30" s="11"/>
      <c r="D30" s="11"/>
      <c r="E30" s="11"/>
      <c r="F30" s="11"/>
      <c r="G30" s="11"/>
    </row>
    <row r="31" spans="2:7">
      <c r="B31" s="34"/>
      <c r="C31" s="11"/>
      <c r="D31" s="11"/>
      <c r="E31" s="11"/>
      <c r="F31" s="11"/>
      <c r="G31" s="11"/>
    </row>
    <row r="32" spans="2:7">
      <c r="B32" s="34"/>
      <c r="C32" s="11"/>
      <c r="D32" s="11"/>
      <c r="E32" s="11"/>
      <c r="F32" s="11"/>
      <c r="G32" s="11"/>
    </row>
    <row r="33" spans="2:7">
      <c r="B33" s="34"/>
      <c r="C33" s="11"/>
      <c r="D33" s="11"/>
      <c r="E33" s="11"/>
      <c r="F33" s="11"/>
      <c r="G33" s="11"/>
    </row>
    <row r="34" spans="2:7">
      <c r="B34" s="34"/>
      <c r="C34" s="11"/>
      <c r="D34" s="11"/>
      <c r="E34" s="11"/>
      <c r="F34" s="11"/>
      <c r="G34" s="11"/>
    </row>
    <row r="35" spans="2:7">
      <c r="B35" s="34"/>
      <c r="C35" s="11"/>
      <c r="D35" s="11"/>
      <c r="E35" s="11"/>
      <c r="F35" s="11"/>
      <c r="G35" s="11"/>
    </row>
    <row r="36" spans="2:7">
      <c r="B36" s="34"/>
      <c r="C36" s="11"/>
      <c r="D36" s="11"/>
      <c r="E36" s="11"/>
      <c r="F36" s="11"/>
      <c r="G36" s="11"/>
    </row>
  </sheetData>
  <mergeCells count="3">
    <mergeCell ref="B4:B5"/>
    <mergeCell ref="C5:D5"/>
    <mergeCell ref="E5:G5"/>
  </mergeCells>
  <conditionalFormatting sqref="B8:B11">
    <cfRule type="expression" dxfId="32" priority="23" stopIfTrue="1">
      <formula>FIND(2008,getformula(B8),1)</formula>
    </cfRule>
    <cfRule type="expression" dxfId="31" priority="24" stopIfTrue="1">
      <formula>FIND(2009,getformula(B8),1)</formula>
    </cfRule>
  </conditionalFormatting>
  <conditionalFormatting sqref="B6:G7">
    <cfRule type="expression" dxfId="30" priority="19" stopIfTrue="1">
      <formula>FIND(2008,getformula(B6),1)</formula>
    </cfRule>
    <cfRule type="expression" dxfId="29" priority="20" stopIfTrue="1">
      <formula>FIND(2009,getformula(B6),1)</formula>
    </cfRule>
  </conditionalFormatting>
  <conditionalFormatting sqref="C8:G8">
    <cfRule type="expression" dxfId="28" priority="9" stopIfTrue="1">
      <formula>FIND(2008,getformula(C8),1)</formula>
    </cfRule>
    <cfRule type="expression" dxfId="27" priority="10" stopIfTrue="1">
      <formula>FIND(2009,getformula(C8),1)</formula>
    </cfRule>
  </conditionalFormatting>
  <conditionalFormatting sqref="C9:G9">
    <cfRule type="expression" dxfId="26" priority="1" stopIfTrue="1">
      <formula>FIND(2008,getformula(C9),1)</formula>
    </cfRule>
    <cfRule type="expression" dxfId="25" priority="2" stopIfTrue="1">
      <formula>FIND(2009,getformula(C9),1)</formula>
    </cfRule>
  </conditionalFormatting>
  <conditionalFormatting sqref="C10:G11">
    <cfRule type="expression" dxfId="24" priority="15" stopIfTrue="1">
      <formula>FIND(2008,getformula(C10),1)</formula>
    </cfRule>
    <cfRule type="expression" dxfId="23" priority="16" stopIfTrue="1">
      <formula>FIND(2009,getformula(C10),1)</formula>
    </cfRule>
  </conditionalFormatting>
  <conditionalFormatting sqref="G7">
    <cfRule type="expression" dxfId="22" priority="25" stopIfTrue="1">
      <formula>FIND(2008,getformula(G7),1)</formula>
    </cfRule>
  </conditionalFormatting>
  <conditionalFormatting sqref="G8:G11">
    <cfRule type="expression" dxfId="21" priority="3" stopIfTrue="1">
      <formula>FIND(2008,getformula(G8),1)</formula>
    </cfRule>
    <cfRule type="expression" dxfId="20" priority="4" stopIfTrue="1">
      <formula>FIND(2009,getformula(G8),1)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76C9B-698A-4390-B430-26D03918AA94}">
  <sheetPr>
    <tabColor rgb="FF92D050"/>
  </sheetPr>
  <dimension ref="B2:F26"/>
  <sheetViews>
    <sheetView zoomScale="95" workbookViewId="0">
      <selection activeCell="C38" sqref="C38"/>
    </sheetView>
  </sheetViews>
  <sheetFormatPr defaultColWidth="8.7265625" defaultRowHeight="12.5"/>
  <cols>
    <col min="1" max="1" width="8.7265625" style="27"/>
    <col min="2" max="2" width="65.453125" style="35" customWidth="1"/>
    <col min="3" max="3" width="17.453125" style="27" customWidth="1"/>
    <col min="4" max="4" width="19.54296875" style="27" customWidth="1"/>
    <col min="5" max="5" width="19.81640625" style="27" customWidth="1"/>
    <col min="6" max="6" width="21.1796875" style="27" customWidth="1"/>
    <col min="7" max="16384" width="8.7265625" style="27"/>
  </cols>
  <sheetData>
    <row r="2" spans="2:6" ht="13">
      <c r="B2" s="1" t="s">
        <v>103</v>
      </c>
      <c r="C2" s="1"/>
      <c r="D2" s="1"/>
      <c r="E2" s="1"/>
      <c r="F2" s="1"/>
    </row>
    <row r="3" spans="2:6">
      <c r="B3" s="2"/>
      <c r="C3" s="2"/>
      <c r="D3" s="2"/>
      <c r="E3" s="2"/>
      <c r="F3" s="2"/>
    </row>
    <row r="4" spans="2:6" ht="26">
      <c r="B4" s="181"/>
      <c r="C4" s="154" t="s">
        <v>41</v>
      </c>
      <c r="D4" s="155" t="s">
        <v>42</v>
      </c>
      <c r="E4" s="154" t="s">
        <v>43</v>
      </c>
      <c r="F4" s="155" t="s">
        <v>44</v>
      </c>
    </row>
    <row r="5" spans="2:6" ht="13">
      <c r="B5" s="182"/>
      <c r="C5" s="187" t="s">
        <v>45</v>
      </c>
      <c r="D5" s="188"/>
      <c r="E5" s="187" t="s">
        <v>46</v>
      </c>
      <c r="F5" s="188"/>
    </row>
    <row r="6" spans="2:6" ht="13">
      <c r="B6" s="153" t="s">
        <v>90</v>
      </c>
      <c r="C6" s="156">
        <v>48.96</v>
      </c>
      <c r="D6" s="157">
        <v>32.81</v>
      </c>
      <c r="E6" s="158">
        <v>149.21</v>
      </c>
      <c r="F6" s="156">
        <v>20.83</v>
      </c>
    </row>
    <row r="7" spans="2:6">
      <c r="B7" s="65" t="s">
        <v>92</v>
      </c>
      <c r="C7" s="159" t="s">
        <v>40</v>
      </c>
      <c r="D7" s="66">
        <v>36.25</v>
      </c>
      <c r="E7" s="160" t="s">
        <v>40</v>
      </c>
      <c r="F7" s="159">
        <v>30</v>
      </c>
    </row>
    <row r="8" spans="2:6">
      <c r="B8" s="65" t="s">
        <v>96</v>
      </c>
      <c r="C8" s="159" t="s">
        <v>40</v>
      </c>
      <c r="D8" s="53">
        <v>29.76</v>
      </c>
      <c r="E8" s="54" t="s">
        <v>40</v>
      </c>
      <c r="F8" s="159" t="s">
        <v>40</v>
      </c>
    </row>
    <row r="9" spans="2:6">
      <c r="B9" s="65" t="s">
        <v>93</v>
      </c>
      <c r="C9" s="159">
        <v>107.97</v>
      </c>
      <c r="D9" s="53" t="s">
        <v>40</v>
      </c>
      <c r="E9" s="54" t="s">
        <v>40</v>
      </c>
      <c r="F9" s="159">
        <v>22.31</v>
      </c>
    </row>
    <row r="10" spans="2:6">
      <c r="B10" s="65" t="s">
        <v>91</v>
      </c>
      <c r="C10" s="159" t="s">
        <v>40</v>
      </c>
      <c r="D10" s="53">
        <v>38.33</v>
      </c>
      <c r="E10" s="54" t="s">
        <v>40</v>
      </c>
      <c r="F10" s="159">
        <v>10</v>
      </c>
    </row>
    <row r="11" spans="2:6">
      <c r="B11" s="55" t="s">
        <v>95</v>
      </c>
      <c r="C11" s="161">
        <v>32.5</v>
      </c>
      <c r="D11" s="162">
        <v>23</v>
      </c>
      <c r="E11" s="163">
        <v>141.30000000000001</v>
      </c>
      <c r="F11" s="161">
        <v>20.39</v>
      </c>
    </row>
    <row r="12" spans="2:6">
      <c r="B12" s="11"/>
      <c r="C12" s="11"/>
      <c r="D12" s="11"/>
      <c r="E12" s="11"/>
      <c r="F12" s="11"/>
    </row>
    <row r="13" spans="2:6">
      <c r="B13" s="2" t="s">
        <v>39</v>
      </c>
      <c r="C13" s="11"/>
      <c r="D13" s="11"/>
      <c r="E13" s="11"/>
      <c r="F13" s="11"/>
    </row>
    <row r="14" spans="2:6" ht="13">
      <c r="B14" s="12" t="str">
        <f>[3]codes!$K$41&amp;[3]codes!K50&amp;")"</f>
        <v>Source: Eurostat (online data code: sbs_ovw_act)</v>
      </c>
      <c r="C14" s="11"/>
      <c r="D14" s="11"/>
      <c r="E14" s="11"/>
      <c r="F14" s="11"/>
    </row>
    <row r="15" spans="2:6">
      <c r="B15" s="34"/>
      <c r="C15" s="11"/>
      <c r="D15" s="11"/>
      <c r="E15" s="11"/>
      <c r="F15" s="11"/>
    </row>
    <row r="16" spans="2:6">
      <c r="B16" s="34"/>
      <c r="C16" s="11"/>
      <c r="D16" s="11"/>
      <c r="E16" s="11"/>
      <c r="F16" s="11"/>
    </row>
    <row r="17" spans="2:6">
      <c r="B17" s="34"/>
      <c r="C17" s="11"/>
      <c r="D17" s="11"/>
      <c r="E17" s="11"/>
      <c r="F17" s="11"/>
    </row>
    <row r="18" spans="2:6">
      <c r="B18" s="34"/>
      <c r="C18" s="11"/>
      <c r="D18" s="11"/>
      <c r="E18" s="11"/>
      <c r="F18" s="11"/>
    </row>
    <row r="19" spans="2:6">
      <c r="B19" s="34"/>
      <c r="C19" s="11"/>
      <c r="D19" s="11"/>
      <c r="E19" s="11"/>
      <c r="F19" s="11"/>
    </row>
    <row r="20" spans="2:6">
      <c r="B20" s="34"/>
      <c r="C20" s="11"/>
      <c r="D20" s="11"/>
      <c r="E20" s="11"/>
      <c r="F20" s="11"/>
    </row>
    <row r="21" spans="2:6">
      <c r="B21" s="34"/>
      <c r="C21" s="11"/>
      <c r="D21" s="11"/>
      <c r="E21" s="11"/>
      <c r="F21" s="11"/>
    </row>
    <row r="22" spans="2:6">
      <c r="B22" s="34"/>
      <c r="C22" s="11"/>
      <c r="D22" s="11"/>
      <c r="E22" s="11"/>
      <c r="F22" s="11"/>
    </row>
    <row r="23" spans="2:6">
      <c r="B23" s="34"/>
      <c r="C23" s="11"/>
      <c r="D23" s="11"/>
      <c r="E23" s="11"/>
      <c r="F23" s="11"/>
    </row>
    <row r="24" spans="2:6">
      <c r="B24" s="34"/>
      <c r="C24" s="11"/>
      <c r="D24" s="11"/>
      <c r="E24" s="11"/>
      <c r="F24" s="11"/>
    </row>
    <row r="25" spans="2:6">
      <c r="B25" s="34"/>
      <c r="C25" s="11"/>
      <c r="D25" s="11"/>
      <c r="E25" s="11"/>
      <c r="F25" s="11"/>
    </row>
    <row r="26" spans="2:6">
      <c r="B26" s="34"/>
      <c r="C26" s="11"/>
      <c r="D26" s="11"/>
      <c r="E26" s="11"/>
      <c r="F26" s="11"/>
    </row>
  </sheetData>
  <mergeCells count="3">
    <mergeCell ref="B4:B5"/>
    <mergeCell ref="C5:D5"/>
    <mergeCell ref="E5:F5"/>
  </mergeCells>
  <conditionalFormatting sqref="B6:F11">
    <cfRule type="expression" dxfId="19" priority="3" stopIfTrue="1">
      <formula>FIND(2008,getformula(B6),1)</formula>
    </cfRule>
    <cfRule type="expression" dxfId="18" priority="4" stopIfTrue="1">
      <formula>FIND(2009,getformula(B6),1)</formula>
    </cfRule>
  </conditionalFormatting>
  <conditionalFormatting sqref="B8:F8">
    <cfRule type="expression" dxfId="17" priority="1" stopIfTrue="1">
      <formula>FIND(2008,getformula(B8),1)</formula>
    </cfRule>
    <cfRule type="expression" dxfId="16" priority="2" stopIfTrue="1">
      <formula>FIND(2009,getformula(B8),1)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228F-ADC8-4D51-A588-43C8017EE2EC}">
  <sheetPr>
    <tabColor rgb="FF92D050"/>
  </sheetPr>
  <dimension ref="B2:G42"/>
  <sheetViews>
    <sheetView zoomScaleNormal="100" workbookViewId="0">
      <selection activeCell="F42" sqref="F42"/>
    </sheetView>
  </sheetViews>
  <sheetFormatPr defaultColWidth="8.7265625" defaultRowHeight="12.5"/>
  <cols>
    <col min="1" max="1" width="8.7265625" style="27"/>
    <col min="2" max="2" width="19.1796875" style="27" customWidth="1"/>
    <col min="3" max="3" width="14.1796875" style="27" customWidth="1"/>
    <col min="4" max="5" width="15.54296875" style="27" customWidth="1"/>
    <col min="6" max="16384" width="8.7265625" style="27"/>
  </cols>
  <sheetData>
    <row r="2" spans="2:7" ht="13">
      <c r="B2" s="1" t="s">
        <v>104</v>
      </c>
      <c r="C2" s="1"/>
      <c r="D2" s="1"/>
    </row>
    <row r="3" spans="2:7" ht="13">
      <c r="B3" s="2" t="s">
        <v>88</v>
      </c>
      <c r="C3" s="2"/>
      <c r="D3" s="2"/>
      <c r="G3" s="164"/>
    </row>
    <row r="4" spans="2:7" ht="13">
      <c r="B4" s="31"/>
      <c r="C4" s="11"/>
      <c r="D4" s="11"/>
    </row>
    <row r="5" spans="2:7" ht="13">
      <c r="B5" s="31"/>
      <c r="C5" s="11"/>
      <c r="D5" s="11"/>
    </row>
    <row r="6" spans="2:7" ht="13">
      <c r="B6" s="32"/>
      <c r="C6" s="29" t="s">
        <v>12</v>
      </c>
      <c r="D6" s="29" t="s">
        <v>32</v>
      </c>
    </row>
    <row r="7" spans="2:7" ht="13">
      <c r="B7" s="33" t="s">
        <v>72</v>
      </c>
      <c r="C7" s="30">
        <v>1.0869704881973696</v>
      </c>
      <c r="D7" s="30">
        <v>1.3923521198027593</v>
      </c>
    </row>
    <row r="8" spans="2:7" ht="13">
      <c r="B8" s="102"/>
      <c r="C8" s="103"/>
      <c r="D8" s="103"/>
    </row>
    <row r="9" spans="2:7" ht="13">
      <c r="B9" s="104" t="s">
        <v>78</v>
      </c>
      <c r="C9" s="105">
        <v>0.23640509153878103</v>
      </c>
      <c r="D9" s="105">
        <v>0.46069256263412528</v>
      </c>
    </row>
    <row r="10" spans="2:7" ht="13">
      <c r="B10" s="104" t="s">
        <v>64</v>
      </c>
      <c r="C10" s="105">
        <v>0.60425801571970272</v>
      </c>
      <c r="D10" s="105">
        <v>0.55142280914634234</v>
      </c>
    </row>
    <row r="11" spans="2:7" ht="13">
      <c r="B11" s="106" t="s">
        <v>62</v>
      </c>
      <c r="C11" s="105">
        <v>0.69856828717206543</v>
      </c>
      <c r="D11" s="105">
        <v>1.4041282653262481</v>
      </c>
    </row>
    <row r="12" spans="2:7" ht="13">
      <c r="B12" s="106" t="s">
        <v>51</v>
      </c>
      <c r="C12" s="105">
        <v>0.71048936791984796</v>
      </c>
      <c r="D12" s="105">
        <v>1.8707597232484718</v>
      </c>
    </row>
    <row r="13" spans="2:7" ht="13">
      <c r="B13" s="104" t="s">
        <v>56</v>
      </c>
      <c r="C13" s="105">
        <v>0.78597448021948468</v>
      </c>
      <c r="D13" s="105">
        <v>1.187630358824135</v>
      </c>
    </row>
    <row r="14" spans="2:7" ht="13">
      <c r="B14" s="104" t="s">
        <v>53</v>
      </c>
      <c r="C14" s="105">
        <v>0.83428768258275354</v>
      </c>
      <c r="D14" s="105">
        <v>1.611553921874425</v>
      </c>
    </row>
    <row r="15" spans="2:7" ht="13">
      <c r="B15" s="104" t="s">
        <v>61</v>
      </c>
      <c r="C15" s="105">
        <v>0.83549140157321822</v>
      </c>
      <c r="D15" s="105">
        <v>1.4018094551625881</v>
      </c>
    </row>
    <row r="16" spans="2:7" ht="13">
      <c r="B16" s="104" t="s">
        <v>81</v>
      </c>
      <c r="C16" s="105">
        <v>0.85516356872056798</v>
      </c>
      <c r="D16" s="105">
        <v>2.5381105809183699</v>
      </c>
    </row>
    <row r="17" spans="2:4" ht="13">
      <c r="B17" s="104" t="s">
        <v>80</v>
      </c>
      <c r="C17" s="105">
        <v>0.86431645667795587</v>
      </c>
      <c r="D17" s="105">
        <v>1.3658965767348732</v>
      </c>
    </row>
    <row r="18" spans="2:4" ht="13">
      <c r="B18" s="104" t="s">
        <v>50</v>
      </c>
      <c r="C18" s="105">
        <v>0.92908784852826531</v>
      </c>
      <c r="D18" s="105">
        <v>1.1792164200481074</v>
      </c>
    </row>
    <row r="19" spans="2:4" ht="13">
      <c r="B19" s="104" t="s">
        <v>74</v>
      </c>
      <c r="C19" s="105">
        <v>0.92924625477742773</v>
      </c>
      <c r="D19" s="105">
        <v>1.5457153741536662</v>
      </c>
    </row>
    <row r="20" spans="2:4" ht="13">
      <c r="B20" s="104" t="s">
        <v>66</v>
      </c>
      <c r="C20" s="105">
        <v>0.94872631899210602</v>
      </c>
      <c r="D20" s="105">
        <v>1.1095886731920981</v>
      </c>
    </row>
    <row r="21" spans="2:4" ht="13">
      <c r="B21" s="104" t="s">
        <v>63</v>
      </c>
      <c r="C21" s="105">
        <v>0.98956451277334312</v>
      </c>
      <c r="D21" s="105">
        <v>1.5874988310259173</v>
      </c>
    </row>
    <row r="22" spans="2:4" ht="13">
      <c r="B22" s="104" t="s">
        <v>67</v>
      </c>
      <c r="C22" s="105">
        <v>1.03729732583056</v>
      </c>
      <c r="D22" s="105">
        <v>2.2243416305916304</v>
      </c>
    </row>
    <row r="23" spans="2:4" ht="13">
      <c r="B23" s="104" t="s">
        <v>54</v>
      </c>
      <c r="C23" s="105">
        <v>1.0403071100607204</v>
      </c>
      <c r="D23" s="105">
        <v>1.0785926430241533</v>
      </c>
    </row>
    <row r="24" spans="2:4" ht="13">
      <c r="B24" s="104" t="s">
        <v>79</v>
      </c>
      <c r="C24" s="105">
        <v>1.0537792511958783</v>
      </c>
      <c r="D24" s="105">
        <v>2.025435137572881</v>
      </c>
    </row>
    <row r="25" spans="2:4" ht="13">
      <c r="B25" s="104" t="s">
        <v>58</v>
      </c>
      <c r="C25" s="105">
        <v>1.2715842619205286</v>
      </c>
      <c r="D25" s="105">
        <v>1.5027231085244004</v>
      </c>
    </row>
    <row r="26" spans="2:4" ht="13">
      <c r="B26" s="104" t="s">
        <v>73</v>
      </c>
      <c r="C26" s="105">
        <v>1.3046283443512647</v>
      </c>
      <c r="D26" s="105">
        <v>0.8753653856245488</v>
      </c>
    </row>
    <row r="27" spans="2:4" ht="13">
      <c r="B27" s="104" t="s">
        <v>55</v>
      </c>
      <c r="C27" s="105">
        <v>1.3664103079967114</v>
      </c>
      <c r="D27" s="105">
        <v>1.6848155480103317</v>
      </c>
    </row>
    <row r="28" spans="2:4" ht="13">
      <c r="B28" s="104" t="s">
        <v>77</v>
      </c>
      <c r="C28" s="105">
        <v>1.4066676044450697</v>
      </c>
      <c r="D28" s="105">
        <v>1.8363348395950281</v>
      </c>
    </row>
    <row r="29" spans="2:4" ht="13">
      <c r="B29" s="104" t="s">
        <v>57</v>
      </c>
      <c r="C29" s="105">
        <v>1.4778820929101817</v>
      </c>
      <c r="D29" s="105">
        <v>1.7265560626691057</v>
      </c>
    </row>
    <row r="30" spans="2:4" ht="13">
      <c r="B30" s="104" t="s">
        <v>52</v>
      </c>
      <c r="C30" s="105">
        <v>1.5051519206315211</v>
      </c>
      <c r="D30" s="105">
        <v>1.9271701680783226</v>
      </c>
    </row>
    <row r="31" spans="2:4" ht="13">
      <c r="B31" s="104" t="s">
        <v>76</v>
      </c>
      <c r="C31" s="105">
        <v>1.5306707810504625</v>
      </c>
      <c r="D31" s="105">
        <v>1.2770472997876896</v>
      </c>
    </row>
    <row r="32" spans="2:4" ht="13">
      <c r="B32" s="104" t="s">
        <v>75</v>
      </c>
      <c r="C32" s="105">
        <v>2.2611133513924484</v>
      </c>
      <c r="D32" s="105">
        <v>2.3214063983427642</v>
      </c>
    </row>
    <row r="33" spans="2:4" ht="13">
      <c r="B33" s="104" t="s">
        <v>60</v>
      </c>
      <c r="C33" s="105">
        <v>2.3131257323032663</v>
      </c>
      <c r="D33" s="105">
        <v>1.4591955237584828</v>
      </c>
    </row>
    <row r="34" spans="2:4" ht="13">
      <c r="B34" s="104" t="s">
        <v>65</v>
      </c>
      <c r="C34" s="105">
        <v>3.9513585716349118</v>
      </c>
      <c r="D34" s="105">
        <v>1.0696061071928109</v>
      </c>
    </row>
    <row r="35" spans="2:4" ht="13">
      <c r="B35" s="104" t="s">
        <v>59</v>
      </c>
      <c r="C35" s="105">
        <v>12.00002486230556</v>
      </c>
      <c r="D35" s="105">
        <v>5.393888303477345</v>
      </c>
    </row>
    <row r="36" spans="2:4" ht="13">
      <c r="B36" s="104"/>
      <c r="C36" s="105"/>
      <c r="D36" s="105"/>
    </row>
    <row r="37" spans="2:4" ht="13" hidden="1">
      <c r="B37" s="107" t="s">
        <v>83</v>
      </c>
      <c r="C37" s="108">
        <v>1.7111901087790833</v>
      </c>
      <c r="D37" s="108">
        <v>1.7544903641272753</v>
      </c>
    </row>
    <row r="38" spans="2:4" ht="13">
      <c r="B38" s="107" t="s">
        <v>83</v>
      </c>
      <c r="C38" s="169">
        <v>1.7</v>
      </c>
      <c r="D38" s="169">
        <v>1.8</v>
      </c>
    </row>
    <row r="39" spans="2:4" ht="13">
      <c r="B39" s="107" t="s">
        <v>82</v>
      </c>
      <c r="C39" s="169">
        <v>0.5</v>
      </c>
      <c r="D39" s="169">
        <v>1.8</v>
      </c>
    </row>
    <row r="40" spans="2:4" ht="13">
      <c r="B40" s="176"/>
      <c r="C40" s="152"/>
      <c r="D40" s="152"/>
    </row>
    <row r="41" spans="2:4" ht="15.75" customHeight="1">
      <c r="B41" s="2"/>
      <c r="C41" s="11"/>
      <c r="D41" s="11"/>
    </row>
    <row r="42" spans="2:4" ht="15.75" customHeight="1">
      <c r="B42" s="22"/>
      <c r="C42" s="11"/>
      <c r="D42" s="11"/>
    </row>
  </sheetData>
  <conditionalFormatting sqref="B7">
    <cfRule type="expression" dxfId="15" priority="3" stopIfTrue="1">
      <formula>FIND(2008,getformula(B7),1)</formula>
    </cfRule>
    <cfRule type="expression" dxfId="14" priority="4" stopIfTrue="1">
      <formula>FIND(2009,getformula(B7),1)</formula>
    </cfRule>
  </conditionalFormatting>
  <conditionalFormatting sqref="C7:D10">
    <cfRule type="expression" dxfId="13" priority="5" stopIfTrue="1">
      <formula>FIND(2008,getformula(C7),1)</formula>
    </cfRule>
    <cfRule type="expression" dxfId="12" priority="6" stopIfTrue="1">
      <formula>FIND(2009,getformula(C7),1)</formula>
    </cfRule>
  </conditionalFormatting>
  <conditionalFormatting sqref="C13:D37">
    <cfRule type="expression" dxfId="11" priority="15" stopIfTrue="1">
      <formula>FIND(2008,getformula(C13),1)</formula>
    </cfRule>
    <cfRule type="expression" dxfId="10" priority="16" stopIfTrue="1">
      <formula>FIND(2009,getformula(C13),1)</formula>
    </cfRule>
  </conditionalFormatting>
  <conditionalFormatting sqref="C38:D40">
    <cfRule type="expression" dxfId="9" priority="1" stopIfTrue="1">
      <formula>FIND(2008,getformula(C38),1)</formula>
    </cfRule>
    <cfRule type="expression" dxfId="8" priority="2" stopIfTrue="1">
      <formula>FIND(2009,getformula(C38),1)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E4D9-5880-49F0-8C4A-E799C602CBE3}">
  <sheetPr>
    <tabColor rgb="FF92D050"/>
  </sheetPr>
  <dimension ref="B2:J13"/>
  <sheetViews>
    <sheetView topLeftCell="A4" zoomScale="80" zoomScaleNormal="80" workbookViewId="0">
      <selection activeCell="O37" sqref="O37"/>
    </sheetView>
  </sheetViews>
  <sheetFormatPr defaultColWidth="9.1796875" defaultRowHeight="12.5"/>
  <cols>
    <col min="1" max="1" width="9.1796875" style="27"/>
    <col min="2" max="2" width="19.54296875" style="27" customWidth="1"/>
    <col min="3" max="3" width="15.7265625" style="27" customWidth="1"/>
    <col min="4" max="4" width="15.81640625" style="27" customWidth="1"/>
    <col min="5" max="5" width="17.453125" style="27" customWidth="1"/>
    <col min="6" max="6" width="9.1796875" style="27"/>
    <col min="7" max="7" width="17.1796875" style="27" customWidth="1"/>
    <col min="8" max="8" width="16.54296875" style="27" customWidth="1"/>
    <col min="9" max="9" width="16.81640625" style="27" customWidth="1"/>
    <col min="10" max="10" width="20.81640625" style="27" customWidth="1"/>
    <col min="11" max="16384" width="9.1796875" style="27"/>
  </cols>
  <sheetData>
    <row r="2" spans="2:10" ht="13">
      <c r="B2" s="1" t="s">
        <v>105</v>
      </c>
      <c r="C2" s="2"/>
      <c r="D2" s="11"/>
      <c r="E2" s="2"/>
      <c r="F2" s="2"/>
      <c r="G2" s="2"/>
      <c r="H2" s="2"/>
      <c r="I2" s="2"/>
      <c r="J2" s="2"/>
    </row>
    <row r="3" spans="2:10">
      <c r="B3" s="2" t="s">
        <v>84</v>
      </c>
      <c r="C3" s="2"/>
      <c r="D3" s="2"/>
      <c r="E3" s="2"/>
      <c r="F3" s="11"/>
      <c r="G3" s="2"/>
      <c r="H3" s="2"/>
      <c r="I3" s="2"/>
      <c r="J3" s="2"/>
    </row>
    <row r="4" spans="2:10" ht="25">
      <c r="B4" s="110"/>
      <c r="C4" s="111" t="s">
        <v>85</v>
      </c>
      <c r="D4" s="112"/>
      <c r="E4" s="113" t="s">
        <v>30</v>
      </c>
      <c r="F4" s="114"/>
      <c r="G4" s="114"/>
      <c r="H4" s="111" t="s">
        <v>85</v>
      </c>
      <c r="I4" s="114"/>
      <c r="J4" s="111" t="s">
        <v>30</v>
      </c>
    </row>
    <row r="5" spans="2:10" ht="46.5" customHeight="1">
      <c r="B5" s="189" t="str">
        <f>'[2]Source data'!D5</f>
        <v>Arts, entertainment and recreation (NACE Section R)</v>
      </c>
      <c r="C5" s="190"/>
      <c r="D5" s="191" t="s">
        <v>30</v>
      </c>
      <c r="E5" s="191"/>
      <c r="F5" s="132"/>
      <c r="G5" s="189" t="s">
        <v>98</v>
      </c>
      <c r="H5" s="190"/>
      <c r="I5" s="191" t="s">
        <v>30</v>
      </c>
      <c r="J5" s="191"/>
    </row>
    <row r="6" spans="2:10" ht="13">
      <c r="B6" s="133" t="s">
        <v>12</v>
      </c>
      <c r="C6" s="134" t="s">
        <v>86</v>
      </c>
      <c r="D6" s="134" t="s">
        <v>12</v>
      </c>
      <c r="E6" s="133" t="s">
        <v>86</v>
      </c>
      <c r="F6" s="135"/>
      <c r="G6" s="133" t="s">
        <v>32</v>
      </c>
      <c r="H6" s="134" t="s">
        <v>86</v>
      </c>
      <c r="I6" s="134" t="s">
        <v>32</v>
      </c>
      <c r="J6" s="134" t="s">
        <v>86</v>
      </c>
    </row>
    <row r="7" spans="2:10">
      <c r="B7" s="115" t="s">
        <v>50</v>
      </c>
      <c r="C7" s="116">
        <v>24.429385680773823</v>
      </c>
      <c r="D7" s="117" t="s">
        <v>50</v>
      </c>
      <c r="E7" s="116">
        <v>28.58074327616686</v>
      </c>
      <c r="F7" s="11"/>
      <c r="G7" s="115" t="s">
        <v>50</v>
      </c>
      <c r="H7" s="118">
        <v>20.439142756091989</v>
      </c>
      <c r="I7" s="119" t="s">
        <v>50</v>
      </c>
      <c r="J7" s="120">
        <v>24.133384898282628</v>
      </c>
    </row>
    <row r="8" spans="2:10">
      <c r="B8" s="121" t="s">
        <v>75</v>
      </c>
      <c r="C8" s="122">
        <v>16.022718596541921</v>
      </c>
      <c r="D8" s="123" t="s">
        <v>66</v>
      </c>
      <c r="E8" s="122">
        <v>14.49378876590885</v>
      </c>
      <c r="F8" s="11"/>
      <c r="G8" s="121" t="s">
        <v>75</v>
      </c>
      <c r="H8" s="124">
        <v>16.17056234806395</v>
      </c>
      <c r="I8" s="125" t="s">
        <v>66</v>
      </c>
      <c r="J8" s="122">
        <v>12.765435453143365</v>
      </c>
    </row>
    <row r="9" spans="2:10">
      <c r="B9" s="121" t="s">
        <v>66</v>
      </c>
      <c r="C9" s="122">
        <v>12.65042520789491</v>
      </c>
      <c r="D9" s="123" t="s">
        <v>54</v>
      </c>
      <c r="E9" s="122">
        <v>10.850950283669649</v>
      </c>
      <c r="F9" s="11"/>
      <c r="G9" s="121" t="s">
        <v>66</v>
      </c>
      <c r="H9" s="124">
        <v>10.172988847949787</v>
      </c>
      <c r="I9" s="125" t="s">
        <v>54</v>
      </c>
      <c r="J9" s="122">
        <v>11.346720106810807</v>
      </c>
    </row>
    <row r="10" spans="2:10">
      <c r="B10" s="121" t="s">
        <v>54</v>
      </c>
      <c r="C10" s="122">
        <v>10.385121632637388</v>
      </c>
      <c r="D10" s="123" t="s">
        <v>75</v>
      </c>
      <c r="E10" s="122">
        <v>7.7024985255192595</v>
      </c>
      <c r="F10" s="11"/>
      <c r="G10" s="121" t="s">
        <v>54</v>
      </c>
      <c r="H10" s="124">
        <v>8.7897943742808913</v>
      </c>
      <c r="I10" s="125" t="s">
        <v>75</v>
      </c>
      <c r="J10" s="122">
        <v>9.6989121679870056</v>
      </c>
    </row>
    <row r="11" spans="2:10">
      <c r="B11" s="126" t="s">
        <v>79</v>
      </c>
      <c r="C11" s="127">
        <v>6.6193446389881876</v>
      </c>
      <c r="D11" s="128" t="s">
        <v>79</v>
      </c>
      <c r="E11" s="129">
        <v>6.8278363477192876</v>
      </c>
      <c r="F11" s="11"/>
      <c r="G11" s="126" t="s">
        <v>79</v>
      </c>
      <c r="H11" s="130">
        <v>7.7641728634937124</v>
      </c>
      <c r="I11" s="131" t="s">
        <v>64</v>
      </c>
      <c r="J11" s="127">
        <v>7.1755450289930662</v>
      </c>
    </row>
    <row r="12" spans="2:10">
      <c r="B12" s="11"/>
      <c r="C12" s="11"/>
      <c r="D12" s="11"/>
      <c r="E12" s="11"/>
      <c r="F12" s="11"/>
      <c r="G12" s="11"/>
      <c r="H12" s="11"/>
      <c r="I12" s="11"/>
      <c r="J12" s="11"/>
    </row>
    <row r="13" spans="2:10" ht="13">
      <c r="B13" s="22" t="s">
        <v>87</v>
      </c>
      <c r="C13" s="11"/>
      <c r="D13" s="11"/>
      <c r="E13" s="11"/>
      <c r="F13" s="11"/>
      <c r="G13" s="11"/>
      <c r="H13" s="11"/>
      <c r="I13" s="11"/>
      <c r="J13" s="11"/>
    </row>
  </sheetData>
  <mergeCells count="4">
    <mergeCell ref="B5:C5"/>
    <mergeCell ref="D5:E5"/>
    <mergeCell ref="G5:H5"/>
    <mergeCell ref="I5:J5"/>
  </mergeCells>
  <conditionalFormatting sqref="B6:E6">
    <cfRule type="expression" dxfId="7" priority="5" stopIfTrue="1">
      <formula>FIND(2008,getformula(B6),1)</formula>
    </cfRule>
    <cfRule type="expression" dxfId="6" priority="6" stopIfTrue="1">
      <formula>FIND(2009,getformula(B6),1)</formula>
    </cfRule>
  </conditionalFormatting>
  <conditionalFormatting sqref="G6:J6">
    <cfRule type="expression" dxfId="5" priority="1" stopIfTrue="1">
      <formula>FIND(2008,getformula(G6),1)</formula>
    </cfRule>
    <cfRule type="expression" dxfId="4" priority="2" stopIfTrue="1">
      <formula>FIND(2009,getformula(G6),1)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A6F2-F106-4B28-8CAA-C62276C0ECAA}">
  <sheetPr>
    <tabColor rgb="FF92D050"/>
  </sheetPr>
  <dimension ref="B2:G35"/>
  <sheetViews>
    <sheetView zoomScale="83" workbookViewId="0">
      <selection activeCell="E26" sqref="E26"/>
    </sheetView>
  </sheetViews>
  <sheetFormatPr defaultColWidth="8.7265625" defaultRowHeight="12.5"/>
  <cols>
    <col min="1" max="1" width="8.7265625" style="27"/>
    <col min="2" max="2" width="66.54296875" style="27" customWidth="1"/>
    <col min="3" max="3" width="17.81640625" style="27" customWidth="1"/>
    <col min="4" max="4" width="16.81640625" style="27" customWidth="1"/>
    <col min="5" max="5" width="17.453125" style="27" customWidth="1"/>
    <col min="6" max="6" width="18.81640625" style="27" customWidth="1"/>
    <col min="7" max="16384" width="8.7265625" style="27"/>
  </cols>
  <sheetData>
    <row r="2" spans="2:7" ht="13">
      <c r="B2" s="1" t="s">
        <v>107</v>
      </c>
      <c r="C2" s="1"/>
      <c r="D2" s="1"/>
      <c r="E2" s="1"/>
      <c r="F2" s="1"/>
    </row>
    <row r="3" spans="2:7" ht="13">
      <c r="B3" s="1"/>
      <c r="C3" s="1"/>
      <c r="D3" s="1"/>
      <c r="E3" s="1"/>
      <c r="F3" s="1"/>
    </row>
    <row r="4" spans="2:7" ht="39">
      <c r="B4" s="58"/>
      <c r="C4" s="59" t="s">
        <v>47</v>
      </c>
      <c r="D4" s="60" t="s">
        <v>48</v>
      </c>
      <c r="E4" s="146" t="s">
        <v>49</v>
      </c>
      <c r="F4" s="61" t="s">
        <v>106</v>
      </c>
    </row>
    <row r="5" spans="2:7" ht="13">
      <c r="B5" s="62" t="s">
        <v>90</v>
      </c>
      <c r="C5" s="63" t="s">
        <v>50</v>
      </c>
      <c r="D5" s="64">
        <v>24.429385680773823</v>
      </c>
      <c r="E5" s="63" t="s">
        <v>59</v>
      </c>
      <c r="F5" s="63">
        <v>28.020863570391874</v>
      </c>
    </row>
    <row r="6" spans="2:7">
      <c r="B6" s="65" t="s">
        <v>92</v>
      </c>
      <c r="C6" s="67" t="s">
        <v>50</v>
      </c>
      <c r="D6" s="66">
        <v>5.1800978657082792</v>
      </c>
      <c r="E6" s="67" t="s">
        <v>79</v>
      </c>
      <c r="F6" s="56">
        <v>0.87212811052310901</v>
      </c>
    </row>
    <row r="7" spans="2:7">
      <c r="B7" s="65" t="s">
        <v>96</v>
      </c>
      <c r="C7" s="67" t="s">
        <v>75</v>
      </c>
      <c r="D7" s="66">
        <v>0.51738160996999483</v>
      </c>
      <c r="E7" s="67" t="s">
        <v>55</v>
      </c>
      <c r="F7" s="56">
        <v>0.14447855097879439</v>
      </c>
    </row>
    <row r="8" spans="2:7">
      <c r="B8" s="65" t="s">
        <v>93</v>
      </c>
      <c r="C8" s="67" t="s">
        <v>50</v>
      </c>
      <c r="D8" s="66">
        <v>9.6025708607436719</v>
      </c>
      <c r="E8" s="67" t="s">
        <v>59</v>
      </c>
      <c r="F8" s="56">
        <v>26.68759071117562</v>
      </c>
    </row>
    <row r="9" spans="2:7">
      <c r="B9" s="65" t="s">
        <v>91</v>
      </c>
      <c r="C9" s="67" t="s">
        <v>50</v>
      </c>
      <c r="D9" s="66">
        <v>6.7834569189263574</v>
      </c>
      <c r="E9" s="67" t="s">
        <v>75</v>
      </c>
      <c r="F9" s="56">
        <v>1.3598748314291937</v>
      </c>
    </row>
    <row r="10" spans="2:7" ht="14.5" customHeight="1">
      <c r="B10" s="55" t="s">
        <v>95</v>
      </c>
      <c r="C10" s="69" t="s">
        <v>66</v>
      </c>
      <c r="D10" s="68">
        <v>2.7743369285090225</v>
      </c>
      <c r="E10" s="69" t="s">
        <v>59</v>
      </c>
      <c r="F10" s="145">
        <v>0.56259071117561688</v>
      </c>
      <c r="G10" s="109"/>
    </row>
    <row r="11" spans="2:7" ht="13">
      <c r="B11" s="22"/>
      <c r="C11" s="70"/>
      <c r="D11" s="70"/>
      <c r="E11" s="70"/>
      <c r="F11" s="70"/>
    </row>
    <row r="12" spans="2:7">
      <c r="B12" s="11"/>
      <c r="C12" s="11"/>
      <c r="D12" s="11"/>
      <c r="E12" s="57"/>
      <c r="F12" s="11"/>
    </row>
    <row r="13" spans="2:7" ht="13">
      <c r="B13" s="12" t="str">
        <f>[3]codes!$K$41&amp;[3]codes!K32&amp;")"</f>
        <v>Source: Eurostat (online data code: )</v>
      </c>
      <c r="C13" s="11"/>
      <c r="D13" s="11"/>
      <c r="E13" s="11"/>
      <c r="F13" s="11"/>
    </row>
    <row r="14" spans="2:7">
      <c r="B14" s="11"/>
      <c r="C14" s="11"/>
      <c r="D14" s="11"/>
      <c r="E14" s="57"/>
      <c r="F14" s="11"/>
    </row>
    <row r="15" spans="2:7">
      <c r="B15" s="11"/>
      <c r="C15" s="11"/>
      <c r="D15" s="11"/>
      <c r="E15" s="57"/>
      <c r="F15" s="11"/>
    </row>
    <row r="16" spans="2:7">
      <c r="B16" s="11"/>
      <c r="C16" s="11"/>
      <c r="D16" s="11"/>
      <c r="E16" s="57"/>
      <c r="F16" s="11"/>
    </row>
    <row r="17" spans="2:6">
      <c r="B17" s="11"/>
      <c r="C17" s="11"/>
      <c r="D17" s="11"/>
      <c r="E17" s="57"/>
      <c r="F17" s="11"/>
    </row>
    <row r="18" spans="2:6">
      <c r="B18" s="11"/>
      <c r="C18" s="11"/>
      <c r="D18" s="11"/>
      <c r="E18" s="57"/>
      <c r="F18" s="11"/>
    </row>
    <row r="19" spans="2:6">
      <c r="B19" s="11"/>
      <c r="C19" s="11"/>
      <c r="D19" s="11"/>
      <c r="E19" s="57"/>
      <c r="F19" s="11"/>
    </row>
    <row r="20" spans="2:6">
      <c r="B20" s="11"/>
      <c r="C20" s="11"/>
      <c r="D20" s="11"/>
      <c r="E20" s="57"/>
      <c r="F20" s="11"/>
    </row>
    <row r="21" spans="2:6">
      <c r="B21" s="11"/>
      <c r="C21" s="11"/>
      <c r="D21" s="11"/>
      <c r="E21" s="57"/>
      <c r="F21" s="11"/>
    </row>
    <row r="22" spans="2:6">
      <c r="B22" s="11"/>
      <c r="C22" s="11"/>
      <c r="D22" s="11"/>
      <c r="E22" s="57"/>
      <c r="F22" s="11"/>
    </row>
    <row r="23" spans="2:6">
      <c r="B23" s="11"/>
      <c r="C23" s="11"/>
      <c r="D23" s="11"/>
      <c r="E23" s="57"/>
      <c r="F23" s="11"/>
    </row>
    <row r="24" spans="2:6">
      <c r="B24" s="11"/>
      <c r="C24" s="11"/>
      <c r="D24" s="11"/>
      <c r="E24" s="57"/>
      <c r="F24" s="11"/>
    </row>
    <row r="25" spans="2:6">
      <c r="B25" s="11"/>
      <c r="C25" s="11"/>
      <c r="D25" s="11"/>
      <c r="E25" s="57"/>
      <c r="F25" s="11"/>
    </row>
    <row r="26" spans="2:6">
      <c r="B26" s="11"/>
      <c r="C26" s="11"/>
      <c r="D26" s="11"/>
      <c r="E26" s="57"/>
      <c r="F26" s="11"/>
    </row>
    <row r="27" spans="2:6">
      <c r="B27" s="11"/>
      <c r="C27" s="11"/>
      <c r="D27" s="11"/>
      <c r="E27" s="57"/>
      <c r="F27" s="11"/>
    </row>
    <row r="28" spans="2:6">
      <c r="B28" s="11"/>
      <c r="C28" s="11"/>
      <c r="D28" s="11"/>
      <c r="E28" s="57"/>
      <c r="F28" s="11"/>
    </row>
    <row r="29" spans="2:6">
      <c r="B29" s="11"/>
      <c r="C29" s="11"/>
      <c r="D29" s="11"/>
      <c r="E29" s="57"/>
      <c r="F29" s="11"/>
    </row>
    <row r="30" spans="2:6">
      <c r="B30" s="11"/>
      <c r="C30" s="11"/>
      <c r="D30" s="11"/>
      <c r="E30" s="57"/>
      <c r="F30" s="11"/>
    </row>
    <row r="31" spans="2:6">
      <c r="B31" s="11"/>
      <c r="C31" s="11"/>
      <c r="D31" s="11"/>
      <c r="E31" s="57"/>
      <c r="F31" s="11"/>
    </row>
    <row r="32" spans="2:6">
      <c r="B32" s="11"/>
      <c r="C32" s="11"/>
      <c r="D32" s="11"/>
      <c r="E32" s="57"/>
      <c r="F32" s="11"/>
    </row>
    <row r="33" spans="2:6">
      <c r="B33" s="11"/>
      <c r="C33" s="11"/>
      <c r="D33" s="11"/>
      <c r="E33" s="11"/>
      <c r="F33" s="11"/>
    </row>
    <row r="34" spans="2:6">
      <c r="B34" s="11"/>
      <c r="C34" s="11"/>
      <c r="D34" s="11"/>
      <c r="E34" s="11"/>
      <c r="F34" s="11"/>
    </row>
    <row r="35" spans="2:6">
      <c r="B35" s="11"/>
      <c r="C35" s="11"/>
      <c r="D35" s="11"/>
      <c r="E35" s="11"/>
      <c r="F35" s="11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FB603-3B12-414A-9179-0A4E8707417D}">
  <sheetPr>
    <tabColor rgb="FF92D050"/>
  </sheetPr>
  <dimension ref="B2:I39"/>
  <sheetViews>
    <sheetView tabSelected="1" zoomScale="90" workbookViewId="0">
      <selection activeCell="E40" sqref="E40"/>
    </sheetView>
  </sheetViews>
  <sheetFormatPr defaultColWidth="8.7265625" defaultRowHeight="12.5"/>
  <cols>
    <col min="1" max="1" width="8.7265625" style="27"/>
    <col min="2" max="2" width="17" style="27" customWidth="1"/>
    <col min="3" max="3" width="20.54296875" style="27" customWidth="1"/>
    <col min="4" max="4" width="18.7265625" style="27" customWidth="1"/>
    <col min="5" max="5" width="18.81640625" style="27" customWidth="1"/>
    <col min="6" max="6" width="17.54296875" style="27" customWidth="1"/>
    <col min="7" max="7" width="19.1796875" style="27" customWidth="1"/>
    <col min="8" max="8" width="21.7265625" style="27" customWidth="1"/>
    <col min="9" max="9" width="24.453125" style="27" customWidth="1"/>
    <col min="10" max="16384" width="8.7265625" style="27"/>
  </cols>
  <sheetData>
    <row r="2" spans="2:9" ht="13">
      <c r="B2" s="1" t="s">
        <v>108</v>
      </c>
      <c r="C2" s="1"/>
      <c r="D2" s="1"/>
      <c r="E2" s="1"/>
      <c r="F2" s="1"/>
      <c r="G2" s="1"/>
      <c r="H2" s="71"/>
    </row>
    <row r="3" spans="2:9">
      <c r="B3" s="2"/>
      <c r="C3" s="2"/>
      <c r="D3" s="2"/>
      <c r="E3" s="2"/>
      <c r="F3" s="2"/>
      <c r="G3" s="2"/>
      <c r="H3" s="72"/>
    </row>
    <row r="4" spans="2:9" ht="39">
      <c r="B4" s="36"/>
      <c r="C4" s="170" t="s">
        <v>68</v>
      </c>
      <c r="D4" s="170" t="s">
        <v>33</v>
      </c>
      <c r="E4" s="170" t="s">
        <v>69</v>
      </c>
      <c r="F4" s="170" t="s">
        <v>35</v>
      </c>
      <c r="G4" s="171" t="s">
        <v>70</v>
      </c>
      <c r="H4" s="170" t="s">
        <v>36</v>
      </c>
      <c r="I4" s="155" t="s">
        <v>42</v>
      </c>
    </row>
    <row r="5" spans="2:9" ht="14.5" customHeight="1">
      <c r="B5" s="37"/>
      <c r="C5" s="192" t="s">
        <v>37</v>
      </c>
      <c r="D5" s="193"/>
      <c r="E5" s="194" t="s">
        <v>71</v>
      </c>
      <c r="F5" s="195"/>
      <c r="G5" s="194" t="s">
        <v>71</v>
      </c>
      <c r="H5" s="195"/>
      <c r="I5" s="172" t="s">
        <v>45</v>
      </c>
    </row>
    <row r="6" spans="2:9" ht="13">
      <c r="B6" s="73" t="s">
        <v>72</v>
      </c>
      <c r="C6" s="74">
        <v>954159</v>
      </c>
      <c r="D6" s="74">
        <v>2233670</v>
      </c>
      <c r="E6" s="75">
        <v>280658.36</v>
      </c>
      <c r="F6" s="75">
        <v>109364.15</v>
      </c>
      <c r="G6" s="75">
        <v>15069.24</v>
      </c>
      <c r="H6" s="76">
        <v>50900.6</v>
      </c>
      <c r="I6" s="173">
        <v>32.81</v>
      </c>
    </row>
    <row r="7" spans="2:9" ht="13">
      <c r="B7" s="77" t="s">
        <v>62</v>
      </c>
      <c r="C7" s="78">
        <v>26215</v>
      </c>
      <c r="D7" s="79">
        <v>54533</v>
      </c>
      <c r="E7" s="80">
        <v>10349.77</v>
      </c>
      <c r="F7" s="80">
        <v>2707.7</v>
      </c>
      <c r="G7" s="80">
        <v>876.82</v>
      </c>
      <c r="H7" s="81">
        <v>1736.48</v>
      </c>
      <c r="I7" s="81">
        <v>56.7</v>
      </c>
    </row>
    <row r="8" spans="2:9" ht="13">
      <c r="B8" s="82" t="s">
        <v>56</v>
      </c>
      <c r="C8" s="83">
        <v>5156</v>
      </c>
      <c r="D8" s="84">
        <v>25720</v>
      </c>
      <c r="E8" s="85">
        <v>2078.81</v>
      </c>
      <c r="F8" s="85">
        <v>390.73</v>
      </c>
      <c r="G8" s="85">
        <v>121.51</v>
      </c>
      <c r="H8" s="86">
        <v>246.81</v>
      </c>
      <c r="I8" s="86">
        <v>11.34</v>
      </c>
    </row>
    <row r="9" spans="2:9" ht="13">
      <c r="B9" s="82" t="s">
        <v>73</v>
      </c>
      <c r="C9" s="83">
        <v>28388</v>
      </c>
      <c r="D9" s="84">
        <v>37032</v>
      </c>
      <c r="E9" s="85">
        <v>4283.7</v>
      </c>
      <c r="F9" s="85">
        <v>1989.32</v>
      </c>
      <c r="G9" s="85">
        <v>155.65</v>
      </c>
      <c r="H9" s="86">
        <v>450.43</v>
      </c>
      <c r="I9" s="86">
        <v>25.22</v>
      </c>
    </row>
    <row r="10" spans="2:9" ht="13">
      <c r="B10" s="82" t="s">
        <v>67</v>
      </c>
      <c r="C10" s="83">
        <v>6873</v>
      </c>
      <c r="D10" s="84">
        <v>49327</v>
      </c>
      <c r="E10" s="85">
        <v>6806.6</v>
      </c>
      <c r="F10" s="85">
        <v>2352.1999999999998</v>
      </c>
      <c r="G10" s="85">
        <v>194.56</v>
      </c>
      <c r="H10" s="86">
        <v>1282.3</v>
      </c>
      <c r="I10" s="86">
        <v>28.43</v>
      </c>
    </row>
    <row r="11" spans="2:9" ht="13">
      <c r="B11" s="82" t="s">
        <v>50</v>
      </c>
      <c r="C11" s="83">
        <v>83234</v>
      </c>
      <c r="D11" s="84">
        <v>456543</v>
      </c>
      <c r="E11" s="85">
        <v>46702.91</v>
      </c>
      <c r="F11" s="85">
        <v>26716.99</v>
      </c>
      <c r="G11" s="85">
        <v>2735.45</v>
      </c>
      <c r="H11" s="86">
        <v>10642.44</v>
      </c>
      <c r="I11" s="86">
        <v>28.77</v>
      </c>
    </row>
    <row r="12" spans="2:9" ht="13">
      <c r="B12" s="82" t="s">
        <v>74</v>
      </c>
      <c r="C12" s="83">
        <v>5419</v>
      </c>
      <c r="D12" s="84">
        <v>8399</v>
      </c>
      <c r="E12" s="85">
        <v>627.42999999999995</v>
      </c>
      <c r="F12" s="85">
        <v>195.31</v>
      </c>
      <c r="G12" s="85">
        <v>30.56</v>
      </c>
      <c r="H12" s="86">
        <v>89.29</v>
      </c>
      <c r="I12" s="86">
        <v>17.04</v>
      </c>
    </row>
    <row r="13" spans="2:9" ht="13">
      <c r="B13" s="82" t="s">
        <v>51</v>
      </c>
      <c r="C13" s="83">
        <v>13710</v>
      </c>
      <c r="D13" s="84">
        <v>42889</v>
      </c>
      <c r="E13" s="85">
        <v>8496</v>
      </c>
      <c r="F13" s="85">
        <v>3013.77</v>
      </c>
      <c r="G13" s="85">
        <v>360.41</v>
      </c>
      <c r="H13" s="86">
        <v>1003.47</v>
      </c>
      <c r="I13" s="86">
        <v>30.9</v>
      </c>
    </row>
    <row r="14" spans="2:9" ht="13">
      <c r="B14" s="82" t="s">
        <v>52</v>
      </c>
      <c r="C14" s="83">
        <v>18635</v>
      </c>
      <c r="D14" s="84">
        <v>65679</v>
      </c>
      <c r="E14" s="85">
        <v>8922.11</v>
      </c>
      <c r="F14" s="85">
        <v>1367.6</v>
      </c>
      <c r="G14" s="85">
        <v>81.7</v>
      </c>
      <c r="H14" s="86">
        <v>563.5</v>
      </c>
      <c r="I14" s="86">
        <v>11.68</v>
      </c>
    </row>
    <row r="15" spans="2:9" ht="13">
      <c r="B15" s="82" t="s">
        <v>75</v>
      </c>
      <c r="C15" s="83">
        <v>114340</v>
      </c>
      <c r="D15" s="84">
        <v>361197</v>
      </c>
      <c r="E15" s="85">
        <v>49871.05</v>
      </c>
      <c r="F15" s="85">
        <v>17523.11</v>
      </c>
      <c r="G15" s="85">
        <v>1915.57</v>
      </c>
      <c r="H15" s="86">
        <v>8941.86</v>
      </c>
      <c r="I15" s="86">
        <v>32.020000000000003</v>
      </c>
    </row>
    <row r="16" spans="2:9" ht="13">
      <c r="B16" s="82" t="s">
        <v>66</v>
      </c>
      <c r="C16" s="83">
        <v>168082</v>
      </c>
      <c r="D16" s="84">
        <v>227231</v>
      </c>
      <c r="E16" s="85">
        <v>32658.69</v>
      </c>
      <c r="F16" s="85">
        <v>13835.03</v>
      </c>
      <c r="G16" s="85">
        <v>3187.65</v>
      </c>
      <c r="H16" s="86">
        <v>9175.9</v>
      </c>
      <c r="I16" s="86">
        <v>54.08</v>
      </c>
    </row>
    <row r="17" spans="2:9" ht="13">
      <c r="B17" s="82" t="s">
        <v>76</v>
      </c>
      <c r="C17" s="83">
        <v>3801</v>
      </c>
      <c r="D17" s="84">
        <v>16042</v>
      </c>
      <c r="E17" s="85">
        <v>1248.4100000000001</v>
      </c>
      <c r="F17" s="85">
        <v>551</v>
      </c>
      <c r="G17" s="85">
        <v>88.72</v>
      </c>
      <c r="H17" s="86">
        <v>214.24</v>
      </c>
      <c r="I17" s="86">
        <v>15.77</v>
      </c>
    </row>
    <row r="18" spans="2:9" ht="13">
      <c r="B18" s="82" t="s">
        <v>54</v>
      </c>
      <c r="C18" s="83">
        <v>81189</v>
      </c>
      <c r="D18" s="84">
        <v>196335</v>
      </c>
      <c r="E18" s="85">
        <v>33359.72</v>
      </c>
      <c r="F18" s="85">
        <v>11357.6</v>
      </c>
      <c r="G18" s="85">
        <v>1393.64</v>
      </c>
      <c r="H18" s="86">
        <v>5350.15</v>
      </c>
      <c r="I18" s="86">
        <v>44.86</v>
      </c>
    </row>
    <row r="19" spans="2:9" ht="13">
      <c r="B19" s="82" t="s">
        <v>77</v>
      </c>
      <c r="C19" s="83">
        <v>2380</v>
      </c>
      <c r="D19" s="84">
        <v>6945</v>
      </c>
      <c r="E19" s="85">
        <v>578.76</v>
      </c>
      <c r="F19" s="85">
        <v>251</v>
      </c>
      <c r="G19" s="85">
        <v>139.72999999999999</v>
      </c>
      <c r="H19" s="86">
        <v>145.79</v>
      </c>
      <c r="I19" s="86">
        <v>25.39</v>
      </c>
    </row>
    <row r="20" spans="2:9" ht="13">
      <c r="B20" s="82" t="s">
        <v>57</v>
      </c>
      <c r="C20" s="83">
        <v>6227</v>
      </c>
      <c r="D20" s="84">
        <v>11818</v>
      </c>
      <c r="E20" s="85">
        <v>570.54999999999995</v>
      </c>
      <c r="F20" s="85">
        <v>295.14</v>
      </c>
      <c r="G20" s="85">
        <v>69.66</v>
      </c>
      <c r="H20" s="86">
        <v>123.74</v>
      </c>
      <c r="I20" s="86">
        <v>15.55</v>
      </c>
    </row>
    <row r="21" spans="2:9" ht="13">
      <c r="B21" s="82" t="s">
        <v>61</v>
      </c>
      <c r="C21" s="83">
        <v>13223</v>
      </c>
      <c r="D21" s="84">
        <v>17445</v>
      </c>
      <c r="E21" s="85">
        <v>824.45</v>
      </c>
      <c r="F21" s="85">
        <v>325.43</v>
      </c>
      <c r="G21" s="85">
        <v>53.27</v>
      </c>
      <c r="H21" s="86">
        <v>105.5</v>
      </c>
      <c r="I21" s="86">
        <v>12.83</v>
      </c>
    </row>
    <row r="22" spans="2:9" ht="13">
      <c r="B22" s="82" t="s">
        <v>78</v>
      </c>
      <c r="C22" s="83">
        <v>968</v>
      </c>
      <c r="D22" s="84">
        <v>1814</v>
      </c>
      <c r="E22" s="85">
        <v>440.64</v>
      </c>
      <c r="F22" s="85">
        <v>124.37</v>
      </c>
      <c r="G22" s="85">
        <v>14.3</v>
      </c>
      <c r="H22" s="86">
        <v>57.28</v>
      </c>
      <c r="I22" s="86">
        <v>47.7</v>
      </c>
    </row>
    <row r="23" spans="2:9" ht="13">
      <c r="B23" s="82" t="s">
        <v>60</v>
      </c>
      <c r="C23" s="83">
        <v>31970</v>
      </c>
      <c r="D23" s="84">
        <v>49091</v>
      </c>
      <c r="E23" s="85">
        <v>3663.35</v>
      </c>
      <c r="F23" s="85">
        <v>2233.9899999999998</v>
      </c>
      <c r="G23" s="85">
        <v>141.62</v>
      </c>
      <c r="H23" s="86">
        <v>410.91</v>
      </c>
      <c r="I23" s="86">
        <v>20.95</v>
      </c>
    </row>
    <row r="24" spans="2:9" ht="13">
      <c r="B24" s="82" t="s">
        <v>59</v>
      </c>
      <c r="C24" s="83">
        <v>1958</v>
      </c>
      <c r="D24" s="84">
        <v>12797</v>
      </c>
      <c r="E24" s="85">
        <v>9021</v>
      </c>
      <c r="F24" s="85">
        <v>1544.51</v>
      </c>
      <c r="G24" s="85">
        <v>30.95</v>
      </c>
      <c r="H24" s="86">
        <v>511.9</v>
      </c>
      <c r="I24" s="86">
        <v>45.68</v>
      </c>
    </row>
    <row r="25" spans="2:9" ht="13">
      <c r="B25" s="82" t="s">
        <v>79</v>
      </c>
      <c r="C25" s="83">
        <v>123543</v>
      </c>
      <c r="D25" s="84">
        <v>173426</v>
      </c>
      <c r="E25" s="85">
        <v>15491.61</v>
      </c>
      <c r="F25" s="85">
        <v>7239.19</v>
      </c>
      <c r="G25" s="85">
        <v>1238.4100000000001</v>
      </c>
      <c r="H25" s="86">
        <v>3249.25</v>
      </c>
      <c r="I25" s="86">
        <v>32.15</v>
      </c>
    </row>
    <row r="26" spans="2:9" ht="13">
      <c r="B26" s="82" t="s">
        <v>53</v>
      </c>
      <c r="C26" s="83">
        <v>27700</v>
      </c>
      <c r="D26" s="84">
        <v>60450</v>
      </c>
      <c r="E26" s="85">
        <v>5579.35</v>
      </c>
      <c r="F26" s="85">
        <v>2391.0700000000002</v>
      </c>
      <c r="G26" s="85">
        <v>354.76</v>
      </c>
      <c r="H26" s="86">
        <v>1347.73</v>
      </c>
      <c r="I26" s="86">
        <v>41.88</v>
      </c>
    </row>
    <row r="27" spans="2:9" ht="13">
      <c r="B27" s="82" t="s">
        <v>64</v>
      </c>
      <c r="C27" s="83">
        <v>29304</v>
      </c>
      <c r="D27" s="84">
        <v>63476</v>
      </c>
      <c r="E27" s="85">
        <v>16037.52</v>
      </c>
      <c r="F27" s="85">
        <v>2305.6799999999998</v>
      </c>
      <c r="G27" s="85">
        <v>290.47000000000003</v>
      </c>
      <c r="H27" s="86">
        <v>724.61</v>
      </c>
      <c r="I27" s="86">
        <v>20.14</v>
      </c>
    </row>
    <row r="28" spans="2:9" ht="13">
      <c r="B28" s="82" t="s">
        <v>55</v>
      </c>
      <c r="C28" s="83">
        <v>44294</v>
      </c>
      <c r="D28" s="84">
        <v>73499</v>
      </c>
      <c r="E28" s="85">
        <v>3854.46</v>
      </c>
      <c r="F28" s="85">
        <v>1939.72</v>
      </c>
      <c r="G28" s="85">
        <v>309.56</v>
      </c>
      <c r="H28" s="86">
        <v>1057.26</v>
      </c>
      <c r="I28" s="86">
        <v>29.55</v>
      </c>
    </row>
    <row r="29" spans="2:9" ht="13">
      <c r="B29" s="82" t="s">
        <v>80</v>
      </c>
      <c r="C29" s="83">
        <v>26571</v>
      </c>
      <c r="D29" s="84">
        <v>64179</v>
      </c>
      <c r="E29" s="85">
        <v>3693.86</v>
      </c>
      <c r="F29" s="85">
        <v>1153.4100000000001</v>
      </c>
      <c r="G29" s="85">
        <v>236.32</v>
      </c>
      <c r="H29" s="86">
        <v>510</v>
      </c>
      <c r="I29" s="86">
        <v>11.18</v>
      </c>
    </row>
    <row r="30" spans="2:9" ht="13">
      <c r="B30" s="82" t="s">
        <v>63</v>
      </c>
      <c r="C30" s="83">
        <v>9049</v>
      </c>
      <c r="D30" s="84">
        <v>12392</v>
      </c>
      <c r="E30" s="85">
        <v>866.42</v>
      </c>
      <c r="F30" s="85">
        <v>361.48</v>
      </c>
      <c r="G30" s="85">
        <v>42.65</v>
      </c>
      <c r="H30" s="86">
        <v>134.6</v>
      </c>
      <c r="I30" s="86">
        <v>30.22</v>
      </c>
    </row>
    <row r="31" spans="2:9" ht="13">
      <c r="B31" s="82" t="s">
        <v>65</v>
      </c>
      <c r="C31" s="83">
        <v>8825</v>
      </c>
      <c r="D31" s="84">
        <v>19439</v>
      </c>
      <c r="E31" s="85">
        <v>3518.74</v>
      </c>
      <c r="F31" s="85">
        <v>2295.23</v>
      </c>
      <c r="G31" s="85">
        <v>91.73</v>
      </c>
      <c r="H31" s="86">
        <v>224.19</v>
      </c>
      <c r="I31" s="86">
        <v>18.670000000000002</v>
      </c>
    </row>
    <row r="32" spans="2:9" ht="13">
      <c r="B32" s="82" t="s">
        <v>58</v>
      </c>
      <c r="C32" s="83">
        <v>18934</v>
      </c>
      <c r="D32" s="84">
        <v>26527</v>
      </c>
      <c r="E32" s="85">
        <v>3602.9</v>
      </c>
      <c r="F32" s="85">
        <v>1704.37</v>
      </c>
      <c r="G32" s="85">
        <v>210.37</v>
      </c>
      <c r="H32" s="86">
        <v>709.6</v>
      </c>
      <c r="I32" s="86">
        <v>35.94</v>
      </c>
    </row>
    <row r="33" spans="2:9" ht="13">
      <c r="B33" s="87" t="s">
        <v>81</v>
      </c>
      <c r="C33" s="88">
        <v>54171</v>
      </c>
      <c r="D33" s="89">
        <v>99445</v>
      </c>
      <c r="E33" s="90">
        <v>7509.59</v>
      </c>
      <c r="F33" s="90">
        <v>3199.19</v>
      </c>
      <c r="G33" s="90">
        <v>705.82</v>
      </c>
      <c r="H33" s="91">
        <v>1891.39</v>
      </c>
      <c r="I33" s="91">
        <v>32.94</v>
      </c>
    </row>
    <row r="34" spans="2:9" ht="13">
      <c r="B34" s="92" t="s">
        <v>82</v>
      </c>
      <c r="C34" s="93">
        <v>36767</v>
      </c>
      <c r="D34" s="94">
        <v>35332</v>
      </c>
      <c r="E34" s="95">
        <v>8563.4</v>
      </c>
      <c r="F34" s="95">
        <v>2295.66</v>
      </c>
      <c r="G34" s="95">
        <v>221.43</v>
      </c>
      <c r="H34" s="96">
        <v>929.63</v>
      </c>
      <c r="I34" s="96">
        <v>41.07</v>
      </c>
    </row>
    <row r="35" spans="2:9" ht="13">
      <c r="B35" s="97" t="s">
        <v>83</v>
      </c>
      <c r="C35" s="98">
        <v>4108</v>
      </c>
      <c r="D35" s="99">
        <v>62505</v>
      </c>
      <c r="E35" s="100">
        <v>20299.66</v>
      </c>
      <c r="F35" s="100">
        <v>7807.06</v>
      </c>
      <c r="G35" s="100">
        <v>589.62</v>
      </c>
      <c r="H35" s="101" t="s">
        <v>40</v>
      </c>
      <c r="I35" s="101" t="s">
        <v>40</v>
      </c>
    </row>
    <row r="36" spans="2:9">
      <c r="B36" s="11"/>
      <c r="C36" s="11"/>
      <c r="D36" s="11"/>
      <c r="E36" s="11"/>
      <c r="F36" s="11"/>
      <c r="G36" s="11"/>
      <c r="H36" s="72"/>
    </row>
    <row r="37" spans="2:9">
      <c r="B37" s="2" t="s">
        <v>39</v>
      </c>
      <c r="C37" s="11"/>
      <c r="D37" s="11"/>
      <c r="E37" s="11"/>
      <c r="F37" s="11"/>
      <c r="G37" s="11"/>
      <c r="H37" s="72"/>
    </row>
    <row r="38" spans="2:9" ht="13">
      <c r="B38" s="22" t="s">
        <v>87</v>
      </c>
      <c r="C38" s="11"/>
      <c r="D38" s="11"/>
      <c r="E38" s="11"/>
      <c r="F38" s="11"/>
      <c r="G38" s="11"/>
      <c r="H38" s="72"/>
    </row>
    <row r="39" spans="2:9">
      <c r="B39" s="11"/>
      <c r="C39" s="11"/>
      <c r="D39" s="11"/>
      <c r="E39" s="11"/>
      <c r="F39" s="11"/>
      <c r="G39" s="11"/>
      <c r="H39" s="72"/>
    </row>
  </sheetData>
  <mergeCells count="3">
    <mergeCell ref="C5:D5"/>
    <mergeCell ref="E5:F5"/>
    <mergeCell ref="G5:H5"/>
  </mergeCells>
  <conditionalFormatting sqref="C6:H35">
    <cfRule type="expression" dxfId="3" priority="5" stopIfTrue="1">
      <formula>FIND(2008,getformula(C6),1)</formula>
    </cfRule>
    <cfRule type="expression" dxfId="2" priority="6" stopIfTrue="1">
      <formula>FIND(2009,getformula(C6),1)</formula>
    </cfRule>
  </conditionalFormatting>
  <conditionalFormatting sqref="I6:I35">
    <cfRule type="expression" dxfId="1" priority="1" stopIfTrue="1">
      <formula>FIND(2008,getformula(I6),1)</formula>
    </cfRule>
    <cfRule type="expression" dxfId="0" priority="2" stopIfTrue="1">
      <formula>FIND(2009,getformula(I6),1)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Table 1</vt:lpstr>
      <vt:lpstr>Figure 1</vt:lpstr>
      <vt:lpstr>Table 2a</vt:lpstr>
      <vt:lpstr>Table 2b</vt:lpstr>
      <vt:lpstr>Figure 2</vt:lpstr>
      <vt:lpstr>Figure 3</vt:lpstr>
      <vt:lpstr>Table 3</vt:lpstr>
      <vt:lpstr>Table 4</vt:lpstr>
      <vt:lpstr>'Table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DANILA Andreia (ESTAT)</dc:creator>
  <cp:lastModifiedBy>KUMPUTIE Saila (ESTAT)</cp:lastModifiedBy>
  <dcterms:created xsi:type="dcterms:W3CDTF">2015-06-05T18:17:20Z</dcterms:created>
  <dcterms:modified xsi:type="dcterms:W3CDTF">2025-04-30T12:52:32Z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2024-01-12T10:44:46Z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d8af3aa3-42c5-44ed-b35c-4a3b0c6ab91a</vt:lpwstr>
  </property>
  <property fmtid="{D5CDD505-2E9C-101B-9397-08002B2CF9AE}" pid="8" name="MSIP_Label_6bd9ddd1-4d20-43f6-abfa-fc3c07406f94_ContentBits">
    <vt:lpwstr>0</vt:lpwstr>
  </property>
</Properties>
</file>