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Energy\Methodology\Renewables\2. Publications\Statistics Explained\Renewables Methodology\2023\"/>
    </mc:Choice>
  </mc:AlternateContent>
  <bookViews>
    <workbookView xWindow="-20" yWindow="-20" windowWidth="28830" windowHeight="14160" tabRatio="689"/>
  </bookViews>
  <sheets>
    <sheet name="TABLES" sheetId="2" r:id="rId1"/>
    <sheet name="Summary_nrg_bal_s" sheetId="3" r:id="rId2"/>
    <sheet name="Sheet 1" sheetId="4" r:id="rId3"/>
    <sheet name="Sheet 2" sheetId="5" r:id="rId4"/>
    <sheet name="Sheet 3" sheetId="6" r:id="rId5"/>
    <sheet name="Sheet 4" sheetId="7" r:id="rId6"/>
    <sheet name="Sheet 5" sheetId="8" r:id="rId7"/>
    <sheet name="Sheet 6" sheetId="9" r:id="rId8"/>
    <sheet name="Sheet 7" sheetId="10" r:id="rId9"/>
    <sheet name="Sheet 8" sheetId="11" r:id="rId10"/>
    <sheet name="Sheet 9" sheetId="12" r:id="rId11"/>
    <sheet name="Sheet 10" sheetId="13" r:id="rId12"/>
    <sheet name="Summary_nrg_ind_ren" sheetId="14" r:id="rId13"/>
    <sheet name="Sheet 11" sheetId="15" r:id="rId14"/>
  </sheets>
  <definedNames>
    <definedName name="_Ref416791311" localSheetId="0">TABLES!#REF!</definedName>
  </definedNames>
  <calcPr calcId="162913" concurrentCalc="0"/>
</workbook>
</file>

<file path=xl/calcChain.xml><?xml version="1.0" encoding="utf-8"?>
<calcChain xmlns="http://schemas.openxmlformats.org/spreadsheetml/2006/main">
  <c r="I176" i="2" l="1"/>
  <c r="H176" i="2"/>
  <c r="G176" i="2"/>
  <c r="F176" i="2"/>
  <c r="E176" i="2"/>
  <c r="D176" i="2"/>
  <c r="C176" i="2"/>
  <c r="B176" i="2"/>
  <c r="I175" i="2"/>
  <c r="H175" i="2"/>
  <c r="G175" i="2"/>
  <c r="F175" i="2"/>
  <c r="E175" i="2"/>
  <c r="D175" i="2"/>
  <c r="C175" i="2"/>
  <c r="B175" i="2"/>
  <c r="I174" i="2"/>
  <c r="H174" i="2"/>
  <c r="G174" i="2"/>
  <c r="F174" i="2"/>
  <c r="E174" i="2"/>
  <c r="D174" i="2"/>
  <c r="C174" i="2"/>
  <c r="B174" i="2"/>
  <c r="I173" i="2"/>
  <c r="H173" i="2"/>
  <c r="G173" i="2"/>
  <c r="F173" i="2"/>
  <c r="E173" i="2"/>
  <c r="D173" i="2"/>
  <c r="C173" i="2"/>
  <c r="B173" i="2"/>
  <c r="I172" i="2"/>
  <c r="H172" i="2"/>
  <c r="G172" i="2"/>
  <c r="F172" i="2"/>
  <c r="E172" i="2"/>
  <c r="D172" i="2"/>
  <c r="C172" i="2"/>
  <c r="B172" i="2"/>
  <c r="I171" i="2"/>
  <c r="H171" i="2"/>
  <c r="G171" i="2"/>
  <c r="F171" i="2"/>
  <c r="E171" i="2"/>
  <c r="D171" i="2"/>
  <c r="C171" i="2"/>
  <c r="B171" i="2"/>
  <c r="I170" i="2"/>
  <c r="H170" i="2"/>
  <c r="G170" i="2"/>
  <c r="F170" i="2"/>
  <c r="E170" i="2"/>
  <c r="D170" i="2"/>
  <c r="C170" i="2"/>
  <c r="B170" i="2"/>
  <c r="I169" i="2"/>
  <c r="H169" i="2"/>
  <c r="G169" i="2"/>
  <c r="F169" i="2"/>
  <c r="E169" i="2"/>
  <c r="D169" i="2"/>
  <c r="C169" i="2"/>
  <c r="B169" i="2"/>
  <c r="I168" i="2"/>
  <c r="H168" i="2"/>
  <c r="G168" i="2"/>
  <c r="F168" i="2"/>
  <c r="E168" i="2"/>
  <c r="D168" i="2"/>
  <c r="C168" i="2"/>
  <c r="B168" i="2"/>
  <c r="I167" i="2"/>
  <c r="H167" i="2"/>
  <c r="G167" i="2"/>
  <c r="F167" i="2"/>
  <c r="E167" i="2"/>
  <c r="D167" i="2"/>
  <c r="C167" i="2"/>
  <c r="B167" i="2"/>
  <c r="I166" i="2"/>
  <c r="H166" i="2"/>
  <c r="G166" i="2"/>
  <c r="F166" i="2"/>
  <c r="E166" i="2"/>
  <c r="D166" i="2"/>
  <c r="C166" i="2"/>
  <c r="B166" i="2"/>
  <c r="I165" i="2"/>
  <c r="H165" i="2"/>
  <c r="G165" i="2"/>
  <c r="F165" i="2"/>
  <c r="E165" i="2"/>
  <c r="D165" i="2"/>
  <c r="C165" i="2"/>
  <c r="B165" i="2"/>
  <c r="I164" i="2"/>
  <c r="H164" i="2"/>
  <c r="G164" i="2"/>
  <c r="F164" i="2"/>
  <c r="E164" i="2"/>
  <c r="D164" i="2"/>
  <c r="C164" i="2"/>
  <c r="B164" i="2"/>
  <c r="I163" i="2"/>
  <c r="H163" i="2"/>
  <c r="G163" i="2"/>
  <c r="F163" i="2"/>
  <c r="E163" i="2"/>
  <c r="D163" i="2"/>
  <c r="C163" i="2"/>
  <c r="B163" i="2"/>
  <c r="I162" i="2"/>
  <c r="H162" i="2"/>
  <c r="G162" i="2"/>
  <c r="F162" i="2"/>
  <c r="E162" i="2"/>
  <c r="D162" i="2"/>
  <c r="C162" i="2"/>
  <c r="B162" i="2"/>
  <c r="I161" i="2"/>
  <c r="H161" i="2"/>
  <c r="G161" i="2"/>
  <c r="F161" i="2"/>
  <c r="E161" i="2"/>
  <c r="D161" i="2"/>
  <c r="C161" i="2"/>
  <c r="B161" i="2"/>
  <c r="I160" i="2"/>
  <c r="H160" i="2"/>
  <c r="G160" i="2"/>
  <c r="F160" i="2"/>
  <c r="E160" i="2"/>
  <c r="D160" i="2"/>
  <c r="C160" i="2"/>
  <c r="B160" i="2"/>
  <c r="I159" i="2"/>
  <c r="H159" i="2"/>
  <c r="G159" i="2"/>
  <c r="F159" i="2"/>
  <c r="E159" i="2"/>
  <c r="D159" i="2"/>
  <c r="C159" i="2"/>
  <c r="B159" i="2"/>
  <c r="I158" i="2"/>
  <c r="H158" i="2"/>
  <c r="G158" i="2"/>
  <c r="F158" i="2"/>
  <c r="E158" i="2"/>
  <c r="D158" i="2"/>
  <c r="C158" i="2"/>
  <c r="B158" i="2"/>
  <c r="I157" i="2"/>
  <c r="H157" i="2"/>
  <c r="G157" i="2"/>
  <c r="F157" i="2"/>
  <c r="E157" i="2"/>
  <c r="D157" i="2"/>
  <c r="C157" i="2"/>
  <c r="B157" i="2"/>
  <c r="I156" i="2"/>
  <c r="H156" i="2"/>
  <c r="G156" i="2"/>
  <c r="F156" i="2"/>
  <c r="E156" i="2"/>
  <c r="D156" i="2"/>
  <c r="C156" i="2"/>
  <c r="B156" i="2"/>
  <c r="I155" i="2"/>
  <c r="H155" i="2"/>
  <c r="G155" i="2"/>
  <c r="F155" i="2"/>
  <c r="E155" i="2"/>
  <c r="D155" i="2"/>
  <c r="C155" i="2"/>
  <c r="B155" i="2"/>
  <c r="I154" i="2"/>
  <c r="H154" i="2"/>
  <c r="G154" i="2"/>
  <c r="F154" i="2"/>
  <c r="E154" i="2"/>
  <c r="D154" i="2"/>
  <c r="C154" i="2"/>
  <c r="B154" i="2"/>
  <c r="I153" i="2"/>
  <c r="H153" i="2"/>
  <c r="G153" i="2"/>
  <c r="F153" i="2"/>
  <c r="E153" i="2"/>
  <c r="D153" i="2"/>
  <c r="C153" i="2"/>
  <c r="B153" i="2"/>
  <c r="I152" i="2"/>
  <c r="H152" i="2"/>
  <c r="G152" i="2"/>
  <c r="F152" i="2"/>
  <c r="E152" i="2"/>
  <c r="D152" i="2"/>
  <c r="C152" i="2"/>
  <c r="B152" i="2"/>
  <c r="I151" i="2"/>
  <c r="H151" i="2"/>
  <c r="G151" i="2"/>
  <c r="F151" i="2"/>
  <c r="E151" i="2"/>
  <c r="D151" i="2"/>
  <c r="C151" i="2"/>
  <c r="B151" i="2"/>
  <c r="I150" i="2"/>
  <c r="H150" i="2"/>
  <c r="G150" i="2"/>
  <c r="F150" i="2"/>
  <c r="E150" i="2"/>
  <c r="D150" i="2"/>
  <c r="C150" i="2"/>
  <c r="B150" i="2"/>
  <c r="I149" i="2"/>
  <c r="H149" i="2"/>
  <c r="G149" i="2"/>
  <c r="F149" i="2"/>
  <c r="E149" i="2"/>
  <c r="D149" i="2"/>
  <c r="C149" i="2"/>
  <c r="B149" i="2"/>
  <c r="I143" i="2"/>
  <c r="H143" i="2"/>
  <c r="G143" i="2"/>
  <c r="F143" i="2"/>
  <c r="E143" i="2"/>
  <c r="D143" i="2"/>
  <c r="C143" i="2"/>
  <c r="B143" i="2"/>
  <c r="I142" i="2"/>
  <c r="H142" i="2"/>
  <c r="G142" i="2"/>
  <c r="F142" i="2"/>
  <c r="E142" i="2"/>
  <c r="D142" i="2"/>
  <c r="C142" i="2"/>
  <c r="B142" i="2"/>
  <c r="I141" i="2"/>
  <c r="H141" i="2"/>
  <c r="G141" i="2"/>
  <c r="F141" i="2"/>
  <c r="E141" i="2"/>
  <c r="D141" i="2"/>
  <c r="C141" i="2"/>
  <c r="B141" i="2"/>
  <c r="I140" i="2"/>
  <c r="H140" i="2"/>
  <c r="G140" i="2"/>
  <c r="F140" i="2"/>
  <c r="E140" i="2"/>
  <c r="D140" i="2"/>
  <c r="C140" i="2"/>
  <c r="B140" i="2"/>
  <c r="I139" i="2"/>
  <c r="H139" i="2"/>
  <c r="G139" i="2"/>
  <c r="F139" i="2"/>
  <c r="E139" i="2"/>
  <c r="D139" i="2"/>
  <c r="C139" i="2"/>
  <c r="B139" i="2"/>
  <c r="I138" i="2"/>
  <c r="H138" i="2"/>
  <c r="G138" i="2"/>
  <c r="F138" i="2"/>
  <c r="E138" i="2"/>
  <c r="D138" i="2"/>
  <c r="C138" i="2"/>
  <c r="B138" i="2"/>
  <c r="I137" i="2"/>
  <c r="H137" i="2"/>
  <c r="G137" i="2"/>
  <c r="F137" i="2"/>
  <c r="E137" i="2"/>
  <c r="D137" i="2"/>
  <c r="C137" i="2"/>
  <c r="B137" i="2"/>
  <c r="I136" i="2"/>
  <c r="H136" i="2"/>
  <c r="G136" i="2"/>
  <c r="F136" i="2"/>
  <c r="E136" i="2"/>
  <c r="D136" i="2"/>
  <c r="C136" i="2"/>
  <c r="B136" i="2"/>
  <c r="I135" i="2"/>
  <c r="H135" i="2"/>
  <c r="G135" i="2"/>
  <c r="F135" i="2"/>
  <c r="E135" i="2"/>
  <c r="D135" i="2"/>
  <c r="C135" i="2"/>
  <c r="B135" i="2"/>
  <c r="I134" i="2"/>
  <c r="H134" i="2"/>
  <c r="G134" i="2"/>
  <c r="F134" i="2"/>
  <c r="E134" i="2"/>
  <c r="D134" i="2"/>
  <c r="C134" i="2"/>
  <c r="B134" i="2"/>
  <c r="I133" i="2"/>
  <c r="H133" i="2"/>
  <c r="G133" i="2"/>
  <c r="F133" i="2"/>
  <c r="E133" i="2"/>
  <c r="D133" i="2"/>
  <c r="C133" i="2"/>
  <c r="B133" i="2"/>
  <c r="I132" i="2"/>
  <c r="H132" i="2"/>
  <c r="G132" i="2"/>
  <c r="F132" i="2"/>
  <c r="E132" i="2"/>
  <c r="D132" i="2"/>
  <c r="C132" i="2"/>
  <c r="B132" i="2"/>
  <c r="I131" i="2"/>
  <c r="H131" i="2"/>
  <c r="G131" i="2"/>
  <c r="F131" i="2"/>
  <c r="E131" i="2"/>
  <c r="D131" i="2"/>
  <c r="C131" i="2"/>
  <c r="B131" i="2"/>
  <c r="I130" i="2"/>
  <c r="H130" i="2"/>
  <c r="G130" i="2"/>
  <c r="F130" i="2"/>
  <c r="E130" i="2"/>
  <c r="D130" i="2"/>
  <c r="C130" i="2"/>
  <c r="B130" i="2"/>
  <c r="I129" i="2"/>
  <c r="H129" i="2"/>
  <c r="G129" i="2"/>
  <c r="F129" i="2"/>
  <c r="E129" i="2"/>
  <c r="D129" i="2"/>
  <c r="C129" i="2"/>
  <c r="B129" i="2"/>
  <c r="I128" i="2"/>
  <c r="H128" i="2"/>
  <c r="G128" i="2"/>
  <c r="F128" i="2"/>
  <c r="E128" i="2"/>
  <c r="D128" i="2"/>
  <c r="C128" i="2"/>
  <c r="B128" i="2"/>
  <c r="I127" i="2"/>
  <c r="H127" i="2"/>
  <c r="G127" i="2"/>
  <c r="F127" i="2"/>
  <c r="E127" i="2"/>
  <c r="D127" i="2"/>
  <c r="C127" i="2"/>
  <c r="B127" i="2"/>
  <c r="I126" i="2"/>
  <c r="H126" i="2"/>
  <c r="G126" i="2"/>
  <c r="F126" i="2"/>
  <c r="E126" i="2"/>
  <c r="D126" i="2"/>
  <c r="C126" i="2"/>
  <c r="B126" i="2"/>
  <c r="I125" i="2"/>
  <c r="H125" i="2"/>
  <c r="G125" i="2"/>
  <c r="F125" i="2"/>
  <c r="E125" i="2"/>
  <c r="D125" i="2"/>
  <c r="C125" i="2"/>
  <c r="B125" i="2"/>
  <c r="I124" i="2"/>
  <c r="H124" i="2"/>
  <c r="G124" i="2"/>
  <c r="F124" i="2"/>
  <c r="E124" i="2"/>
  <c r="D124" i="2"/>
  <c r="C124" i="2"/>
  <c r="B124" i="2"/>
  <c r="I123" i="2"/>
  <c r="H123" i="2"/>
  <c r="G123" i="2"/>
  <c r="F123" i="2"/>
  <c r="E123" i="2"/>
  <c r="D123" i="2"/>
  <c r="C123" i="2"/>
  <c r="B123" i="2"/>
  <c r="I122" i="2"/>
  <c r="H122" i="2"/>
  <c r="G122" i="2"/>
  <c r="F122" i="2"/>
  <c r="E122" i="2"/>
  <c r="D122" i="2"/>
  <c r="C122" i="2"/>
  <c r="B122" i="2"/>
  <c r="I121" i="2"/>
  <c r="H121" i="2"/>
  <c r="G121" i="2"/>
  <c r="F121" i="2"/>
  <c r="E121" i="2"/>
  <c r="D121" i="2"/>
  <c r="C121" i="2"/>
  <c r="B121" i="2"/>
  <c r="I120" i="2"/>
  <c r="H120" i="2"/>
  <c r="G120" i="2"/>
  <c r="F120" i="2"/>
  <c r="E120" i="2"/>
  <c r="D120" i="2"/>
  <c r="C120" i="2"/>
  <c r="B120" i="2"/>
  <c r="I119" i="2"/>
  <c r="H119" i="2"/>
  <c r="G119" i="2"/>
  <c r="F119" i="2"/>
  <c r="E119" i="2"/>
  <c r="D119" i="2"/>
  <c r="C119" i="2"/>
  <c r="B119" i="2"/>
  <c r="I118" i="2"/>
  <c r="H118" i="2"/>
  <c r="G118" i="2"/>
  <c r="F118" i="2"/>
  <c r="E118" i="2"/>
  <c r="D118" i="2"/>
  <c r="C118" i="2"/>
  <c r="B118" i="2"/>
  <c r="I117" i="2"/>
  <c r="H117" i="2"/>
  <c r="G117" i="2"/>
  <c r="F117" i="2"/>
  <c r="E117" i="2"/>
  <c r="D117" i="2"/>
  <c r="C117" i="2"/>
  <c r="B117" i="2"/>
  <c r="I116" i="2"/>
  <c r="H116" i="2"/>
  <c r="G116" i="2"/>
  <c r="F116" i="2"/>
  <c r="E116" i="2"/>
  <c r="D116" i="2"/>
  <c r="C116" i="2"/>
  <c r="B116" i="2"/>
  <c r="I110" i="2"/>
  <c r="H110" i="2"/>
  <c r="G110" i="2"/>
  <c r="F110" i="2"/>
  <c r="E110" i="2"/>
  <c r="D110" i="2"/>
  <c r="C110" i="2"/>
  <c r="B110" i="2"/>
  <c r="I109" i="2"/>
  <c r="H109" i="2"/>
  <c r="G109" i="2"/>
  <c r="F109" i="2"/>
  <c r="E109" i="2"/>
  <c r="D109" i="2"/>
  <c r="C109" i="2"/>
  <c r="B109" i="2"/>
  <c r="I108" i="2"/>
  <c r="H108" i="2"/>
  <c r="G108" i="2"/>
  <c r="F108" i="2"/>
  <c r="E108" i="2"/>
  <c r="D108" i="2"/>
  <c r="C108" i="2"/>
  <c r="B108" i="2"/>
  <c r="I107" i="2"/>
  <c r="H107" i="2"/>
  <c r="G107" i="2"/>
  <c r="F107" i="2"/>
  <c r="E107" i="2"/>
  <c r="D107" i="2"/>
  <c r="C107" i="2"/>
  <c r="B107" i="2"/>
  <c r="I106" i="2"/>
  <c r="H106" i="2"/>
  <c r="G106" i="2"/>
  <c r="F106" i="2"/>
  <c r="E106" i="2"/>
  <c r="D106" i="2"/>
  <c r="C106" i="2"/>
  <c r="B106" i="2"/>
  <c r="I105" i="2"/>
  <c r="H105" i="2"/>
  <c r="G105" i="2"/>
  <c r="F105" i="2"/>
  <c r="E105" i="2"/>
  <c r="D105" i="2"/>
  <c r="C105" i="2"/>
  <c r="B105" i="2"/>
  <c r="I104" i="2"/>
  <c r="H104" i="2"/>
  <c r="G104" i="2"/>
  <c r="F104" i="2"/>
  <c r="E104" i="2"/>
  <c r="D104" i="2"/>
  <c r="C104" i="2"/>
  <c r="B104" i="2"/>
  <c r="I103" i="2"/>
  <c r="H103" i="2"/>
  <c r="G103" i="2"/>
  <c r="F103" i="2"/>
  <c r="E103" i="2"/>
  <c r="D103" i="2"/>
  <c r="C103" i="2"/>
  <c r="B103" i="2"/>
  <c r="I102" i="2"/>
  <c r="H102" i="2"/>
  <c r="G102" i="2"/>
  <c r="F102" i="2"/>
  <c r="E102" i="2"/>
  <c r="D102" i="2"/>
  <c r="C102" i="2"/>
  <c r="B102" i="2"/>
  <c r="I101" i="2"/>
  <c r="H101" i="2"/>
  <c r="G101" i="2"/>
  <c r="F101" i="2"/>
  <c r="E101" i="2"/>
  <c r="D101" i="2"/>
  <c r="C101" i="2"/>
  <c r="B101" i="2"/>
  <c r="I100" i="2"/>
  <c r="H100" i="2"/>
  <c r="G100" i="2"/>
  <c r="F100" i="2"/>
  <c r="E100" i="2"/>
  <c r="D100" i="2"/>
  <c r="C100" i="2"/>
  <c r="B100" i="2"/>
  <c r="I99" i="2"/>
  <c r="H99" i="2"/>
  <c r="G99" i="2"/>
  <c r="F99" i="2"/>
  <c r="E99" i="2"/>
  <c r="D99" i="2"/>
  <c r="C99" i="2"/>
  <c r="B99" i="2"/>
  <c r="I98" i="2"/>
  <c r="H98" i="2"/>
  <c r="G98" i="2"/>
  <c r="F98" i="2"/>
  <c r="E98" i="2"/>
  <c r="D98" i="2"/>
  <c r="C98" i="2"/>
  <c r="B98" i="2"/>
  <c r="I97" i="2"/>
  <c r="H97" i="2"/>
  <c r="G97" i="2"/>
  <c r="F97" i="2"/>
  <c r="E97" i="2"/>
  <c r="D97" i="2"/>
  <c r="C97" i="2"/>
  <c r="B97" i="2"/>
  <c r="I96" i="2"/>
  <c r="H96" i="2"/>
  <c r="G96" i="2"/>
  <c r="F96" i="2"/>
  <c r="E96" i="2"/>
  <c r="D96" i="2"/>
  <c r="C96" i="2"/>
  <c r="B96" i="2"/>
  <c r="I95" i="2"/>
  <c r="H95" i="2"/>
  <c r="G95" i="2"/>
  <c r="F95" i="2"/>
  <c r="E95" i="2"/>
  <c r="D95" i="2"/>
  <c r="C95" i="2"/>
  <c r="B95" i="2"/>
  <c r="I94" i="2"/>
  <c r="H94" i="2"/>
  <c r="G94" i="2"/>
  <c r="F94" i="2"/>
  <c r="E94" i="2"/>
  <c r="D94" i="2"/>
  <c r="C94" i="2"/>
  <c r="B94" i="2"/>
  <c r="I93" i="2"/>
  <c r="H93" i="2"/>
  <c r="G93" i="2"/>
  <c r="F93" i="2"/>
  <c r="E93" i="2"/>
  <c r="D93" i="2"/>
  <c r="C93" i="2"/>
  <c r="B93" i="2"/>
  <c r="I92" i="2"/>
  <c r="H92" i="2"/>
  <c r="G92" i="2"/>
  <c r="F92" i="2"/>
  <c r="E92" i="2"/>
  <c r="D92" i="2"/>
  <c r="C92" i="2"/>
  <c r="B92" i="2"/>
  <c r="I91" i="2"/>
  <c r="H91" i="2"/>
  <c r="G91" i="2"/>
  <c r="F91" i="2"/>
  <c r="E91" i="2"/>
  <c r="D91" i="2"/>
  <c r="C91" i="2"/>
  <c r="B91" i="2"/>
  <c r="I90" i="2"/>
  <c r="H90" i="2"/>
  <c r="G90" i="2"/>
  <c r="F90" i="2"/>
  <c r="E90" i="2"/>
  <c r="D90" i="2"/>
  <c r="C90" i="2"/>
  <c r="B90" i="2"/>
  <c r="I89" i="2"/>
  <c r="H89" i="2"/>
  <c r="G89" i="2"/>
  <c r="F89" i="2"/>
  <c r="E89" i="2"/>
  <c r="D89" i="2"/>
  <c r="C89" i="2"/>
  <c r="B89" i="2"/>
  <c r="I88" i="2"/>
  <c r="H88" i="2"/>
  <c r="G88" i="2"/>
  <c r="F88" i="2"/>
  <c r="E88" i="2"/>
  <c r="D88" i="2"/>
  <c r="C88" i="2"/>
  <c r="B88" i="2"/>
  <c r="I87" i="2"/>
  <c r="H87" i="2"/>
  <c r="G87" i="2"/>
  <c r="F87" i="2"/>
  <c r="E87" i="2"/>
  <c r="D87" i="2"/>
  <c r="C87" i="2"/>
  <c r="B87" i="2"/>
  <c r="I86" i="2"/>
  <c r="H86" i="2"/>
  <c r="G86" i="2"/>
  <c r="F86" i="2"/>
  <c r="E86" i="2"/>
  <c r="D86" i="2"/>
  <c r="C86" i="2"/>
  <c r="B86" i="2"/>
  <c r="I85" i="2"/>
  <c r="H85" i="2"/>
  <c r="G85" i="2"/>
  <c r="F85" i="2"/>
  <c r="E85" i="2"/>
  <c r="D85" i="2"/>
  <c r="C85" i="2"/>
  <c r="B85" i="2"/>
  <c r="I84" i="2"/>
  <c r="H84" i="2"/>
  <c r="G84" i="2"/>
  <c r="F84" i="2"/>
  <c r="E84" i="2"/>
  <c r="D84" i="2"/>
  <c r="C84" i="2"/>
  <c r="B84" i="2"/>
  <c r="I83" i="2"/>
  <c r="H83" i="2"/>
  <c r="G83" i="2"/>
  <c r="F83" i="2"/>
  <c r="E83" i="2"/>
  <c r="D83" i="2"/>
  <c r="C83" i="2"/>
  <c r="B83" i="2"/>
  <c r="I77" i="2"/>
  <c r="H77" i="2"/>
  <c r="G77" i="2"/>
  <c r="F77" i="2"/>
  <c r="E77" i="2"/>
  <c r="D77" i="2"/>
  <c r="C77" i="2"/>
  <c r="B77" i="2"/>
  <c r="I76" i="2"/>
  <c r="H76" i="2"/>
  <c r="G76" i="2"/>
  <c r="F76" i="2"/>
  <c r="E76" i="2"/>
  <c r="D76" i="2"/>
  <c r="C76" i="2"/>
  <c r="B76" i="2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73" i="2"/>
  <c r="H73" i="2"/>
  <c r="G73" i="2"/>
  <c r="F73" i="2"/>
  <c r="E73" i="2"/>
  <c r="D73" i="2"/>
  <c r="C73" i="2"/>
  <c r="B73" i="2"/>
  <c r="I72" i="2"/>
  <c r="H72" i="2"/>
  <c r="G72" i="2"/>
  <c r="F72" i="2"/>
  <c r="E72" i="2"/>
  <c r="D72" i="2"/>
  <c r="C72" i="2"/>
  <c r="B72" i="2"/>
  <c r="I71" i="2"/>
  <c r="H71" i="2"/>
  <c r="G71" i="2"/>
  <c r="F71" i="2"/>
  <c r="E71" i="2"/>
  <c r="D71" i="2"/>
  <c r="C71" i="2"/>
  <c r="B71" i="2"/>
  <c r="I70" i="2"/>
  <c r="H70" i="2"/>
  <c r="G70" i="2"/>
  <c r="F70" i="2"/>
  <c r="E70" i="2"/>
  <c r="D70" i="2"/>
  <c r="C70" i="2"/>
  <c r="B70" i="2"/>
  <c r="I69" i="2"/>
  <c r="H69" i="2"/>
  <c r="G69" i="2"/>
  <c r="F69" i="2"/>
  <c r="E69" i="2"/>
  <c r="D69" i="2"/>
  <c r="C69" i="2"/>
  <c r="B69" i="2"/>
  <c r="I68" i="2"/>
  <c r="H68" i="2"/>
  <c r="G68" i="2"/>
  <c r="F68" i="2"/>
  <c r="E68" i="2"/>
  <c r="D68" i="2"/>
  <c r="C68" i="2"/>
  <c r="B68" i="2"/>
  <c r="I67" i="2"/>
  <c r="H67" i="2"/>
  <c r="G67" i="2"/>
  <c r="F67" i="2"/>
  <c r="E67" i="2"/>
  <c r="D67" i="2"/>
  <c r="C67" i="2"/>
  <c r="B67" i="2"/>
  <c r="I66" i="2"/>
  <c r="H66" i="2"/>
  <c r="G66" i="2"/>
  <c r="F66" i="2"/>
  <c r="E66" i="2"/>
  <c r="D66" i="2"/>
  <c r="C66" i="2"/>
  <c r="B66" i="2"/>
  <c r="I65" i="2"/>
  <c r="H65" i="2"/>
  <c r="G65" i="2"/>
  <c r="F65" i="2"/>
  <c r="E65" i="2"/>
  <c r="D65" i="2"/>
  <c r="C65" i="2"/>
  <c r="B65" i="2"/>
  <c r="I64" i="2"/>
  <c r="H64" i="2"/>
  <c r="G64" i="2"/>
  <c r="F64" i="2"/>
  <c r="E64" i="2"/>
  <c r="D64" i="2"/>
  <c r="C64" i="2"/>
  <c r="B64" i="2"/>
  <c r="I63" i="2"/>
  <c r="H63" i="2"/>
  <c r="G63" i="2"/>
  <c r="F63" i="2"/>
  <c r="E63" i="2"/>
  <c r="D63" i="2"/>
  <c r="C63" i="2"/>
  <c r="B63" i="2"/>
  <c r="I62" i="2"/>
  <c r="H62" i="2"/>
  <c r="G62" i="2"/>
  <c r="F62" i="2"/>
  <c r="E62" i="2"/>
  <c r="D62" i="2"/>
  <c r="C62" i="2"/>
  <c r="B62" i="2"/>
  <c r="I61" i="2"/>
  <c r="H61" i="2"/>
  <c r="G61" i="2"/>
  <c r="F61" i="2"/>
  <c r="E61" i="2"/>
  <c r="D61" i="2"/>
  <c r="C61" i="2"/>
  <c r="B61" i="2"/>
  <c r="I60" i="2"/>
  <c r="H60" i="2"/>
  <c r="G60" i="2"/>
  <c r="F60" i="2"/>
  <c r="E60" i="2"/>
  <c r="D60" i="2"/>
  <c r="C60" i="2"/>
  <c r="B60" i="2"/>
  <c r="I59" i="2"/>
  <c r="H59" i="2"/>
  <c r="G59" i="2"/>
  <c r="F59" i="2"/>
  <c r="E59" i="2"/>
  <c r="D59" i="2"/>
  <c r="C59" i="2"/>
  <c r="B59" i="2"/>
  <c r="I58" i="2"/>
  <c r="H58" i="2"/>
  <c r="G58" i="2"/>
  <c r="F58" i="2"/>
  <c r="E58" i="2"/>
  <c r="D58" i="2"/>
  <c r="C58" i="2"/>
  <c r="B58" i="2"/>
  <c r="I57" i="2"/>
  <c r="H57" i="2"/>
  <c r="G57" i="2"/>
  <c r="F57" i="2"/>
  <c r="E57" i="2"/>
  <c r="D57" i="2"/>
  <c r="C57" i="2"/>
  <c r="B57" i="2"/>
  <c r="I56" i="2"/>
  <c r="H56" i="2"/>
  <c r="G56" i="2"/>
  <c r="F56" i="2"/>
  <c r="E56" i="2"/>
  <c r="D56" i="2"/>
  <c r="C56" i="2"/>
  <c r="B56" i="2"/>
  <c r="I55" i="2"/>
  <c r="H55" i="2"/>
  <c r="G55" i="2"/>
  <c r="F55" i="2"/>
  <c r="E55" i="2"/>
  <c r="D55" i="2"/>
  <c r="C55" i="2"/>
  <c r="B55" i="2"/>
  <c r="I54" i="2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B18" i="2"/>
  <c r="C18" i="2"/>
  <c r="D18" i="2"/>
  <c r="E18" i="2"/>
  <c r="F18" i="2"/>
  <c r="G18" i="2"/>
  <c r="H18" i="2"/>
  <c r="I18" i="2"/>
  <c r="B19" i="2"/>
  <c r="C19" i="2"/>
  <c r="D19" i="2"/>
  <c r="E19" i="2"/>
  <c r="F19" i="2"/>
  <c r="G19" i="2"/>
  <c r="H19" i="2"/>
  <c r="I19" i="2"/>
  <c r="B20" i="2"/>
  <c r="C20" i="2"/>
  <c r="D20" i="2"/>
  <c r="E20" i="2"/>
  <c r="F20" i="2"/>
  <c r="G20" i="2"/>
  <c r="H20" i="2"/>
  <c r="I20" i="2"/>
  <c r="B21" i="2"/>
  <c r="C21" i="2"/>
  <c r="D21" i="2"/>
  <c r="E21" i="2"/>
  <c r="F21" i="2"/>
  <c r="G21" i="2"/>
  <c r="H21" i="2"/>
  <c r="I21" i="2"/>
  <c r="B22" i="2"/>
  <c r="C22" i="2"/>
  <c r="D22" i="2"/>
  <c r="E22" i="2"/>
  <c r="F22" i="2"/>
  <c r="G22" i="2"/>
  <c r="H22" i="2"/>
  <c r="I22" i="2"/>
  <c r="B23" i="2"/>
  <c r="C23" i="2"/>
  <c r="D23" i="2"/>
  <c r="E23" i="2"/>
  <c r="F23" i="2"/>
  <c r="G23" i="2"/>
  <c r="H23" i="2"/>
  <c r="I23" i="2"/>
  <c r="B24" i="2"/>
  <c r="C24" i="2"/>
  <c r="D24" i="2"/>
  <c r="E24" i="2"/>
  <c r="F24" i="2"/>
  <c r="G24" i="2"/>
  <c r="H24" i="2"/>
  <c r="I24" i="2"/>
  <c r="B25" i="2"/>
  <c r="C25" i="2"/>
  <c r="D25" i="2"/>
  <c r="E25" i="2"/>
  <c r="F25" i="2"/>
  <c r="G25" i="2"/>
  <c r="H25" i="2"/>
  <c r="I25" i="2"/>
  <c r="B26" i="2"/>
  <c r="C26" i="2"/>
  <c r="D26" i="2"/>
  <c r="E26" i="2"/>
  <c r="F26" i="2"/>
  <c r="G26" i="2"/>
  <c r="H26" i="2"/>
  <c r="I26" i="2"/>
  <c r="B27" i="2"/>
  <c r="C27" i="2"/>
  <c r="D27" i="2"/>
  <c r="E27" i="2"/>
  <c r="F27" i="2"/>
  <c r="G27" i="2"/>
  <c r="H27" i="2"/>
  <c r="I27" i="2"/>
  <c r="B28" i="2"/>
  <c r="C28" i="2"/>
  <c r="D28" i="2"/>
  <c r="E28" i="2"/>
  <c r="F28" i="2"/>
  <c r="G28" i="2"/>
  <c r="H28" i="2"/>
  <c r="I28" i="2"/>
  <c r="B29" i="2"/>
  <c r="C29" i="2"/>
  <c r="D29" i="2"/>
  <c r="E29" i="2"/>
  <c r="F29" i="2"/>
  <c r="G29" i="2"/>
  <c r="H29" i="2"/>
  <c r="I29" i="2"/>
  <c r="B30" i="2"/>
  <c r="C30" i="2"/>
  <c r="D30" i="2"/>
  <c r="E30" i="2"/>
  <c r="F30" i="2"/>
  <c r="G30" i="2"/>
  <c r="H30" i="2"/>
  <c r="I30" i="2"/>
  <c r="B31" i="2"/>
  <c r="C31" i="2"/>
  <c r="D31" i="2"/>
  <c r="E31" i="2"/>
  <c r="F31" i="2"/>
  <c r="G31" i="2"/>
  <c r="H31" i="2"/>
  <c r="I31" i="2"/>
  <c r="B32" i="2"/>
  <c r="C32" i="2"/>
  <c r="D32" i="2"/>
  <c r="E32" i="2"/>
  <c r="F32" i="2"/>
  <c r="G32" i="2"/>
  <c r="H32" i="2"/>
  <c r="I32" i="2"/>
  <c r="B33" i="2"/>
  <c r="C33" i="2"/>
  <c r="D33" i="2"/>
  <c r="E33" i="2"/>
  <c r="F33" i="2"/>
  <c r="G33" i="2"/>
  <c r="H33" i="2"/>
  <c r="I33" i="2"/>
  <c r="B34" i="2"/>
  <c r="C34" i="2"/>
  <c r="D34" i="2"/>
  <c r="E34" i="2"/>
  <c r="F34" i="2"/>
  <c r="G34" i="2"/>
  <c r="H34" i="2"/>
  <c r="I34" i="2"/>
  <c r="B35" i="2"/>
  <c r="C35" i="2"/>
  <c r="D35" i="2"/>
  <c r="E35" i="2"/>
  <c r="F35" i="2"/>
  <c r="G35" i="2"/>
  <c r="H35" i="2"/>
  <c r="I35" i="2"/>
  <c r="B36" i="2"/>
  <c r="C36" i="2"/>
  <c r="D36" i="2"/>
  <c r="E36" i="2"/>
  <c r="F36" i="2"/>
  <c r="G36" i="2"/>
  <c r="H36" i="2"/>
  <c r="I36" i="2"/>
  <c r="B37" i="2"/>
  <c r="C37" i="2"/>
  <c r="D37" i="2"/>
  <c r="E37" i="2"/>
  <c r="F37" i="2"/>
  <c r="G37" i="2"/>
  <c r="H37" i="2"/>
  <c r="I37" i="2"/>
  <c r="B38" i="2"/>
  <c r="C38" i="2"/>
  <c r="D38" i="2"/>
  <c r="E38" i="2"/>
  <c r="F38" i="2"/>
  <c r="G38" i="2"/>
  <c r="H38" i="2"/>
  <c r="I38" i="2"/>
  <c r="B39" i="2"/>
  <c r="C39" i="2"/>
  <c r="D39" i="2"/>
  <c r="E39" i="2"/>
  <c r="F39" i="2"/>
  <c r="G39" i="2"/>
  <c r="H39" i="2"/>
  <c r="I39" i="2"/>
  <c r="B40" i="2"/>
  <c r="C40" i="2"/>
  <c r="D40" i="2"/>
  <c r="E40" i="2"/>
  <c r="F40" i="2"/>
  <c r="G40" i="2"/>
  <c r="H40" i="2"/>
  <c r="I40" i="2"/>
  <c r="B41" i="2"/>
  <c r="C41" i="2"/>
  <c r="D41" i="2"/>
  <c r="E41" i="2"/>
  <c r="F41" i="2"/>
  <c r="G41" i="2"/>
  <c r="H41" i="2"/>
  <c r="I41" i="2"/>
  <c r="B42" i="2"/>
  <c r="C42" i="2"/>
  <c r="D42" i="2"/>
  <c r="E42" i="2"/>
  <c r="F42" i="2"/>
  <c r="G42" i="2"/>
  <c r="H42" i="2"/>
  <c r="I42" i="2"/>
  <c r="B43" i="2"/>
  <c r="C43" i="2"/>
  <c r="D43" i="2"/>
  <c r="E43" i="2"/>
  <c r="F43" i="2"/>
  <c r="G43" i="2"/>
  <c r="H43" i="2"/>
  <c r="I43" i="2"/>
  <c r="B44" i="2"/>
  <c r="C44" i="2"/>
  <c r="D44" i="2"/>
  <c r="E44" i="2"/>
  <c r="F44" i="2"/>
  <c r="G44" i="2"/>
  <c r="H44" i="2"/>
  <c r="I44" i="2"/>
  <c r="D17" i="2"/>
  <c r="E17" i="2"/>
  <c r="F17" i="2"/>
  <c r="G17" i="2"/>
  <c r="H17" i="2"/>
  <c r="I17" i="2"/>
  <c r="C17" i="2"/>
  <c r="B17" i="2"/>
  <c r="I5" i="2"/>
  <c r="I6" i="2"/>
  <c r="I7" i="2"/>
  <c r="I8" i="2"/>
  <c r="I9" i="2"/>
  <c r="I10" i="2"/>
  <c r="H5" i="2"/>
  <c r="H6" i="2"/>
  <c r="H7" i="2"/>
  <c r="H8" i="2"/>
  <c r="H9" i="2"/>
  <c r="H10" i="2"/>
  <c r="D8" i="2"/>
  <c r="D7" i="2"/>
  <c r="D6" i="2"/>
  <c r="G9" i="2"/>
  <c r="C9" i="2"/>
  <c r="G8" i="2"/>
  <c r="C8" i="2"/>
  <c r="G7" i="2"/>
  <c r="C7" i="2"/>
  <c r="G6" i="2"/>
  <c r="C6" i="2"/>
  <c r="G5" i="2"/>
  <c r="F5" i="2"/>
  <c r="C5" i="2"/>
  <c r="B5" i="2"/>
  <c r="G10" i="2"/>
  <c r="F10" i="2"/>
  <c r="E10" i="2"/>
  <c r="F9" i="2"/>
  <c r="E9" i="2"/>
  <c r="D9" i="2"/>
  <c r="B9" i="2"/>
  <c r="F8" i="2"/>
  <c r="E8" i="2"/>
  <c r="B8" i="2"/>
  <c r="F7" i="2"/>
  <c r="E7" i="2"/>
  <c r="B7" i="2"/>
  <c r="F6" i="2"/>
  <c r="E6" i="2"/>
  <c r="B6" i="2"/>
  <c r="E5" i="2"/>
  <c r="D5" i="2"/>
</calcChain>
</file>

<file path=xl/sharedStrings.xml><?xml version="1.0" encoding="utf-8"?>
<sst xmlns="http://schemas.openxmlformats.org/spreadsheetml/2006/main" count="967" uniqueCount="115">
  <si>
    <t>Eurostat</t>
  </si>
  <si>
    <t>GEO/TIME</t>
  </si>
  <si>
    <t>1990</t>
  </si>
  <si>
    <t>1995</t>
  </si>
  <si>
    <t>2000</t>
  </si>
  <si>
    <t>2004</t>
  </si>
  <si>
    <t>2005</t>
  </si>
  <si>
    <t>2010</t>
  </si>
  <si>
    <t>:</t>
  </si>
  <si>
    <t>not available</t>
  </si>
  <si>
    <t>Percentage (%)</t>
  </si>
  <si>
    <t xml:space="preserve">:  </t>
  </si>
  <si>
    <t>Gross Inland Energy Consumption</t>
  </si>
  <si>
    <t>Energy Available for Final Consumption</t>
  </si>
  <si>
    <t>Final Energy Consumption</t>
  </si>
  <si>
    <t>2015</t>
  </si>
  <si>
    <t>Percentage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</si>
  <si>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</si>
  <si>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</si>
  <si>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</si>
  <si>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</si>
  <si>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</si>
  <si>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</si>
  <si>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</si>
  <si>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</si>
  <si>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</si>
  <si>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</si>
  <si>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</si>
  <si>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</si>
  <si>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</si>
  <si>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</si>
  <si>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</si>
  <si>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</si>
  <si>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</si>
  <si>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</si>
  <si>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</si>
  <si>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</si>
  <si>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</si>
  <si>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</si>
  <si>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</si>
  <si>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</si>
  <si>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</si>
  <si>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 xml:space="preserve">Gross available energy </t>
  </si>
  <si>
    <t xml:space="preserve">Total energy supply </t>
  </si>
  <si>
    <t>Table 2: Share of renewable energy in total energy calculated on the level of Gross Available Energy</t>
  </si>
  <si>
    <t>Table 3: Share of renewable energy in total energy calculated on the level of Gross Inland Energy Consumption</t>
  </si>
  <si>
    <t>Table 4: Share of renewable energy in total energy calculated on the level of Total Energy Supply</t>
  </si>
  <si>
    <t>Table 5: Share of renewable energy in total energy calculated on the level of Energy Available for Final Consumption</t>
  </si>
  <si>
    <t>Table 6: Share of renewable energy in total energy calculated on the level of Final Energy Consumption</t>
  </si>
  <si>
    <t>Renewable energy sources</t>
  </si>
  <si>
    <t>Czechia</t>
  </si>
  <si>
    <t>Gross available energy</t>
  </si>
  <si>
    <t>Total</t>
  </si>
  <si>
    <t>2020</t>
  </si>
  <si>
    <t>European Union - 27 countries (from 2020)</t>
  </si>
  <si>
    <t>Renewables and biofuels</t>
  </si>
  <si>
    <t>Gross inland consumption</t>
  </si>
  <si>
    <t>Total energy supply</t>
  </si>
  <si>
    <t>Available for final consumption</t>
  </si>
  <si>
    <t>Final consumption - energy use</t>
  </si>
  <si>
    <t>Note: ":" means data not available</t>
  </si>
  <si>
    <r>
      <t>Source:</t>
    </r>
    <r>
      <rPr>
        <sz val="9"/>
        <color theme="1"/>
        <rFont val="Arial"/>
        <family val="2"/>
      </rPr>
      <t xml:space="preserve"> Eurostat (online data code: nrg_ind_ren)</t>
    </r>
  </si>
  <si>
    <r>
      <t>Source:</t>
    </r>
    <r>
      <rPr>
        <sz val="9"/>
        <color theme="1"/>
        <rFont val="Arial"/>
        <family val="2"/>
      </rPr>
      <t xml:space="preserve"> Eurostat (online data code: nrg_bal_s)</t>
    </r>
  </si>
  <si>
    <r>
      <t>Source:</t>
    </r>
    <r>
      <rPr>
        <sz val="9"/>
        <color theme="1"/>
        <rFont val="Arial"/>
        <family val="2"/>
      </rPr>
      <t xml:space="preserve"> Eurostat (online data code: nrg_bal_s and nrg_ind_ren)</t>
    </r>
  </si>
  <si>
    <t>Table 1: Indicators on the share of renewable energy in total energy for EU-27</t>
  </si>
  <si>
    <t>Simplified energy balances [NRG_BAL_S__custom_5105387]</t>
  </si>
  <si>
    <t>Open product page</t>
  </si>
  <si>
    <t>Open in Data Browser</t>
  </si>
  <si>
    <t xml:space="preserve">Description: </t>
  </si>
  <si>
    <t>-</t>
  </si>
  <si>
    <t xml:space="preserve">Last update of data: </t>
  </si>
  <si>
    <t>22/01/2023 23:00</t>
  </si>
  <si>
    <t xml:space="preserve">Last change of data structure: </t>
  </si>
  <si>
    <t>Institutional source(s)</t>
  </si>
  <si>
    <t>Contents</t>
  </si>
  <si>
    <t>Time frequency</t>
  </si>
  <si>
    <t>Energy balance</t>
  </si>
  <si>
    <t>Standard international energy product classification (SIEC)</t>
  </si>
  <si>
    <t>Unit of measure</t>
  </si>
  <si>
    <t>Sheet 1</t>
  </si>
  <si>
    <t>Annual</t>
  </si>
  <si>
    <t>Thousand tonnes of oil equivalent</t>
  </si>
  <si>
    <t>Sheet 2</t>
  </si>
  <si>
    <t>Sheet 3</t>
  </si>
  <si>
    <t>Sheet 4</t>
  </si>
  <si>
    <t>Sheet 5</t>
  </si>
  <si>
    <t>Sheet 6</t>
  </si>
  <si>
    <t>Sheet 7</t>
  </si>
  <si>
    <t>Sheet 8</t>
  </si>
  <si>
    <t>Sheet 9</t>
  </si>
  <si>
    <t>Sheet 10</t>
  </si>
  <si>
    <t>Data extracted on 27/02/2023 09:28:02 from [ESTAT]</t>
  </si>
  <si>
    <t xml:space="preserve">Dataset: </t>
  </si>
  <si>
    <t xml:space="preserve">Last updated: </t>
  </si>
  <si>
    <t>TIME</t>
  </si>
  <si>
    <t>2021</t>
  </si>
  <si>
    <t>GEO (Labels)</t>
  </si>
  <si>
    <t/>
  </si>
  <si>
    <t>Germany (until 1990 former territory of the FRG)</t>
  </si>
  <si>
    <t>Special value</t>
  </si>
  <si>
    <t>Data extracted on 27/02/2023 09:28:04 from [ESTAT]</t>
  </si>
  <si>
    <t>Data extracted on 27/02/2023 09:28:07 from [ESTAT]</t>
  </si>
  <si>
    <t>Data extracted on 27/02/2023 09:28:10 from [ESTAT]</t>
  </si>
  <si>
    <t>Data extracted on 27/02/2023 09:28:12 from [ESTAT]</t>
  </si>
  <si>
    <t>Data extracted on 27/02/2023 09:28:15 from [ESTAT]</t>
  </si>
  <si>
    <t>Data extracted on 27/02/2023 09:28:17 from [ESTAT]</t>
  </si>
  <si>
    <t>Data extracted on 27/02/2023 09:28:20 from [ESTAT]</t>
  </si>
  <si>
    <t>Data extracted on 27/02/2023 09:28:22 from [ESTAT]</t>
  </si>
  <si>
    <t>Data extracted on 27/02/2023 09:28:24 from [ESTAT]</t>
  </si>
  <si>
    <r>
      <t>Germany</t>
    </r>
    <r>
      <rPr>
        <b/>
        <sz val="9"/>
        <color theme="0"/>
        <rFont val="Arial"/>
        <family val="2"/>
      </rPr>
      <t xml:space="preserve"> (until 1990 former territory of the FRG)</t>
    </r>
  </si>
  <si>
    <t>Share of energy from renewable sources [NRG_IND_REN__custom_5106787]</t>
  </si>
  <si>
    <t>27/01/2023 23:00</t>
  </si>
  <si>
    <t>Data extracted on 27/02/2023 10:33:29 from [ESTAT]</t>
  </si>
  <si>
    <t>SHARES tool (Renewable Energy Directive)</t>
  </si>
  <si>
    <t>Table 7: Share of renewable energy based on Directives 2009/28/EC and (EU) 2018/2001 (SHARES tool)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</si>
</sst>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z_ł_-;\-* #,##0.00\ _z_ł_-;_-* &quot;-&quot;??\ _z_ł_-;_-@_-"/>
    <numFmt numFmtId="166" formatCode="0.0_x"/>
    <numFmt numFmtId="167" formatCode="#,##0.000"/>
    <numFmt numFmtId="168" formatCode="#,##0.0_i"/>
    <numFmt numFmtId="169" formatCode="#,##0.##########"/>
  </numFmts>
  <fonts count="19" x14ac:knownFonts="1">
    <font>
      <sz val="11"/>
      <name val="Arial"/>
      <charset val="238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</font>
    <font>
      <u/>
      <sz val="9"/>
      <color indexed="12"/>
      <name val="Arial"/>
    </font>
    <font>
      <sz val="9"/>
      <name val="Arial"/>
    </font>
    <font>
      <b/>
      <sz val="9"/>
      <name val="Arial"/>
    </font>
    <font>
      <b/>
      <sz val="9"/>
      <color indexed="9"/>
      <name val="Arial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b/>
      <sz val="9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6F6F6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168" fontId="2" fillId="0" borderId="0" applyFill="0" applyBorder="0" applyProtection="0">
      <alignment horizontal="right"/>
    </xf>
    <xf numFmtId="0" fontId="5" fillId="0" borderId="0"/>
    <xf numFmtId="0" fontId="8" fillId="0" borderId="0"/>
  </cellStyleXfs>
  <cellXfs count="6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6" fontId="2" fillId="2" borderId="4" xfId="1" applyNumberFormat="1" applyFont="1" applyFill="1" applyBorder="1" applyAlignment="1">
      <alignment horizontal="right" vertical="center"/>
    </xf>
    <xf numFmtId="166" fontId="2" fillId="2" borderId="2" xfId="1" applyNumberFormat="1" applyFont="1" applyFill="1" applyBorder="1" applyAlignment="1">
      <alignment horizontal="right" vertical="center"/>
    </xf>
    <xf numFmtId="166" fontId="2" fillId="2" borderId="3" xfId="1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right" vertical="center"/>
    </xf>
    <xf numFmtId="166" fontId="2" fillId="2" borderId="6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2" fontId="6" fillId="2" borderId="7" xfId="3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6" fillId="2" borderId="0" xfId="5" applyFont="1" applyFill="1" applyAlignment="1">
      <alignment horizontal="left"/>
    </xf>
    <xf numFmtId="0" fontId="7" fillId="2" borderId="0" xfId="5" applyFont="1" applyFill="1" applyAlignment="1"/>
    <xf numFmtId="0" fontId="3" fillId="2" borderId="0" xfId="0" applyFont="1" applyFill="1" applyAlignment="1">
      <alignment horizontal="left"/>
    </xf>
    <xf numFmtId="0" fontId="2" fillId="2" borderId="0" xfId="0" applyFont="1" applyFill="1" applyAlignment="1"/>
    <xf numFmtId="0" fontId="9" fillId="0" borderId="0" xfId="6" applyFont="1" applyAlignment="1">
      <alignment horizontal="left" vertical="center"/>
    </xf>
    <xf numFmtId="0" fontId="8" fillId="0" borderId="0" xfId="6"/>
    <xf numFmtId="0" fontId="10" fillId="5" borderId="0" xfId="6" applyFont="1" applyFill="1" applyAlignment="1">
      <alignment horizontal="left" vertical="center"/>
    </xf>
    <xf numFmtId="0" fontId="11" fillId="0" borderId="0" xfId="6" applyFont="1" applyAlignment="1">
      <alignment horizontal="left" vertical="top" wrapText="1"/>
    </xf>
    <xf numFmtId="0" fontId="11" fillId="0" borderId="0" xfId="6" applyFont="1" applyAlignment="1">
      <alignment horizontal="left" vertical="top" wrapText="1"/>
    </xf>
    <xf numFmtId="0" fontId="8" fillId="0" borderId="0" xfId="6"/>
    <xf numFmtId="0" fontId="11" fillId="0" borderId="0" xfId="6" applyFont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11" fillId="5" borderId="0" xfId="6" applyFont="1" applyFill="1" applyAlignment="1">
      <alignment horizontal="left" vertical="center"/>
    </xf>
    <xf numFmtId="0" fontId="13" fillId="6" borderId="8" xfId="6" applyFont="1" applyFill="1" applyBorder="1" applyAlignment="1">
      <alignment horizontal="right" vertical="center"/>
    </xf>
    <xf numFmtId="0" fontId="13" fillId="6" borderId="8" xfId="6" applyFont="1" applyFill="1" applyBorder="1" applyAlignment="1">
      <alignment horizontal="left" vertical="center"/>
    </xf>
    <xf numFmtId="0" fontId="12" fillId="7" borderId="8" xfId="6" applyFont="1" applyFill="1" applyBorder="1" applyAlignment="1">
      <alignment horizontal="left" vertical="center"/>
    </xf>
    <xf numFmtId="0" fontId="8" fillId="8" borderId="0" xfId="6" applyFill="1"/>
    <xf numFmtId="0" fontId="12" fillId="9" borderId="8" xfId="6" applyFont="1" applyFill="1" applyBorder="1" applyAlignment="1">
      <alignment horizontal="left" vertical="center"/>
    </xf>
    <xf numFmtId="167" fontId="11" fillId="5" borderId="0" xfId="6" applyNumberFormat="1" applyFont="1" applyFill="1" applyAlignment="1">
      <alignment horizontal="right" vertical="center" shrinkToFit="1"/>
    </xf>
    <xf numFmtId="169" fontId="11" fillId="5" borderId="0" xfId="6" applyNumberFormat="1" applyFont="1" applyFill="1" applyAlignment="1">
      <alignment horizontal="right" vertical="center" shrinkToFit="1"/>
    </xf>
    <xf numFmtId="169" fontId="11" fillId="0" borderId="0" xfId="6" applyNumberFormat="1" applyFont="1" applyAlignment="1">
      <alignment horizontal="right" vertical="center" shrinkToFit="1"/>
    </xf>
    <xf numFmtId="167" fontId="11" fillId="0" borderId="0" xfId="6" applyNumberFormat="1" applyFont="1" applyAlignment="1">
      <alignment horizontal="right" vertical="center" shrinkToFit="1"/>
    </xf>
    <xf numFmtId="2" fontId="6" fillId="2" borderId="9" xfId="3" applyNumberFormat="1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left" vertical="center"/>
    </xf>
    <xf numFmtId="166" fontId="2" fillId="4" borderId="10" xfId="1" applyNumberFormat="1" applyFont="1" applyFill="1" applyBorder="1" applyAlignment="1">
      <alignment horizontal="right" vertical="center"/>
    </xf>
    <xf numFmtId="0" fontId="16" fillId="0" borderId="0" xfId="6" applyFont="1" applyAlignment="1">
      <alignment horizontal="left" vertical="center"/>
    </xf>
    <xf numFmtId="0" fontId="17" fillId="5" borderId="0" xfId="6" applyFont="1" applyFill="1" applyAlignment="1">
      <alignment horizontal="left" vertical="center"/>
    </xf>
    <xf numFmtId="0" fontId="2" fillId="0" borderId="0" xfId="6" applyFont="1" applyAlignment="1">
      <alignment horizontal="left" vertical="top" wrapText="1"/>
    </xf>
    <xf numFmtId="0" fontId="2" fillId="0" borderId="0" xfId="6" applyFont="1" applyAlignment="1">
      <alignment horizontal="left" vertical="top" wrapText="1"/>
    </xf>
    <xf numFmtId="0" fontId="2" fillId="0" borderId="0" xfId="6" applyFont="1" applyAlignment="1">
      <alignment horizontal="left" vertical="center"/>
    </xf>
    <xf numFmtId="0" fontId="3" fillId="0" borderId="0" xfId="6" applyFont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18" fillId="6" borderId="8" xfId="6" applyFont="1" applyFill="1" applyBorder="1" applyAlignment="1">
      <alignment horizontal="right" vertical="center"/>
    </xf>
    <xf numFmtId="0" fontId="18" fillId="6" borderId="8" xfId="6" applyFont="1" applyFill="1" applyBorder="1" applyAlignment="1">
      <alignment horizontal="left" vertical="center"/>
    </xf>
    <xf numFmtId="0" fontId="3" fillId="7" borderId="8" xfId="6" applyFont="1" applyFill="1" applyBorder="1" applyAlignment="1">
      <alignment horizontal="left" vertical="center"/>
    </xf>
    <xf numFmtId="0" fontId="3" fillId="9" borderId="8" xfId="6" applyFont="1" applyFill="1" applyBorder="1" applyAlignment="1">
      <alignment horizontal="left" vertical="center"/>
    </xf>
    <xf numFmtId="169" fontId="2" fillId="0" borderId="0" xfId="6" applyNumberFormat="1" applyFont="1" applyAlignment="1">
      <alignment horizontal="right" vertical="center" shrinkToFit="1"/>
    </xf>
    <xf numFmtId="167" fontId="2" fillId="0" borderId="0" xfId="6" applyNumberFormat="1" applyFont="1" applyAlignment="1">
      <alignment horizontal="right" vertical="center" shrinkToFit="1"/>
    </xf>
    <xf numFmtId="169" fontId="2" fillId="5" borderId="0" xfId="6" applyNumberFormat="1" applyFont="1" applyFill="1" applyAlignment="1">
      <alignment horizontal="right" vertical="center" shrinkToFit="1"/>
    </xf>
    <xf numFmtId="167" fontId="2" fillId="5" borderId="0" xfId="6" applyNumberFormat="1" applyFont="1" applyFill="1" applyAlignment="1">
      <alignment horizontal="right" vertical="center" shrinkToFit="1"/>
    </xf>
    <xf numFmtId="0" fontId="15" fillId="2" borderId="0" xfId="0" applyFont="1" applyFill="1" applyAlignment="1">
      <alignment horizontal="right" vertical="center"/>
    </xf>
  </cellXfs>
  <cellStyles count="7">
    <cellStyle name="Comma" xfId="1" builtinId="3"/>
    <cellStyle name="Normal" xfId="0" builtinId="0"/>
    <cellStyle name="Normal 2" xfId="6"/>
    <cellStyle name="Normal 2 2" xfId="2"/>
    <cellStyle name="Normal 3" xfId="5"/>
    <cellStyle name="NumberCellStyle" xfId="4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110435</xdr:colOff>
      <xdr:row>10</xdr:row>
      <xdr:rowOff>44175</xdr:rowOff>
    </xdr:from>
    <xdr:to>
      <xdr:col>9</xdr:col>
      <xdr:colOff>166488</xdr:colOff>
      <xdr:row>11</xdr:row>
      <xdr:rowOff>22088</xdr:rowOff>
    </xdr:to>
    <xdr:pic>
      <xdr:nvPicPr>
        <xdr:cNvPr id="3" name="LogoShape"/>
        <xdr:cNvPicPr>
          <a:picLocks noChangeAspect="1"/>
        </xdr:cNvPicPr>
      </xdr:nvPicPr>
      <xdr:blipFill rotWithShape="1">
        <a:blip xmlns:r="http://schemas.openxmlformats.org/officeDocument/2006/relationships" r:link="rId1"/>
        <a:srcRect t="32946" b="28617"/>
        <a:stretch/>
      </xdr:blipFill>
      <xdr:spPr>
        <a:xfrm>
          <a:off x="5080000" y="1750392"/>
          <a:ext cx="1530358" cy="193261"/>
        </a:xfrm>
        <a:prstGeom prst="rect">
          <a:avLst/>
        </a:prstGeom>
      </xdr:spPr>
    </xdr:pic>
    <xdr:clientData/>
  </xdr:twoCellAnchor>
  <xdr:twoCellAnchor editAs="oneCell">
    <xdr:from>
      <xdr:col>6</xdr:col>
      <xdr:colOff>115957</xdr:colOff>
      <xdr:row>44</xdr:row>
      <xdr:rowOff>38653</xdr:rowOff>
    </xdr:from>
    <xdr:to>
      <xdr:col>9</xdr:col>
      <xdr:colOff>172010</xdr:colOff>
      <xdr:row>45</xdr:row>
      <xdr:rowOff>88349</xdr:rowOff>
    </xdr:to>
    <xdr:pic>
      <xdr:nvPicPr>
        <xdr:cNvPr id="4" name="LogoShape"/>
        <xdr:cNvPicPr>
          <a:picLocks noChangeAspect="1"/>
        </xdr:cNvPicPr>
      </xdr:nvPicPr>
      <xdr:blipFill rotWithShape="1">
        <a:blip xmlns:r="http://schemas.openxmlformats.org/officeDocument/2006/relationships" r:link="rId1"/>
        <a:srcRect t="32946" b="28617"/>
        <a:stretch/>
      </xdr:blipFill>
      <xdr:spPr>
        <a:xfrm>
          <a:off x="5085522" y="7073349"/>
          <a:ext cx="1530358" cy="193261"/>
        </a:xfrm>
        <a:prstGeom prst="rect">
          <a:avLst/>
        </a:prstGeom>
      </xdr:spPr>
    </xdr:pic>
    <xdr:clientData/>
  </xdr:twoCellAnchor>
  <xdr:twoCellAnchor editAs="oneCell">
    <xdr:from>
      <xdr:col>6</xdr:col>
      <xdr:colOff>115956</xdr:colOff>
      <xdr:row>77</xdr:row>
      <xdr:rowOff>60740</xdr:rowOff>
    </xdr:from>
    <xdr:to>
      <xdr:col>9</xdr:col>
      <xdr:colOff>172009</xdr:colOff>
      <xdr:row>78</xdr:row>
      <xdr:rowOff>110436</xdr:rowOff>
    </xdr:to>
    <xdr:pic>
      <xdr:nvPicPr>
        <xdr:cNvPr id="5" name="LogoShape"/>
        <xdr:cNvPicPr>
          <a:picLocks noChangeAspect="1"/>
        </xdr:cNvPicPr>
      </xdr:nvPicPr>
      <xdr:blipFill rotWithShape="1">
        <a:blip xmlns:r="http://schemas.openxmlformats.org/officeDocument/2006/relationships" r:link="rId1"/>
        <a:srcRect t="32946" b="28617"/>
        <a:stretch/>
      </xdr:blipFill>
      <xdr:spPr>
        <a:xfrm>
          <a:off x="5085521" y="12065001"/>
          <a:ext cx="1530358" cy="193261"/>
        </a:xfrm>
        <a:prstGeom prst="rect">
          <a:avLst/>
        </a:prstGeom>
      </xdr:spPr>
    </xdr:pic>
    <xdr:clientData/>
  </xdr:twoCellAnchor>
  <xdr:twoCellAnchor editAs="oneCell">
    <xdr:from>
      <xdr:col>6</xdr:col>
      <xdr:colOff>132522</xdr:colOff>
      <xdr:row>110</xdr:row>
      <xdr:rowOff>55217</xdr:rowOff>
    </xdr:from>
    <xdr:to>
      <xdr:col>9</xdr:col>
      <xdr:colOff>188575</xdr:colOff>
      <xdr:row>111</xdr:row>
      <xdr:rowOff>104913</xdr:rowOff>
    </xdr:to>
    <xdr:pic>
      <xdr:nvPicPr>
        <xdr:cNvPr id="6" name="LogoShape"/>
        <xdr:cNvPicPr>
          <a:picLocks noChangeAspect="1"/>
        </xdr:cNvPicPr>
      </xdr:nvPicPr>
      <xdr:blipFill rotWithShape="1">
        <a:blip xmlns:r="http://schemas.openxmlformats.org/officeDocument/2006/relationships" r:link="rId1"/>
        <a:srcRect t="32946" b="28617"/>
        <a:stretch/>
      </xdr:blipFill>
      <xdr:spPr>
        <a:xfrm>
          <a:off x="5102087" y="17051130"/>
          <a:ext cx="1530358" cy="193261"/>
        </a:xfrm>
        <a:prstGeom prst="rect">
          <a:avLst/>
        </a:prstGeom>
      </xdr:spPr>
    </xdr:pic>
    <xdr:clientData/>
  </xdr:twoCellAnchor>
  <xdr:twoCellAnchor editAs="oneCell">
    <xdr:from>
      <xdr:col>6</xdr:col>
      <xdr:colOff>121478</xdr:colOff>
      <xdr:row>143</xdr:row>
      <xdr:rowOff>55218</xdr:rowOff>
    </xdr:from>
    <xdr:to>
      <xdr:col>9</xdr:col>
      <xdr:colOff>177531</xdr:colOff>
      <xdr:row>144</xdr:row>
      <xdr:rowOff>88349</xdr:rowOff>
    </xdr:to>
    <xdr:pic>
      <xdr:nvPicPr>
        <xdr:cNvPr id="7" name="LogoShape"/>
        <xdr:cNvPicPr>
          <a:picLocks noChangeAspect="1"/>
        </xdr:cNvPicPr>
      </xdr:nvPicPr>
      <xdr:blipFill rotWithShape="1">
        <a:blip xmlns:r="http://schemas.openxmlformats.org/officeDocument/2006/relationships" r:link="rId1"/>
        <a:srcRect t="32946" b="28617"/>
        <a:stretch/>
      </xdr:blipFill>
      <xdr:spPr>
        <a:xfrm>
          <a:off x="5091043" y="22009653"/>
          <a:ext cx="1530358" cy="193261"/>
        </a:xfrm>
        <a:prstGeom prst="rect">
          <a:avLst/>
        </a:prstGeom>
      </xdr:spPr>
    </xdr:pic>
    <xdr:clientData/>
  </xdr:twoCellAnchor>
  <xdr:twoCellAnchor editAs="oneCell">
    <xdr:from>
      <xdr:col>6</xdr:col>
      <xdr:colOff>104914</xdr:colOff>
      <xdr:row>176</xdr:row>
      <xdr:rowOff>38652</xdr:rowOff>
    </xdr:from>
    <xdr:to>
      <xdr:col>9</xdr:col>
      <xdr:colOff>160967</xdr:colOff>
      <xdr:row>177</xdr:row>
      <xdr:rowOff>88348</xdr:rowOff>
    </xdr:to>
    <xdr:pic>
      <xdr:nvPicPr>
        <xdr:cNvPr id="8" name="LogoShape"/>
        <xdr:cNvPicPr>
          <a:picLocks noChangeAspect="1"/>
        </xdr:cNvPicPr>
      </xdr:nvPicPr>
      <xdr:blipFill rotWithShape="1">
        <a:blip xmlns:r="http://schemas.openxmlformats.org/officeDocument/2006/relationships" r:link="rId1"/>
        <a:srcRect t="32946" b="28617"/>
        <a:stretch/>
      </xdr:blipFill>
      <xdr:spPr>
        <a:xfrm>
          <a:off x="5074479" y="27006826"/>
          <a:ext cx="1530358" cy="193261"/>
        </a:xfrm>
        <a:prstGeom prst="rect">
          <a:avLst/>
        </a:prstGeom>
      </xdr:spPr>
    </xdr:pic>
    <xdr:clientData/>
  </xdr:twoCellAnchor>
  <xdr:twoCellAnchor editAs="oneCell">
    <xdr:from>
      <xdr:col>4</xdr:col>
      <xdr:colOff>126999</xdr:colOff>
      <xdr:row>209</xdr:row>
      <xdr:rowOff>44173</xdr:rowOff>
    </xdr:from>
    <xdr:to>
      <xdr:col>7</xdr:col>
      <xdr:colOff>183053</xdr:colOff>
      <xdr:row>210</xdr:row>
      <xdr:rowOff>93869</xdr:rowOff>
    </xdr:to>
    <xdr:pic>
      <xdr:nvPicPr>
        <xdr:cNvPr id="9" name="LogoShape"/>
        <xdr:cNvPicPr>
          <a:picLocks noChangeAspect="1"/>
        </xdr:cNvPicPr>
      </xdr:nvPicPr>
      <xdr:blipFill rotWithShape="1">
        <a:blip xmlns:r="http://schemas.openxmlformats.org/officeDocument/2006/relationships" r:link="rId1"/>
        <a:srcRect t="32946" b="28617"/>
        <a:stretch/>
      </xdr:blipFill>
      <xdr:spPr>
        <a:xfrm>
          <a:off x="4113695" y="32092347"/>
          <a:ext cx="1530358" cy="193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240470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9917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324094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5894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c.europa.eu/eurostat/databrowser/view/NRG_BAL_S__custom_5105387/default/table" TargetMode="External"/><Relationship Id="rId1" Type="http://schemas.openxmlformats.org/officeDocument/2006/relationships/hyperlink" Target="https://ec.europa.eu/eurostat/databrowser/product/page/NRG_BAL_S__custom_5105387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ec.europa.eu/eurostat/databrowser/view/NRG_IND_REN__custom_5106787/default/table" TargetMode="External"/><Relationship Id="rId1" Type="http://schemas.openxmlformats.org/officeDocument/2006/relationships/hyperlink" Target="https://ec.europa.eu/eurostat/databrowser/product/page/NRG_IND_REN__custom_51067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I250"/>
  <sheetViews>
    <sheetView tabSelected="1" zoomScale="115" zoomScaleNormal="115" workbookViewId="0"/>
  </sheetViews>
  <sheetFormatPr defaultColWidth="9" defaultRowHeight="11.5" x14ac:dyDescent="0.3"/>
  <cols>
    <col min="1" max="1" width="33" style="1" customWidth="1"/>
    <col min="2" max="9" width="6.4140625" style="1" customWidth="1"/>
    <col min="10" max="16384" width="9" style="1"/>
  </cols>
  <sheetData>
    <row r="2" spans="1:9" x14ac:dyDescent="0.3">
      <c r="A2" s="12" t="s">
        <v>64</v>
      </c>
      <c r="B2" s="12"/>
    </row>
    <row r="3" spans="1:9" ht="17.25" customHeight="1" x14ac:dyDescent="0.3">
      <c r="A3" s="2" t="s">
        <v>10</v>
      </c>
    </row>
    <row r="4" spans="1:9" x14ac:dyDescent="0.3">
      <c r="A4" s="8"/>
      <c r="B4" s="8">
        <v>1990</v>
      </c>
      <c r="C4" s="8">
        <v>1995</v>
      </c>
      <c r="D4" s="8">
        <v>2000</v>
      </c>
      <c r="E4" s="8">
        <v>2005</v>
      </c>
      <c r="F4" s="8">
        <v>2010</v>
      </c>
      <c r="G4" s="8">
        <v>2015</v>
      </c>
      <c r="H4" s="8">
        <v>2020</v>
      </c>
      <c r="I4" s="8">
        <v>2021</v>
      </c>
    </row>
    <row r="5" spans="1:9" ht="14" customHeight="1" x14ac:dyDescent="0.3">
      <c r="A5" s="13" t="s">
        <v>42</v>
      </c>
      <c r="B5" s="5">
        <f>B17</f>
        <v>4.7688434638470865</v>
      </c>
      <c r="C5" s="5">
        <f t="shared" ref="C5:G5" si="0">C17</f>
        <v>5.5787506821559623</v>
      </c>
      <c r="D5" s="5">
        <f t="shared" si="0"/>
        <v>6.263365827721028</v>
      </c>
      <c r="E5" s="5">
        <f t="shared" si="0"/>
        <v>7.2635624381910331</v>
      </c>
      <c r="F5" s="5">
        <f t="shared" si="0"/>
        <v>10.79212875499722</v>
      </c>
      <c r="G5" s="5">
        <f t="shared" si="0"/>
        <v>13.703539673150031</v>
      </c>
      <c r="H5" s="5">
        <f t="shared" ref="H5:I5" si="1">H17</f>
        <v>17.361638714382927</v>
      </c>
      <c r="I5" s="5">
        <f t="shared" si="1"/>
        <v>17.229931696156573</v>
      </c>
    </row>
    <row r="6" spans="1:9" ht="14" customHeight="1" x14ac:dyDescent="0.3">
      <c r="A6" s="13" t="s">
        <v>12</v>
      </c>
      <c r="B6" s="5">
        <f t="shared" ref="B6:G6" si="2">B50</f>
        <v>4.8774389695937623</v>
      </c>
      <c r="C6" s="5">
        <f t="shared" si="2"/>
        <v>5.7047758502209414</v>
      </c>
      <c r="D6" s="5">
        <f t="shared" si="2"/>
        <v>6.4321717127493736</v>
      </c>
      <c r="E6" s="5">
        <f t="shared" si="2"/>
        <v>7.4773199349218311</v>
      </c>
      <c r="F6" s="5">
        <f t="shared" si="2"/>
        <v>11.11542155878951</v>
      </c>
      <c r="G6" s="5">
        <f t="shared" si="2"/>
        <v>14.084994952201674</v>
      </c>
      <c r="H6" s="5">
        <f t="shared" ref="H6:I6" si="3">H50</f>
        <v>17.849312931095678</v>
      </c>
      <c r="I6" s="5">
        <f t="shared" si="3"/>
        <v>17.712990396250344</v>
      </c>
    </row>
    <row r="7" spans="1:9" ht="14" customHeight="1" x14ac:dyDescent="0.3">
      <c r="A7" s="13" t="s">
        <v>43</v>
      </c>
      <c r="B7" s="5">
        <f>B83</f>
        <v>4.9392230643756605</v>
      </c>
      <c r="C7" s="5">
        <f t="shared" ref="C7:G7" si="4">C83</f>
        <v>5.7947703777631858</v>
      </c>
      <c r="D7" s="5">
        <f t="shared" si="4"/>
        <v>6.5572422767612544</v>
      </c>
      <c r="E7" s="5">
        <f t="shared" si="4"/>
        <v>7.6254182953678749</v>
      </c>
      <c r="F7" s="5">
        <f t="shared" si="4"/>
        <v>11.3492549752571</v>
      </c>
      <c r="G7" s="5">
        <f t="shared" si="4"/>
        <v>14.429429175366092</v>
      </c>
      <c r="H7" s="5">
        <f t="shared" ref="H7:I7" si="5">H83</f>
        <v>18.092916620886651</v>
      </c>
      <c r="I7" s="5">
        <f t="shared" si="5"/>
        <v>17.985353176380002</v>
      </c>
    </row>
    <row r="8" spans="1:9" ht="14" customHeight="1" x14ac:dyDescent="0.3">
      <c r="A8" s="13" t="s">
        <v>13</v>
      </c>
      <c r="B8" s="6">
        <f t="shared" ref="B8:G8" si="6">B116</f>
        <v>3.8478697439607621</v>
      </c>
      <c r="C8" s="6">
        <f t="shared" si="6"/>
        <v>4.4289150767467422</v>
      </c>
      <c r="D8" s="6">
        <f t="shared" si="6"/>
        <v>4.7805990113895058</v>
      </c>
      <c r="E8" s="6">
        <f t="shared" si="6"/>
        <v>5.5582817507283089</v>
      </c>
      <c r="F8" s="6">
        <f t="shared" si="6"/>
        <v>7.9985208780185069</v>
      </c>
      <c r="G8" s="6">
        <f t="shared" si="6"/>
        <v>9.0139266746694418</v>
      </c>
      <c r="H8" s="6">
        <f t="shared" ref="H8:I8" si="7">H116</f>
        <v>10.583416367344027</v>
      </c>
      <c r="I8" s="6">
        <f t="shared" si="7"/>
        <v>9.8365696839404642</v>
      </c>
    </row>
    <row r="9" spans="1:9" ht="14" customHeight="1" x14ac:dyDescent="0.3">
      <c r="A9" s="13" t="s">
        <v>14</v>
      </c>
      <c r="B9" s="6">
        <f t="shared" ref="B9:G9" si="8">B149</f>
        <v>4.2601793943430106</v>
      </c>
      <c r="C9" s="6">
        <f t="shared" si="8"/>
        <v>4.8872980394916219</v>
      </c>
      <c r="D9" s="6">
        <f t="shared" si="8"/>
        <v>5.269989368682098</v>
      </c>
      <c r="E9" s="6">
        <f t="shared" si="8"/>
        <v>6.1503784801930772</v>
      </c>
      <c r="F9" s="6">
        <f t="shared" si="8"/>
        <v>8.8108495182982551</v>
      </c>
      <c r="G9" s="6">
        <f t="shared" si="8"/>
        <v>9.8606929283618587</v>
      </c>
      <c r="H9" s="6">
        <f t="shared" ref="H9:I9" si="9">H149</f>
        <v>11.710924867198397</v>
      </c>
      <c r="I9" s="6">
        <f t="shared" si="9"/>
        <v>11.748229869856996</v>
      </c>
    </row>
    <row r="10" spans="1:9" ht="14" customHeight="1" x14ac:dyDescent="0.3">
      <c r="A10" s="14" t="s">
        <v>113</v>
      </c>
      <c r="B10" s="7" t="s">
        <v>11</v>
      </c>
      <c r="C10" s="7" t="s">
        <v>11</v>
      </c>
      <c r="D10" s="7" t="s">
        <v>11</v>
      </c>
      <c r="E10" s="7">
        <f>C182</f>
        <v>10.182</v>
      </c>
      <c r="F10" s="7">
        <f>D182</f>
        <v>14.404999999999999</v>
      </c>
      <c r="G10" s="7">
        <f>E182</f>
        <v>17.82</v>
      </c>
      <c r="H10" s="7">
        <f>F182</f>
        <v>22.038</v>
      </c>
      <c r="I10" s="7">
        <f>G182</f>
        <v>21.774999999999999</v>
      </c>
    </row>
    <row r="11" spans="1:9" ht="17" customHeight="1" x14ac:dyDescent="0.25">
      <c r="A11" s="19" t="s">
        <v>60</v>
      </c>
      <c r="B11" s="9"/>
      <c r="C11" s="9"/>
      <c r="D11" s="9"/>
      <c r="E11" s="9"/>
      <c r="F11" s="9"/>
      <c r="G11" s="9"/>
    </row>
    <row r="12" spans="1:9" ht="17" customHeight="1" x14ac:dyDescent="0.3">
      <c r="A12" s="20" t="s">
        <v>63</v>
      </c>
      <c r="B12" s="9"/>
      <c r="C12" s="9"/>
      <c r="D12" s="9"/>
      <c r="E12" s="9"/>
      <c r="F12" s="9"/>
      <c r="G12" s="9"/>
    </row>
    <row r="13" spans="1:9" ht="17" customHeight="1" x14ac:dyDescent="0.25">
      <c r="A13" s="19"/>
      <c r="B13" s="9"/>
      <c r="C13" s="9"/>
      <c r="D13" s="9"/>
      <c r="E13" s="9"/>
      <c r="F13" s="9"/>
      <c r="G13" s="9"/>
    </row>
    <row r="14" spans="1:9" s="22" customFormat="1" ht="21.5" customHeight="1" x14ac:dyDescent="0.25">
      <c r="A14" s="21" t="s">
        <v>44</v>
      </c>
    </row>
    <row r="15" spans="1:9" ht="19.5" customHeight="1" x14ac:dyDescent="0.3">
      <c r="A15" s="2" t="s">
        <v>10</v>
      </c>
    </row>
    <row r="16" spans="1:9" x14ac:dyDescent="0.3">
      <c r="A16" s="4"/>
      <c r="B16" s="3">
        <v>1990</v>
      </c>
      <c r="C16" s="3">
        <v>1995</v>
      </c>
      <c r="D16" s="3">
        <v>2000</v>
      </c>
      <c r="E16" s="3">
        <v>2005</v>
      </c>
      <c r="F16" s="3">
        <v>2010</v>
      </c>
      <c r="G16" s="3">
        <v>2015</v>
      </c>
      <c r="H16" s="3">
        <v>2020</v>
      </c>
      <c r="I16" s="3">
        <v>2021</v>
      </c>
    </row>
    <row r="17" spans="1:9" x14ac:dyDescent="0.3">
      <c r="A17" s="43" t="s">
        <v>54</v>
      </c>
      <c r="B17" s="44">
        <f>IFERROR(100*VLOOKUP($A17,'Sheet 2'!$A$10:$I$39,B$250,FALSE)/VLOOKUP($A17,'Sheet 1'!$A$10:$I$39,B$250,FALSE),":")</f>
        <v>4.7688434638470865</v>
      </c>
      <c r="C17" s="44">
        <f>IFERROR(100*VLOOKUP($A17,'Sheet 2'!$A$10:$I$39,C$250,FALSE)/VLOOKUP($A17,'Sheet 1'!$A$10:$I$39,C$250,FALSE),":")</f>
        <v>5.5787506821559623</v>
      </c>
      <c r="D17" s="44">
        <f>IFERROR(100*VLOOKUP($A17,'Sheet 2'!$A$10:$I$39,D$250,FALSE)/VLOOKUP($A17,'Sheet 1'!$A$10:$I$39,D$250,FALSE),":")</f>
        <v>6.263365827721028</v>
      </c>
      <c r="E17" s="44">
        <f>IFERROR(100*VLOOKUP($A17,'Sheet 2'!$A$10:$I$39,E$250,FALSE)/VLOOKUP($A17,'Sheet 1'!$A$10:$I$39,E$250,FALSE),":")</f>
        <v>7.2635624381910331</v>
      </c>
      <c r="F17" s="44">
        <f>IFERROR(100*VLOOKUP($A17,'Sheet 2'!$A$10:$I$39,F$250,FALSE)/VLOOKUP($A17,'Sheet 1'!$A$10:$I$39,F$250,FALSE),":")</f>
        <v>10.79212875499722</v>
      </c>
      <c r="G17" s="44">
        <f>IFERROR(100*VLOOKUP($A17,'Sheet 2'!$A$10:$I$39,G$250,FALSE)/VLOOKUP($A17,'Sheet 1'!$A$10:$I$39,G$250,FALSE),":")</f>
        <v>13.703539673150031</v>
      </c>
      <c r="H17" s="44">
        <f>IFERROR(100*VLOOKUP($A17,'Sheet 2'!$A$10:$I$39,H$250,FALSE)/VLOOKUP($A17,'Sheet 1'!$A$10:$I$39,H$250,FALSE),":")</f>
        <v>17.361638714382927</v>
      </c>
      <c r="I17" s="44">
        <f>IFERROR(100*VLOOKUP($A17,'Sheet 2'!$A$10:$I$39,I$250,FALSE)/VLOOKUP($A17,'Sheet 1'!$A$10:$I$39,I$250,FALSE),":")</f>
        <v>17.229931696156573</v>
      </c>
    </row>
    <row r="18" spans="1:9" x14ac:dyDescent="0.3">
      <c r="A18" s="15" t="s">
        <v>17</v>
      </c>
      <c r="B18" s="5">
        <f>IFERROR(100*VLOOKUP($A18,'Sheet 2'!$A$10:$I$39,B$250,FALSE)/VLOOKUP($A18,'Sheet 1'!$A$10:$I$39,B$250,FALSE),":")</f>
        <v>0.91079708534484061</v>
      </c>
      <c r="C18" s="5">
        <f>IFERROR(100*VLOOKUP($A18,'Sheet 2'!$A$10:$I$39,C$250,FALSE)/VLOOKUP($A18,'Sheet 1'!$A$10:$I$39,C$250,FALSE),":")</f>
        <v>0.90972450766961843</v>
      </c>
      <c r="D18" s="5">
        <f>IFERROR(100*VLOOKUP($A18,'Sheet 2'!$A$10:$I$39,D$250,FALSE)/VLOOKUP($A18,'Sheet 1'!$A$10:$I$39,D$250,FALSE),":")</f>
        <v>0.98491950977292009</v>
      </c>
      <c r="E18" s="5">
        <f>IFERROR(100*VLOOKUP($A18,'Sheet 2'!$A$10:$I$39,E$250,FALSE)/VLOOKUP($A18,'Sheet 1'!$A$10:$I$39,E$250,FALSE),":")</f>
        <v>1.744429303870717</v>
      </c>
      <c r="F18" s="5">
        <f>IFERROR(100*VLOOKUP($A18,'Sheet 2'!$A$10:$I$39,F$250,FALSE)/VLOOKUP($A18,'Sheet 1'!$A$10:$I$39,F$250,FALSE),":")</f>
        <v>4.358458837989069</v>
      </c>
      <c r="G18" s="5">
        <f>IFERROR(100*VLOOKUP($A18,'Sheet 2'!$A$10:$I$39,G$250,FALSE)/VLOOKUP($A18,'Sheet 1'!$A$10:$I$39,G$250,FALSE),":")</f>
        <v>6.2860875392473332</v>
      </c>
      <c r="H18" s="5">
        <f>IFERROR(100*VLOOKUP($A18,'Sheet 2'!$A$10:$I$39,H$250,FALSE)/VLOOKUP($A18,'Sheet 1'!$A$10:$I$39,H$250,FALSE),":")</f>
        <v>8.5282752174516805</v>
      </c>
      <c r="I18" s="5">
        <f>IFERROR(100*VLOOKUP($A18,'Sheet 2'!$A$10:$I$39,I$250,FALSE)/VLOOKUP($A18,'Sheet 1'!$A$10:$I$39,I$250,FALSE),":")</f>
        <v>7.9590412428675652</v>
      </c>
    </row>
    <row r="19" spans="1:9" x14ac:dyDescent="0.3">
      <c r="A19" s="16" t="s">
        <v>18</v>
      </c>
      <c r="B19" s="6">
        <f>IFERROR(100*VLOOKUP($A19,'Sheet 2'!$A$10:$I$39,B$250,FALSE)/VLOOKUP($A19,'Sheet 1'!$A$10:$I$39,B$250,FALSE),":")</f>
        <v>1.1062550108796045</v>
      </c>
      <c r="C19" s="6">
        <f>IFERROR(100*VLOOKUP($A19,'Sheet 2'!$A$10:$I$39,C$250,FALSE)/VLOOKUP($A19,'Sheet 1'!$A$10:$I$39,C$250,FALSE),":")</f>
        <v>1.6874766425974397</v>
      </c>
      <c r="D19" s="6">
        <f>IFERROR(100*VLOOKUP($A19,'Sheet 2'!$A$10:$I$39,D$250,FALSE)/VLOOKUP($A19,'Sheet 1'!$A$10:$I$39,D$250,FALSE),":")</f>
        <v>4.132465239128666</v>
      </c>
      <c r="E19" s="6">
        <f>IFERROR(100*VLOOKUP($A19,'Sheet 2'!$A$10:$I$39,E$250,FALSE)/VLOOKUP($A19,'Sheet 1'!$A$10:$I$39,E$250,FALSE),":")</f>
        <v>5.5042943974728171</v>
      </c>
      <c r="F19" s="6">
        <f>IFERROR(100*VLOOKUP($A19,'Sheet 2'!$A$10:$I$39,F$250,FALSE)/VLOOKUP($A19,'Sheet 1'!$A$10:$I$39,F$250,FALSE),":")</f>
        <v>8.2475016066730991</v>
      </c>
      <c r="G19" s="6">
        <f>IFERROR(100*VLOOKUP($A19,'Sheet 2'!$A$10:$I$39,G$250,FALSE)/VLOOKUP($A19,'Sheet 1'!$A$10:$I$39,G$250,FALSE),":")</f>
        <v>11.062732682725292</v>
      </c>
      <c r="H19" s="6">
        <f>IFERROR(100*VLOOKUP($A19,'Sheet 2'!$A$10:$I$39,H$250,FALSE)/VLOOKUP($A19,'Sheet 1'!$A$10:$I$39,H$250,FALSE),":")</f>
        <v>14.223407142675393</v>
      </c>
      <c r="I19" s="6">
        <f>IFERROR(100*VLOOKUP($A19,'Sheet 2'!$A$10:$I$39,I$250,FALSE)/VLOOKUP($A19,'Sheet 1'!$A$10:$I$39,I$250,FALSE),":")</f>
        <v>15.041102558544551</v>
      </c>
    </row>
    <row r="20" spans="1:9" x14ac:dyDescent="0.3">
      <c r="A20" s="16" t="s">
        <v>50</v>
      </c>
      <c r="B20" s="6">
        <f>IFERROR(100*VLOOKUP($A20,'Sheet 2'!$A$10:$I$39,B$250,FALSE)/VLOOKUP($A20,'Sheet 1'!$A$10:$I$39,B$250,FALSE),":")</f>
        <v>2.2815900088339602</v>
      </c>
      <c r="C20" s="6">
        <f>IFERROR(100*VLOOKUP($A20,'Sheet 2'!$A$10:$I$39,C$250,FALSE)/VLOOKUP($A20,'Sheet 1'!$A$10:$I$39,C$250,FALSE),":")</f>
        <v>3.4190525949312986</v>
      </c>
      <c r="D20" s="6">
        <f>IFERROR(100*VLOOKUP($A20,'Sheet 2'!$A$10:$I$39,D$250,FALSE)/VLOOKUP($A20,'Sheet 1'!$A$10:$I$39,D$250,FALSE),":")</f>
        <v>3.9138463416373792</v>
      </c>
      <c r="E20" s="6">
        <f>IFERROR(100*VLOOKUP($A20,'Sheet 2'!$A$10:$I$39,E$250,FALSE)/VLOOKUP($A20,'Sheet 1'!$A$10:$I$39,E$250,FALSE),":")</f>
        <v>4.6131764715080203</v>
      </c>
      <c r="F20" s="6">
        <f>IFERROR(100*VLOOKUP($A20,'Sheet 2'!$A$10:$I$39,F$250,FALSE)/VLOOKUP($A20,'Sheet 1'!$A$10:$I$39,F$250,FALSE),":")</f>
        <v>6.9889237002208011</v>
      </c>
      <c r="G20" s="6">
        <f>IFERROR(100*VLOOKUP($A20,'Sheet 2'!$A$10:$I$39,G$250,FALSE)/VLOOKUP($A20,'Sheet 1'!$A$10:$I$39,G$250,FALSE),":")</f>
        <v>10.427210295773193</v>
      </c>
      <c r="H20" s="6">
        <f>IFERROR(100*VLOOKUP($A20,'Sheet 2'!$A$10:$I$39,H$250,FALSE)/VLOOKUP($A20,'Sheet 1'!$A$10:$I$39,H$250,FALSE),":")</f>
        <v>12.716010702908971</v>
      </c>
      <c r="I20" s="6">
        <f>IFERROR(100*VLOOKUP($A20,'Sheet 2'!$A$10:$I$39,I$250,FALSE)/VLOOKUP($A20,'Sheet 1'!$A$10:$I$39,I$250,FALSE),":")</f>
        <v>12.867361558871862</v>
      </c>
    </row>
    <row r="21" spans="1:9" x14ac:dyDescent="0.3">
      <c r="A21" s="16" t="s">
        <v>19</v>
      </c>
      <c r="B21" s="6">
        <f>IFERROR(100*VLOOKUP($A21,'Sheet 2'!$A$10:$I$39,B$250,FALSE)/VLOOKUP($A21,'Sheet 1'!$A$10:$I$39,B$250,FALSE),":")</f>
        <v>5.7355503130866738</v>
      </c>
      <c r="C21" s="6">
        <f>IFERROR(100*VLOOKUP($A21,'Sheet 2'!$A$10:$I$39,C$250,FALSE)/VLOOKUP($A21,'Sheet 1'!$A$10:$I$39,C$250,FALSE),":")</f>
        <v>6.2827710289816547</v>
      </c>
      <c r="D21" s="6">
        <f>IFERROR(100*VLOOKUP($A21,'Sheet 2'!$A$10:$I$39,D$250,FALSE)/VLOOKUP($A21,'Sheet 1'!$A$10:$I$39,D$250,FALSE),":")</f>
        <v>9.0227734066051184</v>
      </c>
      <c r="E21" s="6">
        <f>IFERROR(100*VLOOKUP($A21,'Sheet 2'!$A$10:$I$39,E$250,FALSE)/VLOOKUP($A21,'Sheet 1'!$A$10:$I$39,E$250,FALSE),":")</f>
        <v>14.201712909659239</v>
      </c>
      <c r="F21" s="6">
        <f>IFERROR(100*VLOOKUP($A21,'Sheet 2'!$A$10:$I$39,F$250,FALSE)/VLOOKUP($A21,'Sheet 1'!$A$10:$I$39,F$250,FALSE),":")</f>
        <v>19.025281224411117</v>
      </c>
      <c r="G21" s="6">
        <f>IFERROR(100*VLOOKUP($A21,'Sheet 2'!$A$10:$I$39,G$250,FALSE)/VLOOKUP($A21,'Sheet 1'!$A$10:$I$39,G$250,FALSE),":")</f>
        <v>27.530666056209832</v>
      </c>
      <c r="H21" s="6">
        <f>IFERROR(100*VLOOKUP($A21,'Sheet 2'!$A$10:$I$39,H$250,FALSE)/VLOOKUP($A21,'Sheet 1'!$A$10:$I$39,H$250,FALSE),":")</f>
        <v>37.636328069316761</v>
      </c>
      <c r="I21" s="6">
        <f>IFERROR(100*VLOOKUP($A21,'Sheet 2'!$A$10:$I$39,I$250,FALSE)/VLOOKUP($A21,'Sheet 1'!$A$10:$I$39,I$250,FALSE),":")</f>
        <v>40.760819455165176</v>
      </c>
    </row>
    <row r="22" spans="1:9" x14ac:dyDescent="0.3">
      <c r="A22" s="16" t="s">
        <v>109</v>
      </c>
      <c r="B22" s="6">
        <f>IFERROR(100*VLOOKUP($A22,'Sheet 2'!$A$10:$I$39,B$250,FALSE)/VLOOKUP($A22,'Sheet 1'!$A$10:$I$39,B$250,FALSE),":")</f>
        <v>1.4831752863387155</v>
      </c>
      <c r="C22" s="6">
        <f>IFERROR(100*VLOOKUP($A22,'Sheet 2'!$A$10:$I$39,C$250,FALSE)/VLOOKUP($A22,'Sheet 1'!$A$10:$I$39,C$250,FALSE),":")</f>
        <v>1.7410991620899725</v>
      </c>
      <c r="D22" s="6">
        <f>IFERROR(100*VLOOKUP($A22,'Sheet 2'!$A$10:$I$39,D$250,FALSE)/VLOOKUP($A22,'Sheet 1'!$A$10:$I$39,D$250,FALSE),":")</f>
        <v>2.6066317005120339</v>
      </c>
      <c r="E22" s="6">
        <f>IFERROR(100*VLOOKUP($A22,'Sheet 2'!$A$10:$I$39,E$250,FALSE)/VLOOKUP($A22,'Sheet 1'!$A$10:$I$39,E$250,FALSE),":")</f>
        <v>5.3750201420350789</v>
      </c>
      <c r="F22" s="6">
        <f>IFERROR(100*VLOOKUP($A22,'Sheet 2'!$A$10:$I$39,F$250,FALSE)/VLOOKUP($A22,'Sheet 1'!$A$10:$I$39,F$250,FALSE),":")</f>
        <v>9.1687520741961865</v>
      </c>
      <c r="G22" s="6">
        <f>IFERROR(100*VLOOKUP($A22,'Sheet 2'!$A$10:$I$39,G$250,FALSE)/VLOOKUP($A22,'Sheet 1'!$A$10:$I$39,G$250,FALSE),":")</f>
        <v>12.457786856336265</v>
      </c>
      <c r="H22" s="6">
        <f>IFERROR(100*VLOOKUP($A22,'Sheet 2'!$A$10:$I$39,H$250,FALSE)/VLOOKUP($A22,'Sheet 1'!$A$10:$I$39,H$250,FALSE),":")</f>
        <v>16.43061875571604</v>
      </c>
      <c r="I22" s="6">
        <f>IFERROR(100*VLOOKUP($A22,'Sheet 2'!$A$10:$I$39,I$250,FALSE)/VLOOKUP($A22,'Sheet 1'!$A$10:$I$39,I$250,FALSE),":")</f>
        <v>15.713109677610291</v>
      </c>
    </row>
    <row r="23" spans="1:9" x14ac:dyDescent="0.3">
      <c r="A23" s="16" t="s">
        <v>20</v>
      </c>
      <c r="B23" s="6">
        <f>IFERROR(100*VLOOKUP($A23,'Sheet 2'!$A$10:$I$39,B$250,FALSE)/VLOOKUP($A23,'Sheet 1'!$A$10:$I$39,B$250,FALSE),":")</f>
        <v>1.7191792468491811</v>
      </c>
      <c r="C23" s="6">
        <f>IFERROR(100*VLOOKUP($A23,'Sheet 2'!$A$10:$I$39,C$250,FALSE)/VLOOKUP($A23,'Sheet 1'!$A$10:$I$39,C$250,FALSE),":")</f>
        <v>8.6181873514426783</v>
      </c>
      <c r="D23" s="6">
        <f>IFERROR(100*VLOOKUP($A23,'Sheet 2'!$A$10:$I$39,D$250,FALSE)/VLOOKUP($A23,'Sheet 1'!$A$10:$I$39,D$250,FALSE),":")</f>
        <v>10.654500225305753</v>
      </c>
      <c r="E23" s="6">
        <f>IFERROR(100*VLOOKUP($A23,'Sheet 2'!$A$10:$I$39,E$250,FALSE)/VLOOKUP($A23,'Sheet 1'!$A$10:$I$39,E$250,FALSE),":")</f>
        <v>10.487511995278664</v>
      </c>
      <c r="F23" s="6">
        <f>IFERROR(100*VLOOKUP($A23,'Sheet 2'!$A$10:$I$39,F$250,FALSE)/VLOOKUP($A23,'Sheet 1'!$A$10:$I$39,F$250,FALSE),":")</f>
        <v>13.913019259923294</v>
      </c>
      <c r="G23" s="6">
        <f>IFERROR(100*VLOOKUP($A23,'Sheet 2'!$A$10:$I$39,G$250,FALSE)/VLOOKUP($A23,'Sheet 1'!$A$10:$I$39,G$250,FALSE),":")</f>
        <v>18.18026594687332</v>
      </c>
      <c r="H23" s="6">
        <f>IFERROR(100*VLOOKUP($A23,'Sheet 2'!$A$10:$I$39,H$250,FALSE)/VLOOKUP($A23,'Sheet 1'!$A$10:$I$39,H$250,FALSE),":")</f>
        <v>27.566341806008197</v>
      </c>
      <c r="I23" s="6">
        <f>IFERROR(100*VLOOKUP($A23,'Sheet 2'!$A$10:$I$39,I$250,FALSE)/VLOOKUP($A23,'Sheet 1'!$A$10:$I$39,I$250,FALSE),":")</f>
        <v>26.882670931975909</v>
      </c>
    </row>
    <row r="24" spans="1:9" x14ac:dyDescent="0.3">
      <c r="A24" s="16" t="s">
        <v>21</v>
      </c>
      <c r="B24" s="6">
        <f>IFERROR(100*VLOOKUP($A24,'Sheet 2'!$A$10:$I$39,B$250,FALSE)/VLOOKUP($A24,'Sheet 1'!$A$10:$I$39,B$250,FALSE),":")</f>
        <v>1.6299906936532582</v>
      </c>
      <c r="C24" s="6">
        <f>IFERROR(100*VLOOKUP($A24,'Sheet 2'!$A$10:$I$39,C$250,FALSE)/VLOOKUP($A24,'Sheet 1'!$A$10:$I$39,C$250,FALSE),":")</f>
        <v>1.4130356796033314</v>
      </c>
      <c r="D24" s="6">
        <f>IFERROR(100*VLOOKUP($A24,'Sheet 2'!$A$10:$I$39,D$250,FALSE)/VLOOKUP($A24,'Sheet 1'!$A$10:$I$39,D$250,FALSE),":")</f>
        <v>1.6181606992091164</v>
      </c>
      <c r="E24" s="6">
        <f>IFERROR(100*VLOOKUP($A24,'Sheet 2'!$A$10:$I$39,E$250,FALSE)/VLOOKUP($A24,'Sheet 1'!$A$10:$I$39,E$250,FALSE),":")</f>
        <v>2.3781140306801434</v>
      </c>
      <c r="F24" s="6">
        <f>IFERROR(100*VLOOKUP($A24,'Sheet 2'!$A$10:$I$39,F$250,FALSE)/VLOOKUP($A24,'Sheet 1'!$A$10:$I$39,F$250,FALSE),":")</f>
        <v>4.4625980850155322</v>
      </c>
      <c r="G24" s="6">
        <f>IFERROR(100*VLOOKUP($A24,'Sheet 2'!$A$10:$I$39,G$250,FALSE)/VLOOKUP($A24,'Sheet 1'!$A$10:$I$39,G$250,FALSE),":")</f>
        <v>7.8619983095134502</v>
      </c>
      <c r="H24" s="6">
        <f>IFERROR(100*VLOOKUP($A24,'Sheet 2'!$A$10:$I$39,H$250,FALSE)/VLOOKUP($A24,'Sheet 1'!$A$10:$I$39,H$250,FALSE),":")</f>
        <v>12.909108047802153</v>
      </c>
      <c r="I24" s="6">
        <f>IFERROR(100*VLOOKUP($A24,'Sheet 2'!$A$10:$I$39,I$250,FALSE)/VLOOKUP($A24,'Sheet 1'!$A$10:$I$39,I$250,FALSE),":")</f>
        <v>11.337168794247845</v>
      </c>
    </row>
    <row r="25" spans="1:9" x14ac:dyDescent="0.3">
      <c r="A25" s="16" t="s">
        <v>22</v>
      </c>
      <c r="B25" s="6">
        <f>IFERROR(100*VLOOKUP($A25,'Sheet 2'!$A$10:$I$39,B$250,FALSE)/VLOOKUP($A25,'Sheet 1'!$A$10:$I$39,B$250,FALSE),":")</f>
        <v>4.4643707285183378</v>
      </c>
      <c r="C25" s="6">
        <f>IFERROR(100*VLOOKUP($A25,'Sheet 2'!$A$10:$I$39,C$250,FALSE)/VLOOKUP($A25,'Sheet 1'!$A$10:$I$39,C$250,FALSE),":")</f>
        <v>4.7616454834114794</v>
      </c>
      <c r="D25" s="6">
        <f>IFERROR(100*VLOOKUP($A25,'Sheet 2'!$A$10:$I$39,D$250,FALSE)/VLOOKUP($A25,'Sheet 1'!$A$10:$I$39,D$250,FALSE),":")</f>
        <v>4.6351000188918237</v>
      </c>
      <c r="E25" s="6">
        <f>IFERROR(100*VLOOKUP($A25,'Sheet 2'!$A$10:$I$39,E$250,FALSE)/VLOOKUP($A25,'Sheet 1'!$A$10:$I$39,E$250,FALSE),":")</f>
        <v>5.0238350305877759</v>
      </c>
      <c r="F25" s="6">
        <f>IFERROR(100*VLOOKUP($A25,'Sheet 2'!$A$10:$I$39,F$250,FALSE)/VLOOKUP($A25,'Sheet 1'!$A$10:$I$39,F$250,FALSE),":")</f>
        <v>7.0537166735449865</v>
      </c>
      <c r="G25" s="6">
        <f>IFERROR(100*VLOOKUP($A25,'Sheet 2'!$A$10:$I$39,G$250,FALSE)/VLOOKUP($A25,'Sheet 1'!$A$10:$I$39,G$250,FALSE),":")</f>
        <v>10.978958823860232</v>
      </c>
      <c r="H25" s="6">
        <f>IFERROR(100*VLOOKUP($A25,'Sheet 2'!$A$10:$I$39,H$250,FALSE)/VLOOKUP($A25,'Sheet 1'!$A$10:$I$39,H$250,FALSE),":")</f>
        <v>15.175277557207563</v>
      </c>
      <c r="I25" s="6">
        <f>IFERROR(100*VLOOKUP($A25,'Sheet 2'!$A$10:$I$39,I$250,FALSE)/VLOOKUP($A25,'Sheet 1'!$A$10:$I$39,I$250,FALSE),":")</f>
        <v>16.457193934840689</v>
      </c>
    </row>
    <row r="26" spans="1:9" x14ac:dyDescent="0.3">
      <c r="A26" s="16" t="s">
        <v>23</v>
      </c>
      <c r="B26" s="6">
        <f>IFERROR(100*VLOOKUP($A26,'Sheet 2'!$A$10:$I$39,B$250,FALSE)/VLOOKUP($A26,'Sheet 1'!$A$10:$I$39,B$250,FALSE),":")</f>
        <v>6.7544876797810867</v>
      </c>
      <c r="C26" s="6">
        <f>IFERROR(100*VLOOKUP($A26,'Sheet 2'!$A$10:$I$39,C$250,FALSE)/VLOOKUP($A26,'Sheet 1'!$A$10:$I$39,C$250,FALSE),":")</f>
        <v>5.1998708735058603</v>
      </c>
      <c r="D26" s="6">
        <f>IFERROR(100*VLOOKUP($A26,'Sheet 2'!$A$10:$I$39,D$250,FALSE)/VLOOKUP($A26,'Sheet 1'!$A$10:$I$39,D$250,FALSE),":")</f>
        <v>5.2388961392360729</v>
      </c>
      <c r="E26" s="6">
        <f>IFERROR(100*VLOOKUP($A26,'Sheet 2'!$A$10:$I$39,E$250,FALSE)/VLOOKUP($A26,'Sheet 1'!$A$10:$I$39,E$250,FALSE),":")</f>
        <v>5.5076761609052838</v>
      </c>
      <c r="F26" s="6">
        <f>IFERROR(100*VLOOKUP($A26,'Sheet 2'!$A$10:$I$39,F$250,FALSE)/VLOOKUP($A26,'Sheet 1'!$A$10:$I$39,F$250,FALSE),":")</f>
        <v>10.859450661256371</v>
      </c>
      <c r="G26" s="6">
        <f>IFERROR(100*VLOOKUP($A26,'Sheet 2'!$A$10:$I$39,G$250,FALSE)/VLOOKUP($A26,'Sheet 1'!$A$10:$I$39,G$250,FALSE),":")</f>
        <v>13.042705862594929</v>
      </c>
      <c r="H26" s="6">
        <f>IFERROR(100*VLOOKUP($A26,'Sheet 2'!$A$10:$I$39,H$250,FALSE)/VLOOKUP($A26,'Sheet 1'!$A$10:$I$39,H$250,FALSE),":")</f>
        <v>16.154606728458941</v>
      </c>
      <c r="I26" s="6">
        <f>IFERROR(100*VLOOKUP($A26,'Sheet 2'!$A$10:$I$39,I$250,FALSE)/VLOOKUP($A26,'Sheet 1'!$A$10:$I$39,I$250,FALSE),":")</f>
        <v>16.285995322563178</v>
      </c>
    </row>
    <row r="27" spans="1:9" x14ac:dyDescent="0.3">
      <c r="A27" s="16" t="s">
        <v>24</v>
      </c>
      <c r="B27" s="6">
        <f>IFERROR(100*VLOOKUP($A27,'Sheet 2'!$A$10:$I$39,B$250,FALSE)/VLOOKUP($A27,'Sheet 1'!$A$10:$I$39,B$250,FALSE),":")</f>
        <v>6.6105663076873045</v>
      </c>
      <c r="C27" s="6">
        <f>IFERROR(100*VLOOKUP($A27,'Sheet 2'!$A$10:$I$39,C$250,FALSE)/VLOOKUP($A27,'Sheet 1'!$A$10:$I$39,C$250,FALSE),":")</f>
        <v>6.9740483753071176</v>
      </c>
      <c r="D27" s="6">
        <f>IFERROR(100*VLOOKUP($A27,'Sheet 2'!$A$10:$I$39,D$250,FALSE)/VLOOKUP($A27,'Sheet 1'!$A$10:$I$39,D$250,FALSE),":")</f>
        <v>6.0304128489808759</v>
      </c>
      <c r="E27" s="6">
        <f>IFERROR(100*VLOOKUP($A27,'Sheet 2'!$A$10:$I$39,E$250,FALSE)/VLOOKUP($A27,'Sheet 1'!$A$10:$I$39,E$250,FALSE),":")</f>
        <v>5.6571457257719562</v>
      </c>
      <c r="F27" s="6">
        <f>IFERROR(100*VLOOKUP($A27,'Sheet 2'!$A$10:$I$39,F$250,FALSE)/VLOOKUP($A27,'Sheet 1'!$A$10:$I$39,F$250,FALSE),":")</f>
        <v>8.1570804137369848</v>
      </c>
      <c r="G27" s="6">
        <f>IFERROR(100*VLOOKUP($A27,'Sheet 2'!$A$10:$I$39,G$250,FALSE)/VLOOKUP($A27,'Sheet 1'!$A$10:$I$39,G$250,FALSE),":")</f>
        <v>9.2754209816817337</v>
      </c>
      <c r="H27" s="6">
        <f>IFERROR(100*VLOOKUP($A27,'Sheet 2'!$A$10:$I$39,H$250,FALSE)/VLOOKUP($A27,'Sheet 1'!$A$10:$I$39,H$250,FALSE),":")</f>
        <v>12.733026926589467</v>
      </c>
      <c r="I27" s="6">
        <f>IFERROR(100*VLOOKUP($A27,'Sheet 2'!$A$10:$I$39,I$250,FALSE)/VLOOKUP($A27,'Sheet 1'!$A$10:$I$39,I$250,FALSE),":")</f>
        <v>12.691613956898586</v>
      </c>
    </row>
    <row r="28" spans="1:9" x14ac:dyDescent="0.3">
      <c r="A28" s="16" t="s">
        <v>25</v>
      </c>
      <c r="B28" s="6">
        <f>IFERROR(100*VLOOKUP($A28,'Sheet 2'!$A$10:$I$39,B$250,FALSE)/VLOOKUP($A28,'Sheet 1'!$A$10:$I$39,B$250,FALSE),":")</f>
        <v>12.415275388847141</v>
      </c>
      <c r="C28" s="6">
        <f>IFERROR(100*VLOOKUP($A28,'Sheet 2'!$A$10:$I$39,C$250,FALSE)/VLOOKUP($A28,'Sheet 1'!$A$10:$I$39,C$250,FALSE),":")</f>
        <v>19.477266744292322</v>
      </c>
      <c r="D28" s="6">
        <f>IFERROR(100*VLOOKUP($A28,'Sheet 2'!$A$10:$I$39,D$250,FALSE)/VLOOKUP($A28,'Sheet 1'!$A$10:$I$39,D$250,FALSE),":")</f>
        <v>18.405525884829576</v>
      </c>
      <c r="E28" s="6">
        <f>IFERROR(100*VLOOKUP($A28,'Sheet 2'!$A$10:$I$39,E$250,FALSE)/VLOOKUP($A28,'Sheet 1'!$A$10:$I$39,E$250,FALSE),":")</f>
        <v>18.900054547282945</v>
      </c>
      <c r="F28" s="6">
        <f>IFERROR(100*VLOOKUP($A28,'Sheet 2'!$A$10:$I$39,F$250,FALSE)/VLOOKUP($A28,'Sheet 1'!$A$10:$I$39,F$250,FALSE),":")</f>
        <v>21.9367303715063</v>
      </c>
      <c r="G28" s="6">
        <f>IFERROR(100*VLOOKUP($A28,'Sheet 2'!$A$10:$I$39,G$250,FALSE)/VLOOKUP($A28,'Sheet 1'!$A$10:$I$39,G$250,FALSE),":")</f>
        <v>23.211033456913519</v>
      </c>
      <c r="H28" s="6">
        <f>IFERROR(100*VLOOKUP($A28,'Sheet 2'!$A$10:$I$39,H$250,FALSE)/VLOOKUP($A28,'Sheet 1'!$A$10:$I$39,H$250,FALSE),":")</f>
        <v>26.343845081394839</v>
      </c>
      <c r="I28" s="6">
        <f>IFERROR(100*VLOOKUP($A28,'Sheet 2'!$A$10:$I$39,I$250,FALSE)/VLOOKUP($A28,'Sheet 1'!$A$10:$I$39,I$250,FALSE),":")</f>
        <v>28.82112112347475</v>
      </c>
    </row>
    <row r="29" spans="1:9" x14ac:dyDescent="0.3">
      <c r="A29" s="16" t="s">
        <v>26</v>
      </c>
      <c r="B29" s="6">
        <f>IFERROR(100*VLOOKUP($A29,'Sheet 2'!$A$10:$I$39,B$250,FALSE)/VLOOKUP($A29,'Sheet 1'!$A$10:$I$39,B$250,FALSE),":")</f>
        <v>4.2922760493758121</v>
      </c>
      <c r="C29" s="6">
        <f>IFERROR(100*VLOOKUP($A29,'Sheet 2'!$A$10:$I$39,C$250,FALSE)/VLOOKUP($A29,'Sheet 1'!$A$10:$I$39,C$250,FALSE),":")</f>
        <v>4.7180075800117161</v>
      </c>
      <c r="D29" s="6">
        <f>IFERROR(100*VLOOKUP($A29,'Sheet 2'!$A$10:$I$39,D$250,FALSE)/VLOOKUP($A29,'Sheet 1'!$A$10:$I$39,D$250,FALSE),":")</f>
        <v>5.7398794444518417</v>
      </c>
      <c r="E29" s="6">
        <f>IFERROR(100*VLOOKUP($A29,'Sheet 2'!$A$10:$I$39,E$250,FALSE)/VLOOKUP($A29,'Sheet 1'!$A$10:$I$39,E$250,FALSE),":")</f>
        <v>7.3592641068728204</v>
      </c>
      <c r="F29" s="6">
        <f>IFERROR(100*VLOOKUP($A29,'Sheet 2'!$A$10:$I$39,F$250,FALSE)/VLOOKUP($A29,'Sheet 1'!$A$10:$I$39,F$250,FALSE),":")</f>
        <v>12.159048140751564</v>
      </c>
      <c r="G29" s="6">
        <f>IFERROR(100*VLOOKUP($A29,'Sheet 2'!$A$10:$I$39,G$250,FALSE)/VLOOKUP($A29,'Sheet 1'!$A$10:$I$39,G$250,FALSE),":")</f>
        <v>16.664835685913634</v>
      </c>
      <c r="H29" s="6">
        <f>IFERROR(100*VLOOKUP($A29,'Sheet 2'!$A$10:$I$39,H$250,FALSE)/VLOOKUP($A29,'Sheet 1'!$A$10:$I$39,H$250,FALSE),":")</f>
        <v>20.373318022968729</v>
      </c>
      <c r="I29" s="6">
        <f>IFERROR(100*VLOOKUP($A29,'Sheet 2'!$A$10:$I$39,I$250,FALSE)/VLOOKUP($A29,'Sheet 1'!$A$10:$I$39,I$250,FALSE),":")</f>
        <v>19.132997634233053</v>
      </c>
    </row>
    <row r="30" spans="1:9" x14ac:dyDescent="0.3">
      <c r="A30" s="16" t="s">
        <v>27</v>
      </c>
      <c r="B30" s="6">
        <f>IFERROR(100*VLOOKUP($A30,'Sheet 2'!$A$10:$I$39,B$250,FALSE)/VLOOKUP($A30,'Sheet 1'!$A$10:$I$39,B$250,FALSE),":")</f>
        <v>0.36626867221340725</v>
      </c>
      <c r="C30" s="6">
        <f>IFERROR(100*VLOOKUP($A30,'Sheet 2'!$A$10:$I$39,C$250,FALSE)/VLOOKUP($A30,'Sheet 1'!$A$10:$I$39,C$250,FALSE),":")</f>
        <v>2.1827329107351052</v>
      </c>
      <c r="D30" s="6">
        <f>IFERROR(100*VLOOKUP($A30,'Sheet 2'!$A$10:$I$39,D$250,FALSE)/VLOOKUP($A30,'Sheet 1'!$A$10:$I$39,D$250,FALSE),":")</f>
        <v>1.7467207151659894</v>
      </c>
      <c r="E30" s="6">
        <f>IFERROR(100*VLOOKUP($A30,'Sheet 2'!$A$10:$I$39,E$250,FALSE)/VLOOKUP($A30,'Sheet 1'!$A$10:$I$39,E$250,FALSE),":")</f>
        <v>1.8942987638210451</v>
      </c>
      <c r="F30" s="6">
        <f>IFERROR(100*VLOOKUP($A30,'Sheet 2'!$A$10:$I$39,F$250,FALSE)/VLOOKUP($A30,'Sheet 1'!$A$10:$I$39,F$250,FALSE),":")</f>
        <v>3.7161133213384594</v>
      </c>
      <c r="G30" s="6">
        <f>IFERROR(100*VLOOKUP($A30,'Sheet 2'!$A$10:$I$39,G$250,FALSE)/VLOOKUP($A30,'Sheet 1'!$A$10:$I$39,G$250,FALSE),":")</f>
        <v>6.1355809245348487</v>
      </c>
      <c r="H30" s="6">
        <f>IFERROR(100*VLOOKUP($A30,'Sheet 2'!$A$10:$I$39,H$250,FALSE)/VLOOKUP($A30,'Sheet 1'!$A$10:$I$39,H$250,FALSE),":")</f>
        <v>10.867489497050498</v>
      </c>
      <c r="I30" s="6">
        <f>IFERROR(100*VLOOKUP($A30,'Sheet 2'!$A$10:$I$39,I$250,FALSE)/VLOOKUP($A30,'Sheet 1'!$A$10:$I$39,I$250,FALSE),":")</f>
        <v>11.173402613638583</v>
      </c>
    </row>
    <row r="31" spans="1:9" x14ac:dyDescent="0.3">
      <c r="A31" s="16" t="s">
        <v>28</v>
      </c>
      <c r="B31" s="6">
        <f>IFERROR(100*VLOOKUP($A31,'Sheet 2'!$A$10:$I$39,B$250,FALSE)/VLOOKUP($A31,'Sheet 1'!$A$10:$I$39,B$250,FALSE),":")</f>
        <v>12.406650941638338</v>
      </c>
      <c r="C31" s="6">
        <f>IFERROR(100*VLOOKUP($A31,'Sheet 2'!$A$10:$I$39,C$250,FALSE)/VLOOKUP($A31,'Sheet 1'!$A$10:$I$39,C$250,FALSE),":")</f>
        <v>26.293716991577554</v>
      </c>
      <c r="D31" s="6">
        <f>IFERROR(100*VLOOKUP($A31,'Sheet 2'!$A$10:$I$39,D$250,FALSE)/VLOOKUP($A31,'Sheet 1'!$A$10:$I$39,D$250,FALSE),":")</f>
        <v>30.752636581792846</v>
      </c>
      <c r="E31" s="6">
        <f>IFERROR(100*VLOOKUP($A31,'Sheet 2'!$A$10:$I$39,E$250,FALSE)/VLOOKUP($A31,'Sheet 1'!$A$10:$I$39,E$250,FALSE),":")</f>
        <v>30.444042034079221</v>
      </c>
      <c r="F31" s="6">
        <f>IFERROR(100*VLOOKUP($A31,'Sheet 2'!$A$10:$I$39,F$250,FALSE)/VLOOKUP($A31,'Sheet 1'!$A$10:$I$39,F$250,FALSE),":")</f>
        <v>29.3885091590349</v>
      </c>
      <c r="G31" s="6">
        <f>IFERROR(100*VLOOKUP($A31,'Sheet 2'!$A$10:$I$39,G$250,FALSE)/VLOOKUP($A31,'Sheet 1'!$A$10:$I$39,G$250,FALSE),":")</f>
        <v>33.169283926171943</v>
      </c>
      <c r="H31" s="6">
        <f>IFERROR(100*VLOOKUP($A31,'Sheet 2'!$A$10:$I$39,H$250,FALSE)/VLOOKUP($A31,'Sheet 1'!$A$10:$I$39,H$250,FALSE),":")</f>
        <v>39.60499203973108</v>
      </c>
      <c r="I31" s="6">
        <f>IFERROR(100*VLOOKUP($A31,'Sheet 2'!$A$10:$I$39,I$250,FALSE)/VLOOKUP($A31,'Sheet 1'!$A$10:$I$39,I$250,FALSE),":")</f>
        <v>39.754002231102724</v>
      </c>
    </row>
    <row r="32" spans="1:9" x14ac:dyDescent="0.3">
      <c r="A32" s="16" t="s">
        <v>29</v>
      </c>
      <c r="B32" s="6">
        <f>IFERROR(100*VLOOKUP($A32,'Sheet 2'!$A$10:$I$39,B$250,FALSE)/VLOOKUP($A32,'Sheet 1'!$A$10:$I$39,B$250,FALSE),":")</f>
        <v>1.9540126074778335</v>
      </c>
      <c r="C32" s="6">
        <f>IFERROR(100*VLOOKUP($A32,'Sheet 2'!$A$10:$I$39,C$250,FALSE)/VLOOKUP($A32,'Sheet 1'!$A$10:$I$39,C$250,FALSE),":")</f>
        <v>5.4863176521770853</v>
      </c>
      <c r="D32" s="6">
        <f>IFERROR(100*VLOOKUP($A32,'Sheet 2'!$A$10:$I$39,D$250,FALSE)/VLOOKUP($A32,'Sheet 1'!$A$10:$I$39,D$250,FALSE),":")</f>
        <v>9.0654181869835551</v>
      </c>
      <c r="E32" s="6">
        <f>IFERROR(100*VLOOKUP($A32,'Sheet 2'!$A$10:$I$39,E$250,FALSE)/VLOOKUP($A32,'Sheet 1'!$A$10:$I$39,E$250,FALSE),":")</f>
        <v>9.6567431887740387</v>
      </c>
      <c r="F32" s="6">
        <f>IFERROR(100*VLOOKUP($A32,'Sheet 2'!$A$10:$I$39,F$250,FALSE)/VLOOKUP($A32,'Sheet 1'!$A$10:$I$39,F$250,FALSE),":")</f>
        <v>14.748436622536868</v>
      </c>
      <c r="G32" s="6">
        <f>IFERROR(100*VLOOKUP($A32,'Sheet 2'!$A$10:$I$39,G$250,FALSE)/VLOOKUP($A32,'Sheet 1'!$A$10:$I$39,G$250,FALSE),":")</f>
        <v>19.544284953376032</v>
      </c>
      <c r="H32" s="6">
        <f>IFERROR(100*VLOOKUP($A32,'Sheet 2'!$A$10:$I$39,H$250,FALSE)/VLOOKUP($A32,'Sheet 1'!$A$10:$I$39,H$250,FALSE),":")</f>
        <v>21.186572222655172</v>
      </c>
      <c r="I32" s="6">
        <f>IFERROR(100*VLOOKUP($A32,'Sheet 2'!$A$10:$I$39,I$250,FALSE)/VLOOKUP($A32,'Sheet 1'!$A$10:$I$39,I$250,FALSE),":")</f>
        <v>23.036438540688557</v>
      </c>
    </row>
    <row r="33" spans="1:9" x14ac:dyDescent="0.3">
      <c r="A33" s="16" t="s">
        <v>30</v>
      </c>
      <c r="B33" s="6">
        <f>IFERROR(100*VLOOKUP($A33,'Sheet 2'!$A$10:$I$39,B$250,FALSE)/VLOOKUP($A33,'Sheet 1'!$A$10:$I$39,B$250,FALSE),":")</f>
        <v>0.51838279379273633</v>
      </c>
      <c r="C33" s="6">
        <f>IFERROR(100*VLOOKUP($A33,'Sheet 2'!$A$10:$I$39,C$250,FALSE)/VLOOKUP($A33,'Sheet 1'!$A$10:$I$39,C$250,FALSE),":")</f>
        <v>1.0441836148907204</v>
      </c>
      <c r="D33" s="6">
        <f>IFERROR(100*VLOOKUP($A33,'Sheet 2'!$A$10:$I$39,D$250,FALSE)/VLOOKUP($A33,'Sheet 1'!$A$10:$I$39,D$250,FALSE),":")</f>
        <v>1.0570626779559318</v>
      </c>
      <c r="E33" s="6">
        <f>IFERROR(100*VLOOKUP($A33,'Sheet 2'!$A$10:$I$39,E$250,FALSE)/VLOOKUP($A33,'Sheet 1'!$A$10:$I$39,E$250,FALSE),":")</f>
        <v>1.4850037734214521</v>
      </c>
      <c r="F33" s="6">
        <f>IFERROR(100*VLOOKUP($A33,'Sheet 2'!$A$10:$I$39,F$250,FALSE)/VLOOKUP($A33,'Sheet 1'!$A$10:$I$39,F$250,FALSE),":")</f>
        <v>2.7841156229678337</v>
      </c>
      <c r="G33" s="6">
        <f>IFERROR(100*VLOOKUP($A33,'Sheet 2'!$A$10:$I$39,G$250,FALSE)/VLOOKUP($A33,'Sheet 1'!$A$10:$I$39,G$250,FALSE),":")</f>
        <v>4.9835839892318239</v>
      </c>
      <c r="H33" s="6">
        <f>IFERROR(100*VLOOKUP($A33,'Sheet 2'!$A$10:$I$39,H$250,FALSE)/VLOOKUP($A33,'Sheet 1'!$A$10:$I$39,H$250,FALSE),":")</f>
        <v>10.077255684567005</v>
      </c>
      <c r="I33" s="6">
        <f>IFERROR(100*VLOOKUP($A33,'Sheet 2'!$A$10:$I$39,I$250,FALSE)/VLOOKUP($A33,'Sheet 1'!$A$10:$I$39,I$250,FALSE),":")</f>
        <v>9.6385750270562394</v>
      </c>
    </row>
    <row r="34" spans="1:9" x14ac:dyDescent="0.3">
      <c r="A34" s="16" t="s">
        <v>31</v>
      </c>
      <c r="B34" s="6">
        <f>IFERROR(100*VLOOKUP($A34,'Sheet 2'!$A$10:$I$39,B$250,FALSE)/VLOOKUP($A34,'Sheet 1'!$A$10:$I$39,B$250,FALSE),":")</f>
        <v>2.5592379926733653</v>
      </c>
      <c r="C34" s="6">
        <f>IFERROR(100*VLOOKUP($A34,'Sheet 2'!$A$10:$I$39,C$250,FALSE)/VLOOKUP($A34,'Sheet 1'!$A$10:$I$39,C$250,FALSE),":")</f>
        <v>3.3351841954676291</v>
      </c>
      <c r="D34" s="6">
        <f>IFERROR(100*VLOOKUP($A34,'Sheet 2'!$A$10:$I$39,D$250,FALSE)/VLOOKUP($A34,'Sheet 1'!$A$10:$I$39,D$250,FALSE),":")</f>
        <v>3.2905501516355988</v>
      </c>
      <c r="E34" s="6">
        <f>IFERROR(100*VLOOKUP($A34,'Sheet 2'!$A$10:$I$39,E$250,FALSE)/VLOOKUP($A34,'Sheet 1'!$A$10:$I$39,E$250,FALSE),":")</f>
        <v>5.9266273753406633</v>
      </c>
      <c r="F34" s="6">
        <f>IFERROR(100*VLOOKUP($A34,'Sheet 2'!$A$10:$I$39,F$250,FALSE)/VLOOKUP($A34,'Sheet 1'!$A$10:$I$39,F$250,FALSE),":")</f>
        <v>10.444788794881729</v>
      </c>
      <c r="G34" s="6">
        <f>IFERROR(100*VLOOKUP($A34,'Sheet 2'!$A$10:$I$39,G$250,FALSE)/VLOOKUP($A34,'Sheet 1'!$A$10:$I$39,G$250,FALSE),":")</f>
        <v>11.980854528091701</v>
      </c>
      <c r="H34" s="6">
        <f>IFERROR(100*VLOOKUP($A34,'Sheet 2'!$A$10:$I$39,H$250,FALSE)/VLOOKUP($A34,'Sheet 1'!$A$10:$I$39,H$250,FALSE),":")</f>
        <v>11.345526723178294</v>
      </c>
      <c r="I34" s="6">
        <f>IFERROR(100*VLOOKUP($A34,'Sheet 2'!$A$10:$I$39,I$250,FALSE)/VLOOKUP($A34,'Sheet 1'!$A$10:$I$39,I$250,FALSE),":")</f>
        <v>11.846978771792939</v>
      </c>
    </row>
    <row r="35" spans="1:9" x14ac:dyDescent="0.3">
      <c r="A35" s="16" t="s">
        <v>32</v>
      </c>
      <c r="B35" s="6">
        <f>IFERROR(100*VLOOKUP($A35,'Sheet 2'!$A$10:$I$39,B$250,FALSE)/VLOOKUP($A35,'Sheet 1'!$A$10:$I$39,B$250,FALSE),":")</f>
        <v>0</v>
      </c>
      <c r="C35" s="6">
        <f>IFERROR(100*VLOOKUP($A35,'Sheet 2'!$A$10:$I$39,C$250,FALSE)/VLOOKUP($A35,'Sheet 1'!$A$10:$I$39,C$250,FALSE),":")</f>
        <v>0</v>
      </c>
      <c r="D35" s="6">
        <f>IFERROR(100*VLOOKUP($A35,'Sheet 2'!$A$10:$I$39,D$250,FALSE)/VLOOKUP($A35,'Sheet 1'!$A$10:$I$39,D$250,FALSE),":")</f>
        <v>0</v>
      </c>
      <c r="E35" s="6">
        <f>IFERROR(100*VLOOKUP($A35,'Sheet 2'!$A$10:$I$39,E$250,FALSE)/VLOOKUP($A35,'Sheet 1'!$A$10:$I$39,E$250,FALSE),":")</f>
        <v>3.2933138201875746E-2</v>
      </c>
      <c r="F35" s="6">
        <f>IFERROR(100*VLOOKUP($A35,'Sheet 2'!$A$10:$I$39,F$250,FALSE)/VLOOKUP($A35,'Sheet 1'!$A$10:$I$39,F$250,FALSE),":")</f>
        <v>0.21182811685306674</v>
      </c>
      <c r="G35" s="6">
        <f>IFERROR(100*VLOOKUP($A35,'Sheet 2'!$A$10:$I$39,G$250,FALSE)/VLOOKUP($A35,'Sheet 1'!$A$10:$I$39,G$250,FALSE),":")</f>
        <v>0.92005850440700665</v>
      </c>
      <c r="H35" s="6">
        <f>IFERROR(100*VLOOKUP($A35,'Sheet 2'!$A$10:$I$39,H$250,FALSE)/VLOOKUP($A35,'Sheet 1'!$A$10:$I$39,H$250,FALSE),":")</f>
        <v>1.9482652488497993</v>
      </c>
      <c r="I35" s="6">
        <f>IFERROR(100*VLOOKUP($A35,'Sheet 2'!$A$10:$I$39,I$250,FALSE)/VLOOKUP($A35,'Sheet 1'!$A$10:$I$39,I$250,FALSE),":")</f>
        <v>2.0956190081087276</v>
      </c>
    </row>
    <row r="36" spans="1:9" x14ac:dyDescent="0.3">
      <c r="A36" s="16" t="s">
        <v>33</v>
      </c>
      <c r="B36" s="6">
        <f>IFERROR(100*VLOOKUP($A36,'Sheet 2'!$A$10:$I$39,B$250,FALSE)/VLOOKUP($A36,'Sheet 1'!$A$10:$I$39,B$250,FALSE),":")</f>
        <v>0.93742763884017866</v>
      </c>
      <c r="C36" s="6">
        <f>IFERROR(100*VLOOKUP($A36,'Sheet 2'!$A$10:$I$39,C$250,FALSE)/VLOOKUP($A36,'Sheet 1'!$A$10:$I$39,C$250,FALSE),":")</f>
        <v>1.0463189499914622</v>
      </c>
      <c r="D36" s="6">
        <f>IFERROR(100*VLOOKUP($A36,'Sheet 2'!$A$10:$I$39,D$250,FALSE)/VLOOKUP($A36,'Sheet 1'!$A$10:$I$39,D$250,FALSE),":")</f>
        <v>1.4730119759475677</v>
      </c>
      <c r="E36" s="6">
        <f>IFERROR(100*VLOOKUP($A36,'Sheet 2'!$A$10:$I$39,E$250,FALSE)/VLOOKUP($A36,'Sheet 1'!$A$10:$I$39,E$250,FALSE),":")</f>
        <v>2.2860107690620226</v>
      </c>
      <c r="F36" s="6">
        <f>IFERROR(100*VLOOKUP($A36,'Sheet 2'!$A$10:$I$39,F$250,FALSE)/VLOOKUP($A36,'Sheet 1'!$A$10:$I$39,F$250,FALSE),":")</f>
        <v>3.3142021028039137</v>
      </c>
      <c r="G36" s="6">
        <f>IFERROR(100*VLOOKUP($A36,'Sheet 2'!$A$10:$I$39,G$250,FALSE)/VLOOKUP($A36,'Sheet 1'!$A$10:$I$39,G$250,FALSE),":")</f>
        <v>4.1885357977673792</v>
      </c>
      <c r="H36" s="6">
        <f>IFERROR(100*VLOOKUP($A36,'Sheet 2'!$A$10:$I$39,H$250,FALSE)/VLOOKUP($A36,'Sheet 1'!$A$10:$I$39,H$250,FALSE),":")</f>
        <v>8.3503683639569619</v>
      </c>
      <c r="I36" s="6">
        <f>IFERROR(100*VLOOKUP($A36,'Sheet 2'!$A$10:$I$39,I$250,FALSE)/VLOOKUP($A36,'Sheet 1'!$A$10:$I$39,I$250,FALSE),":")</f>
        <v>9.4710084190565578</v>
      </c>
    </row>
    <row r="37" spans="1:9" x14ac:dyDescent="0.3">
      <c r="A37" s="16" t="s">
        <v>34</v>
      </c>
      <c r="B37" s="6">
        <f>IFERROR(100*VLOOKUP($A37,'Sheet 2'!$A$10:$I$39,B$250,FALSE)/VLOOKUP($A37,'Sheet 1'!$A$10:$I$39,B$250,FALSE),":")</f>
        <v>19.876797767793029</v>
      </c>
      <c r="C37" s="6">
        <f>IFERROR(100*VLOOKUP($A37,'Sheet 2'!$A$10:$I$39,C$250,FALSE)/VLOOKUP($A37,'Sheet 1'!$A$10:$I$39,C$250,FALSE),":")</f>
        <v>21.577332422903549</v>
      </c>
      <c r="D37" s="6">
        <f>IFERROR(100*VLOOKUP($A37,'Sheet 2'!$A$10:$I$39,D$250,FALSE)/VLOOKUP($A37,'Sheet 1'!$A$10:$I$39,D$250,FALSE),":")</f>
        <v>22.478015097499927</v>
      </c>
      <c r="E37" s="6">
        <f>IFERROR(100*VLOOKUP($A37,'Sheet 2'!$A$10:$I$39,E$250,FALSE)/VLOOKUP($A37,'Sheet 1'!$A$10:$I$39,E$250,FALSE),":")</f>
        <v>20.853914665969683</v>
      </c>
      <c r="F37" s="6">
        <f>IFERROR(100*VLOOKUP($A37,'Sheet 2'!$A$10:$I$39,F$250,FALSE)/VLOOKUP($A37,'Sheet 1'!$A$10:$I$39,F$250,FALSE),":")</f>
        <v>27.194575191016742</v>
      </c>
      <c r="G37" s="6">
        <f>IFERROR(100*VLOOKUP($A37,'Sheet 2'!$A$10:$I$39,G$250,FALSE)/VLOOKUP($A37,'Sheet 1'!$A$10:$I$39,G$250,FALSE),":")</f>
        <v>29.773235027933719</v>
      </c>
      <c r="H37" s="6">
        <f>IFERROR(100*VLOOKUP($A37,'Sheet 2'!$A$10:$I$39,H$250,FALSE)/VLOOKUP($A37,'Sheet 1'!$A$10:$I$39,H$250,FALSE),":")</f>
        <v>32.451011841352091</v>
      </c>
      <c r="I37" s="6">
        <f>IFERROR(100*VLOOKUP($A37,'Sheet 2'!$A$10:$I$39,I$250,FALSE)/VLOOKUP($A37,'Sheet 1'!$A$10:$I$39,I$250,FALSE),":")</f>
        <v>31.330476315081597</v>
      </c>
    </row>
    <row r="38" spans="1:9" x14ac:dyDescent="0.3">
      <c r="A38" s="16" t="s">
        <v>35</v>
      </c>
      <c r="B38" s="6">
        <f>IFERROR(100*VLOOKUP($A38,'Sheet 2'!$A$10:$I$39,B$250,FALSE)/VLOOKUP($A38,'Sheet 1'!$A$10:$I$39,B$250,FALSE),":")</f>
        <v>1.524580032544941</v>
      </c>
      <c r="C38" s="6">
        <f>IFERROR(100*VLOOKUP($A38,'Sheet 2'!$A$10:$I$39,C$250,FALSE)/VLOOKUP($A38,'Sheet 1'!$A$10:$I$39,C$250,FALSE),":")</f>
        <v>3.9267122743599292</v>
      </c>
      <c r="D38" s="6">
        <f>IFERROR(100*VLOOKUP($A38,'Sheet 2'!$A$10:$I$39,D$250,FALSE)/VLOOKUP($A38,'Sheet 1'!$A$10:$I$39,D$250,FALSE),":")</f>
        <v>4.2474144678074488</v>
      </c>
      <c r="E38" s="6">
        <f>IFERROR(100*VLOOKUP($A38,'Sheet 2'!$A$10:$I$39,E$250,FALSE)/VLOOKUP($A38,'Sheet 1'!$A$10:$I$39,E$250,FALSE),":")</f>
        <v>4.8291284455142707</v>
      </c>
      <c r="F38" s="6">
        <f>IFERROR(100*VLOOKUP($A38,'Sheet 2'!$A$10:$I$39,F$250,FALSE)/VLOOKUP($A38,'Sheet 1'!$A$10:$I$39,F$250,FALSE),":")</f>
        <v>7.1834854375971933</v>
      </c>
      <c r="G38" s="6">
        <f>IFERROR(100*VLOOKUP($A38,'Sheet 2'!$A$10:$I$39,G$250,FALSE)/VLOOKUP($A38,'Sheet 1'!$A$10:$I$39,G$250,FALSE),":")</f>
        <v>9.4763674010845254</v>
      </c>
      <c r="H38" s="6">
        <f>IFERROR(100*VLOOKUP($A38,'Sheet 2'!$A$10:$I$39,H$250,FALSE)/VLOOKUP($A38,'Sheet 1'!$A$10:$I$39,H$250,FALSE),":")</f>
        <v>12.539488281809499</v>
      </c>
      <c r="I38" s="6">
        <f>IFERROR(100*VLOOKUP($A38,'Sheet 2'!$A$10:$I$39,I$250,FALSE)/VLOOKUP($A38,'Sheet 1'!$A$10:$I$39,I$250,FALSE),":")</f>
        <v>11.898608900965501</v>
      </c>
    </row>
    <row r="39" spans="1:9" x14ac:dyDescent="0.3">
      <c r="A39" s="16" t="s">
        <v>36</v>
      </c>
      <c r="B39" s="6">
        <f>IFERROR(100*VLOOKUP($A39,'Sheet 2'!$A$10:$I$39,B$250,FALSE)/VLOOKUP($A39,'Sheet 1'!$A$10:$I$39,B$250,FALSE),":")</f>
        <v>18.356003508818702</v>
      </c>
      <c r="C39" s="6">
        <f>IFERROR(100*VLOOKUP($A39,'Sheet 2'!$A$10:$I$39,C$250,FALSE)/VLOOKUP($A39,'Sheet 1'!$A$10:$I$39,C$250,FALSE),":")</f>
        <v>15.64038720899585</v>
      </c>
      <c r="D39" s="6">
        <f>IFERROR(100*VLOOKUP($A39,'Sheet 2'!$A$10:$I$39,D$250,FALSE)/VLOOKUP($A39,'Sheet 1'!$A$10:$I$39,D$250,FALSE),":")</f>
        <v>14.433927954913766</v>
      </c>
      <c r="E39" s="6">
        <f>IFERROR(100*VLOOKUP($A39,'Sheet 2'!$A$10:$I$39,E$250,FALSE)/VLOOKUP($A39,'Sheet 1'!$A$10:$I$39,E$250,FALSE),":")</f>
        <v>12.40214985912935</v>
      </c>
      <c r="F39" s="6">
        <f>IFERROR(100*VLOOKUP($A39,'Sheet 2'!$A$10:$I$39,F$250,FALSE)/VLOOKUP($A39,'Sheet 1'!$A$10:$I$39,F$250,FALSE),":")</f>
        <v>21.97567110328524</v>
      </c>
      <c r="G39" s="6">
        <f>IFERROR(100*VLOOKUP($A39,'Sheet 2'!$A$10:$I$39,G$250,FALSE)/VLOOKUP($A39,'Sheet 1'!$A$10:$I$39,G$250,FALSE),":")</f>
        <v>22.973355564543422</v>
      </c>
      <c r="H39" s="6">
        <f>IFERROR(100*VLOOKUP($A39,'Sheet 2'!$A$10:$I$39,H$250,FALSE)/VLOOKUP($A39,'Sheet 1'!$A$10:$I$39,H$250,FALSE),":")</f>
        <v>28.838604397237322</v>
      </c>
      <c r="I39" s="6">
        <f>IFERROR(100*VLOOKUP($A39,'Sheet 2'!$A$10:$I$39,I$250,FALSE)/VLOOKUP($A39,'Sheet 1'!$A$10:$I$39,I$250,FALSE),":")</f>
        <v>29.891240192744053</v>
      </c>
    </row>
    <row r="40" spans="1:9" x14ac:dyDescent="0.3">
      <c r="A40" s="16" t="s">
        <v>37</v>
      </c>
      <c r="B40" s="6">
        <f>IFERROR(100*VLOOKUP($A40,'Sheet 2'!$A$10:$I$39,B$250,FALSE)/VLOOKUP($A40,'Sheet 1'!$A$10:$I$39,B$250,FALSE),":")</f>
        <v>2.5052082302105414</v>
      </c>
      <c r="C40" s="6">
        <f>IFERROR(100*VLOOKUP($A40,'Sheet 2'!$A$10:$I$39,C$250,FALSE)/VLOOKUP($A40,'Sheet 1'!$A$10:$I$39,C$250,FALSE),":")</f>
        <v>5.97648437732928</v>
      </c>
      <c r="D40" s="6">
        <f>IFERROR(100*VLOOKUP($A40,'Sheet 2'!$A$10:$I$39,D$250,FALSE)/VLOOKUP($A40,'Sheet 1'!$A$10:$I$39,D$250,FALSE),":")</f>
        <v>10.992606059217744</v>
      </c>
      <c r="E40" s="6">
        <f>IFERROR(100*VLOOKUP($A40,'Sheet 2'!$A$10:$I$39,E$250,FALSE)/VLOOKUP($A40,'Sheet 1'!$A$10:$I$39,E$250,FALSE),":")</f>
        <v>12.770281481379618</v>
      </c>
      <c r="F40" s="6">
        <f>IFERROR(100*VLOOKUP($A40,'Sheet 2'!$A$10:$I$39,F$250,FALSE)/VLOOKUP($A40,'Sheet 1'!$A$10:$I$39,F$250,FALSE),":")</f>
        <v>16.734283307108459</v>
      </c>
      <c r="G40" s="6">
        <f>IFERROR(100*VLOOKUP($A40,'Sheet 2'!$A$10:$I$39,G$250,FALSE)/VLOOKUP($A40,'Sheet 1'!$A$10:$I$39,G$250,FALSE),":")</f>
        <v>18.714219525885888</v>
      </c>
      <c r="H40" s="6">
        <f>IFERROR(100*VLOOKUP($A40,'Sheet 2'!$A$10:$I$39,H$250,FALSE)/VLOOKUP($A40,'Sheet 1'!$A$10:$I$39,H$250,FALSE),":")</f>
        <v>18.562564020709782</v>
      </c>
      <c r="I40" s="6">
        <f>IFERROR(100*VLOOKUP($A40,'Sheet 2'!$A$10:$I$39,I$250,FALSE)/VLOOKUP($A40,'Sheet 1'!$A$10:$I$39,I$250,FALSE),":")</f>
        <v>18.631081399404078</v>
      </c>
    </row>
    <row r="41" spans="1:9" x14ac:dyDescent="0.3">
      <c r="A41" s="16" t="s">
        <v>38</v>
      </c>
      <c r="B41" s="6">
        <f>IFERROR(100*VLOOKUP($A41,'Sheet 2'!$A$10:$I$39,B$250,FALSE)/VLOOKUP($A41,'Sheet 1'!$A$10:$I$39,B$250,FALSE),":")</f>
        <v>9.079622055055145</v>
      </c>
      <c r="C41" s="6">
        <f>IFERROR(100*VLOOKUP($A41,'Sheet 2'!$A$10:$I$39,C$250,FALSE)/VLOOKUP($A41,'Sheet 1'!$A$10:$I$39,C$250,FALSE),":")</f>
        <v>8.905485981204091</v>
      </c>
      <c r="D41" s="6">
        <f>IFERROR(100*VLOOKUP($A41,'Sheet 2'!$A$10:$I$39,D$250,FALSE)/VLOOKUP($A41,'Sheet 1'!$A$10:$I$39,D$250,FALSE),":")</f>
        <v>13.732671710025368</v>
      </c>
      <c r="E41" s="6">
        <f>IFERROR(100*VLOOKUP($A41,'Sheet 2'!$A$10:$I$39,E$250,FALSE)/VLOOKUP($A41,'Sheet 1'!$A$10:$I$39,E$250,FALSE),":")</f>
        <v>13.378030271365853</v>
      </c>
      <c r="F41" s="6">
        <f>IFERROR(100*VLOOKUP($A41,'Sheet 2'!$A$10:$I$39,F$250,FALSE)/VLOOKUP($A41,'Sheet 1'!$A$10:$I$39,F$250,FALSE),":")</f>
        <v>15.994815086355183</v>
      </c>
      <c r="G41" s="6">
        <f>IFERROR(100*VLOOKUP($A41,'Sheet 2'!$A$10:$I$39,G$250,FALSE)/VLOOKUP($A41,'Sheet 1'!$A$10:$I$39,G$250,FALSE),":")</f>
        <v>16.954835465796162</v>
      </c>
      <c r="H41" s="6">
        <f>IFERROR(100*VLOOKUP($A41,'Sheet 2'!$A$10:$I$39,H$250,FALSE)/VLOOKUP($A41,'Sheet 1'!$A$10:$I$39,H$250,FALSE),":")</f>
        <v>18.489431784650201</v>
      </c>
      <c r="I41" s="6">
        <f>IFERROR(100*VLOOKUP($A41,'Sheet 2'!$A$10:$I$39,I$250,FALSE)/VLOOKUP($A41,'Sheet 1'!$A$10:$I$39,I$250,FALSE),":")</f>
        <v>18.978023260759208</v>
      </c>
    </row>
    <row r="42" spans="1:9" x14ac:dyDescent="0.3">
      <c r="A42" s="16" t="s">
        <v>39</v>
      </c>
      <c r="B42" s="6">
        <f>IFERROR(100*VLOOKUP($A42,'Sheet 2'!$A$10:$I$39,B$250,FALSE)/VLOOKUP($A42,'Sheet 1'!$A$10:$I$39,B$250,FALSE),":")</f>
        <v>1.5412458423078836</v>
      </c>
      <c r="C42" s="6">
        <f>IFERROR(100*VLOOKUP($A42,'Sheet 2'!$A$10:$I$39,C$250,FALSE)/VLOOKUP($A42,'Sheet 1'!$A$10:$I$39,C$250,FALSE),":")</f>
        <v>2.7961110231635207</v>
      </c>
      <c r="D42" s="6">
        <f>IFERROR(100*VLOOKUP($A42,'Sheet 2'!$A$10:$I$39,D$250,FALSE)/VLOOKUP($A42,'Sheet 1'!$A$10:$I$39,D$250,FALSE),":")</f>
        <v>2.7529189160990506</v>
      </c>
      <c r="E42" s="6">
        <f>IFERROR(100*VLOOKUP($A42,'Sheet 2'!$A$10:$I$39,E$250,FALSE)/VLOOKUP($A42,'Sheet 1'!$A$10:$I$39,E$250,FALSE),":")</f>
        <v>4.3240584037446412</v>
      </c>
      <c r="F42" s="6">
        <f>IFERROR(100*VLOOKUP($A42,'Sheet 2'!$A$10:$I$39,F$250,FALSE)/VLOOKUP($A42,'Sheet 1'!$A$10:$I$39,F$250,FALSE),":")</f>
        <v>7.4793062989578161</v>
      </c>
      <c r="G42" s="6">
        <f>IFERROR(100*VLOOKUP($A42,'Sheet 2'!$A$10:$I$39,G$250,FALSE)/VLOOKUP($A42,'Sheet 1'!$A$10:$I$39,G$250,FALSE),":")</f>
        <v>9.688290412251547</v>
      </c>
      <c r="H42" s="6">
        <f>IFERROR(100*VLOOKUP($A42,'Sheet 2'!$A$10:$I$39,H$250,FALSE)/VLOOKUP($A42,'Sheet 1'!$A$10:$I$39,H$250,FALSE),":")</f>
        <v>13.054548324434649</v>
      </c>
      <c r="I42" s="6">
        <f>IFERROR(100*VLOOKUP($A42,'Sheet 2'!$A$10:$I$39,I$250,FALSE)/VLOOKUP($A42,'Sheet 1'!$A$10:$I$39,I$250,FALSE),":")</f>
        <v>13.06732540307055</v>
      </c>
    </row>
    <row r="43" spans="1:9" x14ac:dyDescent="0.3">
      <c r="A43" s="16" t="s">
        <v>40</v>
      </c>
      <c r="B43" s="6">
        <f>IFERROR(100*VLOOKUP($A43,'Sheet 2'!$A$10:$I$39,B$250,FALSE)/VLOOKUP($A43,'Sheet 1'!$A$10:$I$39,B$250,FALSE),":")</f>
        <v>18.79438357459124</v>
      </c>
      <c r="C43" s="6">
        <f>IFERROR(100*VLOOKUP($A43,'Sheet 2'!$A$10:$I$39,C$250,FALSE)/VLOOKUP($A43,'Sheet 1'!$A$10:$I$39,C$250,FALSE),":")</f>
        <v>20.743178989154774</v>
      </c>
      <c r="D43" s="6">
        <f>IFERROR(100*VLOOKUP($A43,'Sheet 2'!$A$10:$I$39,D$250,FALSE)/VLOOKUP($A43,'Sheet 1'!$A$10:$I$39,D$250,FALSE),":")</f>
        <v>23.177195112301952</v>
      </c>
      <c r="E43" s="6">
        <f>IFERROR(100*VLOOKUP($A43,'Sheet 2'!$A$10:$I$39,E$250,FALSE)/VLOOKUP($A43,'Sheet 1'!$A$10:$I$39,E$250,FALSE),":")</f>
        <v>22.870935647082533</v>
      </c>
      <c r="F43" s="6">
        <f>IFERROR(100*VLOOKUP($A43,'Sheet 2'!$A$10:$I$39,F$250,FALSE)/VLOOKUP($A43,'Sheet 1'!$A$10:$I$39,F$250,FALSE),":")</f>
        <v>25.114959711166456</v>
      </c>
      <c r="G43" s="6">
        <f>IFERROR(100*VLOOKUP($A43,'Sheet 2'!$A$10:$I$39,G$250,FALSE)/VLOOKUP($A43,'Sheet 1'!$A$10:$I$39,G$250,FALSE),":")</f>
        <v>31.824935911005817</v>
      </c>
      <c r="H43" s="6">
        <f>IFERROR(100*VLOOKUP($A43,'Sheet 2'!$A$10:$I$39,H$250,FALSE)/VLOOKUP($A43,'Sheet 1'!$A$10:$I$39,H$250,FALSE),":")</f>
        <v>36.994662923047315</v>
      </c>
      <c r="I43" s="6">
        <f>IFERROR(100*VLOOKUP($A43,'Sheet 2'!$A$10:$I$39,I$250,FALSE)/VLOOKUP($A43,'Sheet 1'!$A$10:$I$39,I$250,FALSE),":")</f>
        <v>40.29239723379883</v>
      </c>
    </row>
    <row r="44" spans="1:9" x14ac:dyDescent="0.3">
      <c r="A44" s="18" t="s">
        <v>41</v>
      </c>
      <c r="B44" s="10">
        <f>IFERROR(100*VLOOKUP($A44,'Sheet 2'!$A$10:$I$39,B$250,FALSE)/VLOOKUP($A44,'Sheet 1'!$A$10:$I$39,B$250,FALSE),":")</f>
        <v>24.002790741632403</v>
      </c>
      <c r="C44" s="10">
        <f>IFERROR(100*VLOOKUP($A44,'Sheet 2'!$A$10:$I$39,C$250,FALSE)/VLOOKUP($A44,'Sheet 1'!$A$10:$I$39,C$250,FALSE),":")</f>
        <v>24.940869767256867</v>
      </c>
      <c r="D44" s="10">
        <f>IFERROR(100*VLOOKUP($A44,'Sheet 2'!$A$10:$I$39,D$250,FALSE)/VLOOKUP($A44,'Sheet 1'!$A$10:$I$39,D$250,FALSE),":")</f>
        <v>30.043958027859777</v>
      </c>
      <c r="E44" s="10">
        <f>IFERROR(100*VLOOKUP($A44,'Sheet 2'!$A$10:$I$39,E$250,FALSE)/VLOOKUP($A44,'Sheet 1'!$A$10:$I$39,E$250,FALSE),":")</f>
        <v>27.337907985669805</v>
      </c>
      <c r="F44" s="10">
        <f>IFERROR(100*VLOOKUP($A44,'Sheet 2'!$A$10:$I$39,F$250,FALSE)/VLOOKUP($A44,'Sheet 1'!$A$10:$I$39,F$250,FALSE),":")</f>
        <v>31.958843012747021</v>
      </c>
      <c r="G44" s="10">
        <f>IFERROR(100*VLOOKUP($A44,'Sheet 2'!$A$10:$I$39,G$250,FALSE)/VLOOKUP($A44,'Sheet 1'!$A$10:$I$39,G$250,FALSE),":")</f>
        <v>41.908391070179903</v>
      </c>
      <c r="H44" s="10">
        <f>IFERROR(100*VLOOKUP($A44,'Sheet 2'!$A$10:$I$39,H$250,FALSE)/VLOOKUP($A44,'Sheet 1'!$A$10:$I$39,H$250,FALSE),":")</f>
        <v>47.732808109784195</v>
      </c>
      <c r="I44" s="10">
        <f>IFERROR(100*VLOOKUP($A44,'Sheet 2'!$A$10:$I$39,I$250,FALSE)/VLOOKUP($A44,'Sheet 1'!$A$10:$I$39,I$250,FALSE),":")</f>
        <v>48.095141984893701</v>
      </c>
    </row>
    <row r="45" spans="1:9" x14ac:dyDescent="0.25">
      <c r="A45" s="19" t="s">
        <v>60</v>
      </c>
    </row>
    <row r="46" spans="1:9" ht="12" x14ac:dyDescent="0.3">
      <c r="A46" s="20" t="s">
        <v>62</v>
      </c>
    </row>
    <row r="47" spans="1:9" s="22" customFormat="1" ht="20.5" customHeight="1" x14ac:dyDescent="0.25">
      <c r="A47" s="21" t="s">
        <v>45</v>
      </c>
    </row>
    <row r="48" spans="1:9" ht="19.5" customHeight="1" x14ac:dyDescent="0.3">
      <c r="A48" s="2" t="s">
        <v>10</v>
      </c>
    </row>
    <row r="49" spans="1:9" x14ac:dyDescent="0.3">
      <c r="A49" s="4"/>
      <c r="B49" s="3">
        <v>1990</v>
      </c>
      <c r="C49" s="3">
        <v>1995</v>
      </c>
      <c r="D49" s="3">
        <v>2000</v>
      </c>
      <c r="E49" s="3">
        <v>2005</v>
      </c>
      <c r="F49" s="3">
        <v>2010</v>
      </c>
      <c r="G49" s="3">
        <v>2015</v>
      </c>
      <c r="H49" s="3">
        <v>2020</v>
      </c>
      <c r="I49" s="3">
        <v>2021</v>
      </c>
    </row>
    <row r="50" spans="1:9" x14ac:dyDescent="0.3">
      <c r="A50" s="43" t="s">
        <v>54</v>
      </c>
      <c r="B50" s="44">
        <f>IFERROR(100*VLOOKUP($A50,'Sheet 4'!$A$10:$I$39,B$250,FALSE)/VLOOKUP($A50,'Sheet 3'!$A$10:$I$39,B$250,FALSE),":")</f>
        <v>4.8774389695937623</v>
      </c>
      <c r="C50" s="44">
        <f>IFERROR(100*VLOOKUP($A50,'Sheet 4'!$A$10:$I$39,C$250,FALSE)/VLOOKUP($A50,'Sheet 3'!$A$10:$I$39,C$250,FALSE),":")</f>
        <v>5.7047758502209414</v>
      </c>
      <c r="D50" s="44">
        <f>IFERROR(100*VLOOKUP($A50,'Sheet 4'!$A$10:$I$39,D$250,FALSE)/VLOOKUP($A50,'Sheet 3'!$A$10:$I$39,D$250,FALSE),":")</f>
        <v>6.4321717127493736</v>
      </c>
      <c r="E50" s="44">
        <f>IFERROR(100*VLOOKUP($A50,'Sheet 4'!$A$10:$I$39,E$250,FALSE)/VLOOKUP($A50,'Sheet 3'!$A$10:$I$39,E$250,FALSE),":")</f>
        <v>7.4773199349218311</v>
      </c>
      <c r="F50" s="44">
        <f>IFERROR(100*VLOOKUP($A50,'Sheet 4'!$A$10:$I$39,F$250,FALSE)/VLOOKUP($A50,'Sheet 3'!$A$10:$I$39,F$250,FALSE),":")</f>
        <v>11.11542155878951</v>
      </c>
      <c r="G50" s="44">
        <f>IFERROR(100*VLOOKUP($A50,'Sheet 4'!$A$10:$I$39,G$250,FALSE)/VLOOKUP($A50,'Sheet 3'!$A$10:$I$39,G$250,FALSE),":")</f>
        <v>14.084994952201674</v>
      </c>
      <c r="H50" s="44">
        <f>IFERROR(100*VLOOKUP($A50,'Sheet 4'!$A$10:$I$39,H$250,FALSE)/VLOOKUP($A50,'Sheet 3'!$A$10:$I$39,H$250,FALSE),":")</f>
        <v>17.849312931095678</v>
      </c>
      <c r="I50" s="44">
        <f>IFERROR(100*VLOOKUP($A50,'Sheet 4'!$A$10:$I$39,I$250,FALSE)/VLOOKUP($A50,'Sheet 3'!$A$10:$I$39,I$250,FALSE),":")</f>
        <v>17.712990396250344</v>
      </c>
    </row>
    <row r="51" spans="1:9" x14ac:dyDescent="0.3">
      <c r="A51" s="15" t="s">
        <v>17</v>
      </c>
      <c r="B51" s="5">
        <f>IFERROR(100*VLOOKUP($A51,'Sheet 4'!$A$10:$I$39,B$250,FALSE)/VLOOKUP($A51,'Sheet 3'!$A$10:$I$39,B$250,FALSE),":")</f>
        <v>0.98645814181917946</v>
      </c>
      <c r="C51" s="5">
        <f>IFERROR(100*VLOOKUP($A51,'Sheet 4'!$A$10:$I$39,C$250,FALSE)/VLOOKUP($A51,'Sheet 3'!$A$10:$I$39,C$250,FALSE),":")</f>
        <v>0.97468601607876204</v>
      </c>
      <c r="D51" s="5">
        <f>IFERROR(100*VLOOKUP($A51,'Sheet 4'!$A$10:$I$39,D$250,FALSE)/VLOOKUP($A51,'Sheet 3'!$A$10:$I$39,D$250,FALSE),":")</f>
        <v>1.0734183861402999</v>
      </c>
      <c r="E51" s="5">
        <f>IFERROR(100*VLOOKUP($A51,'Sheet 4'!$A$10:$I$39,E$250,FALSE)/VLOOKUP($A51,'Sheet 3'!$A$10:$I$39,E$250,FALSE),":")</f>
        <v>1.9689346949946767</v>
      </c>
      <c r="F51" s="5">
        <f>IFERROR(100*VLOOKUP($A51,'Sheet 4'!$A$10:$I$39,F$250,FALSE)/VLOOKUP($A51,'Sheet 3'!$A$10:$I$39,F$250,FALSE),":")</f>
        <v>4.904010628704059</v>
      </c>
      <c r="G51" s="5">
        <f>IFERROR(100*VLOOKUP($A51,'Sheet 4'!$A$10:$I$39,G$250,FALSE)/VLOOKUP($A51,'Sheet 3'!$A$10:$I$39,G$250,FALSE),":")</f>
        <v>6.9677760875621209</v>
      </c>
      <c r="H51" s="5">
        <f>IFERROR(100*VLOOKUP($A51,'Sheet 4'!$A$10:$I$39,H$250,FALSE)/VLOOKUP($A51,'Sheet 3'!$A$10:$I$39,H$250,FALSE),":")</f>
        <v>9.5854351679792664</v>
      </c>
      <c r="I51" s="5">
        <f>IFERROR(100*VLOOKUP($A51,'Sheet 4'!$A$10:$I$39,I$250,FALSE)/VLOOKUP($A51,'Sheet 3'!$A$10:$I$39,I$250,FALSE),":")</f>
        <v>9.0206024967358918</v>
      </c>
    </row>
    <row r="52" spans="1:9" x14ac:dyDescent="0.3">
      <c r="A52" s="16" t="s">
        <v>18</v>
      </c>
      <c r="B52" s="6">
        <f>IFERROR(100*VLOOKUP($A52,'Sheet 4'!$A$10:$I$39,B$250,FALSE)/VLOOKUP($A52,'Sheet 3'!$A$10:$I$39,B$250,FALSE),":")</f>
        <v>1.1084881275026746</v>
      </c>
      <c r="C52" s="6">
        <f>IFERROR(100*VLOOKUP($A52,'Sheet 4'!$A$10:$I$39,C$250,FALSE)/VLOOKUP($A52,'Sheet 3'!$A$10:$I$39,C$250,FALSE),":")</f>
        <v>1.7069163185834226</v>
      </c>
      <c r="D52" s="6">
        <f>IFERROR(100*VLOOKUP($A52,'Sheet 4'!$A$10:$I$39,D$250,FALSE)/VLOOKUP($A52,'Sheet 3'!$A$10:$I$39,D$250,FALSE),":")</f>
        <v>4.1470421087033165</v>
      </c>
      <c r="E52" s="6">
        <f>IFERROR(100*VLOOKUP($A52,'Sheet 4'!$A$10:$I$39,E$250,FALSE)/VLOOKUP($A52,'Sheet 3'!$A$10:$I$39,E$250,FALSE),":")</f>
        <v>5.5352612520507671</v>
      </c>
      <c r="F52" s="6">
        <f>IFERROR(100*VLOOKUP($A52,'Sheet 4'!$A$10:$I$39,F$250,FALSE)/VLOOKUP($A52,'Sheet 3'!$A$10:$I$39,F$250,FALSE),":")</f>
        <v>8.2919175891437593</v>
      </c>
      <c r="G52" s="6">
        <f>IFERROR(100*VLOOKUP($A52,'Sheet 4'!$A$10:$I$39,G$250,FALSE)/VLOOKUP($A52,'Sheet 3'!$A$10:$I$39,G$250,FALSE),":")</f>
        <v>11.114101666647663</v>
      </c>
      <c r="H52" s="6">
        <f>IFERROR(100*VLOOKUP($A52,'Sheet 4'!$A$10:$I$39,H$250,FALSE)/VLOOKUP($A52,'Sheet 3'!$A$10:$I$39,H$250,FALSE),":")</f>
        <v>14.290986815599709</v>
      </c>
      <c r="I52" s="6">
        <f>IFERROR(100*VLOOKUP($A52,'Sheet 4'!$A$10:$I$39,I$250,FALSE)/VLOOKUP($A52,'Sheet 3'!$A$10:$I$39,I$250,FALSE),":")</f>
        <v>15.107532880684234</v>
      </c>
    </row>
    <row r="53" spans="1:9" x14ac:dyDescent="0.3">
      <c r="A53" s="16" t="s">
        <v>50</v>
      </c>
      <c r="B53" s="6">
        <f>IFERROR(100*VLOOKUP($A53,'Sheet 4'!$A$10:$I$39,B$250,FALSE)/VLOOKUP($A53,'Sheet 3'!$A$10:$I$39,B$250,FALSE),":")</f>
        <v>2.2815900088339602</v>
      </c>
      <c r="C53" s="6">
        <f>IFERROR(100*VLOOKUP($A53,'Sheet 4'!$A$10:$I$39,C$250,FALSE)/VLOOKUP($A53,'Sheet 3'!$A$10:$I$39,C$250,FALSE),":")</f>
        <v>3.4190525949312986</v>
      </c>
      <c r="D53" s="6">
        <f>IFERROR(100*VLOOKUP($A53,'Sheet 4'!$A$10:$I$39,D$250,FALSE)/VLOOKUP($A53,'Sheet 3'!$A$10:$I$39,D$250,FALSE),":")</f>
        <v>3.9138463416373792</v>
      </c>
      <c r="E53" s="6">
        <f>IFERROR(100*VLOOKUP($A53,'Sheet 4'!$A$10:$I$39,E$250,FALSE)/VLOOKUP($A53,'Sheet 3'!$A$10:$I$39,E$250,FALSE),":")</f>
        <v>4.6131764715080203</v>
      </c>
      <c r="F53" s="6">
        <f>IFERROR(100*VLOOKUP($A53,'Sheet 4'!$A$10:$I$39,F$250,FALSE)/VLOOKUP($A53,'Sheet 3'!$A$10:$I$39,F$250,FALSE),":")</f>
        <v>6.9889237002208011</v>
      </c>
      <c r="G53" s="6">
        <f>IFERROR(100*VLOOKUP($A53,'Sheet 4'!$A$10:$I$39,G$250,FALSE)/VLOOKUP($A53,'Sheet 3'!$A$10:$I$39,G$250,FALSE),":")</f>
        <v>10.427210295773193</v>
      </c>
      <c r="H53" s="6">
        <f>IFERROR(100*VLOOKUP($A53,'Sheet 4'!$A$10:$I$39,H$250,FALSE)/VLOOKUP($A53,'Sheet 3'!$A$10:$I$39,H$250,FALSE),":")</f>
        <v>12.716010702908971</v>
      </c>
      <c r="I53" s="6">
        <f>IFERROR(100*VLOOKUP($A53,'Sheet 4'!$A$10:$I$39,I$250,FALSE)/VLOOKUP($A53,'Sheet 3'!$A$10:$I$39,I$250,FALSE),":")</f>
        <v>12.867361558871862</v>
      </c>
    </row>
    <row r="54" spans="1:9" x14ac:dyDescent="0.3">
      <c r="A54" s="16" t="s">
        <v>19</v>
      </c>
      <c r="B54" s="6">
        <f>IFERROR(100*VLOOKUP($A54,'Sheet 4'!$A$10:$I$39,B$250,FALSE)/VLOOKUP($A54,'Sheet 3'!$A$10:$I$39,B$250,FALSE),":")</f>
        <v>6.042486377555603</v>
      </c>
      <c r="C54" s="6">
        <f>IFERROR(100*VLOOKUP($A54,'Sheet 4'!$A$10:$I$39,C$250,FALSE)/VLOOKUP($A54,'Sheet 3'!$A$10:$I$39,C$250,FALSE),":")</f>
        <v>6.7787113284649845</v>
      </c>
      <c r="D54" s="6">
        <f>IFERROR(100*VLOOKUP($A54,'Sheet 4'!$A$10:$I$39,D$250,FALSE)/VLOOKUP($A54,'Sheet 3'!$A$10:$I$39,D$250,FALSE),":")</f>
        <v>9.6220839189576921</v>
      </c>
      <c r="E54" s="6">
        <f>IFERROR(100*VLOOKUP($A54,'Sheet 4'!$A$10:$I$39,E$250,FALSE)/VLOOKUP($A54,'Sheet 3'!$A$10:$I$39,E$250,FALSE),":")</f>
        <v>14.754594182481414</v>
      </c>
      <c r="F54" s="6">
        <f>IFERROR(100*VLOOKUP($A54,'Sheet 4'!$A$10:$I$39,F$250,FALSE)/VLOOKUP($A54,'Sheet 3'!$A$10:$I$39,F$250,FALSE),":")</f>
        <v>19.672232192303671</v>
      </c>
      <c r="G54" s="6">
        <f>IFERROR(100*VLOOKUP($A54,'Sheet 4'!$A$10:$I$39,G$250,FALSE)/VLOOKUP($A54,'Sheet 3'!$A$10:$I$39,G$250,FALSE),":")</f>
        <v>28.756942777064488</v>
      </c>
      <c r="H54" s="6">
        <f>IFERROR(100*VLOOKUP($A54,'Sheet 4'!$A$10:$I$39,H$250,FALSE)/VLOOKUP($A54,'Sheet 3'!$A$10:$I$39,H$250,FALSE),":")</f>
        <v>38.949528121193197</v>
      </c>
      <c r="I54" s="6">
        <f>IFERROR(100*VLOOKUP($A54,'Sheet 4'!$A$10:$I$39,I$250,FALSE)/VLOOKUP($A54,'Sheet 3'!$A$10:$I$39,I$250,FALSE),":")</f>
        <v>41.911094180518973</v>
      </c>
    </row>
    <row r="55" spans="1:9" x14ac:dyDescent="0.3">
      <c r="A55" s="16" t="s">
        <v>109</v>
      </c>
      <c r="B55" s="6">
        <f>IFERROR(100*VLOOKUP($A55,'Sheet 4'!$A$10:$I$39,B$250,FALSE)/VLOOKUP($A55,'Sheet 3'!$A$10:$I$39,B$250,FALSE),":")</f>
        <v>1.4936070717051613</v>
      </c>
      <c r="C55" s="6">
        <f>IFERROR(100*VLOOKUP($A55,'Sheet 4'!$A$10:$I$39,C$250,FALSE)/VLOOKUP($A55,'Sheet 3'!$A$10:$I$39,C$250,FALSE),":")</f>
        <v>1.7516622709146472</v>
      </c>
      <c r="D55" s="6">
        <f>IFERROR(100*VLOOKUP($A55,'Sheet 4'!$A$10:$I$39,D$250,FALSE)/VLOOKUP($A55,'Sheet 3'!$A$10:$I$39,D$250,FALSE),":")</f>
        <v>2.623371654207189</v>
      </c>
      <c r="E55" s="6">
        <f>IFERROR(100*VLOOKUP($A55,'Sheet 4'!$A$10:$I$39,E$250,FALSE)/VLOOKUP($A55,'Sheet 3'!$A$10:$I$39,E$250,FALSE),":")</f>
        <v>5.4136520454591768</v>
      </c>
      <c r="F55" s="6">
        <f>IFERROR(100*VLOOKUP($A55,'Sheet 4'!$A$10:$I$39,F$250,FALSE)/VLOOKUP($A55,'Sheet 3'!$A$10:$I$39,F$250,FALSE),":")</f>
        <v>9.2439478882902151</v>
      </c>
      <c r="G55" s="6">
        <f>IFERROR(100*VLOOKUP($A55,'Sheet 4'!$A$10:$I$39,G$250,FALSE)/VLOOKUP($A55,'Sheet 3'!$A$10:$I$39,G$250,FALSE),":")</f>
        <v>12.552661660196271</v>
      </c>
      <c r="H55" s="6">
        <f>IFERROR(100*VLOOKUP($A55,'Sheet 4'!$A$10:$I$39,H$250,FALSE)/VLOOKUP($A55,'Sheet 3'!$A$10:$I$39,H$250,FALSE),":")</f>
        <v>16.507038677863186</v>
      </c>
      <c r="I55" s="6">
        <f>IFERROR(100*VLOOKUP($A55,'Sheet 4'!$A$10:$I$39,I$250,FALSE)/VLOOKUP($A55,'Sheet 3'!$A$10:$I$39,I$250,FALSE),":")</f>
        <v>15.788234713506842</v>
      </c>
    </row>
    <row r="56" spans="1:9" x14ac:dyDescent="0.3">
      <c r="A56" s="16" t="s">
        <v>20</v>
      </c>
      <c r="B56" s="6">
        <f>IFERROR(100*VLOOKUP($A56,'Sheet 4'!$A$10:$I$39,B$250,FALSE)/VLOOKUP($A56,'Sheet 3'!$A$10:$I$39,B$250,FALSE),":")</f>
        <v>1.7475726348947049</v>
      </c>
      <c r="C56" s="6">
        <f>IFERROR(100*VLOOKUP($A56,'Sheet 4'!$A$10:$I$39,C$250,FALSE)/VLOOKUP($A56,'Sheet 3'!$A$10:$I$39,C$250,FALSE),":")</f>
        <v>8.7526313723351663</v>
      </c>
      <c r="D56" s="6">
        <f>IFERROR(100*VLOOKUP($A56,'Sheet 4'!$A$10:$I$39,D$250,FALSE)/VLOOKUP($A56,'Sheet 3'!$A$10:$I$39,D$250,FALSE),":")</f>
        <v>10.88994309455299</v>
      </c>
      <c r="E56" s="6">
        <f>IFERROR(100*VLOOKUP($A56,'Sheet 4'!$A$10:$I$39,E$250,FALSE)/VLOOKUP($A56,'Sheet 3'!$A$10:$I$39,E$250,FALSE),":")</f>
        <v>10.713626046347086</v>
      </c>
      <c r="F56" s="6">
        <f>IFERROR(100*VLOOKUP($A56,'Sheet 4'!$A$10:$I$39,F$250,FALSE)/VLOOKUP($A56,'Sheet 3'!$A$10:$I$39,F$250,FALSE),":")</f>
        <v>14.419359929914529</v>
      </c>
      <c r="G56" s="6">
        <f>IFERROR(100*VLOOKUP($A56,'Sheet 4'!$A$10:$I$39,G$250,FALSE)/VLOOKUP($A56,'Sheet 3'!$A$10:$I$39,G$250,FALSE),":")</f>
        <v>19.248239546217043</v>
      </c>
      <c r="H56" s="6">
        <f>IFERROR(100*VLOOKUP($A56,'Sheet 4'!$A$10:$I$39,H$250,FALSE)/VLOOKUP($A56,'Sheet 3'!$A$10:$I$39,H$250,FALSE),":")</f>
        <v>29.365113067675633</v>
      </c>
      <c r="I56" s="6">
        <f>IFERROR(100*VLOOKUP($A56,'Sheet 4'!$A$10:$I$39,I$250,FALSE)/VLOOKUP($A56,'Sheet 3'!$A$10:$I$39,I$250,FALSE),":")</f>
        <v>28.645521344994211</v>
      </c>
    </row>
    <row r="57" spans="1:9" x14ac:dyDescent="0.3">
      <c r="A57" s="16" t="s">
        <v>21</v>
      </c>
      <c r="B57" s="6">
        <f>IFERROR(100*VLOOKUP($A57,'Sheet 4'!$A$10:$I$39,B$250,FALSE)/VLOOKUP($A57,'Sheet 3'!$A$10:$I$39,B$250,FALSE),":")</f>
        <v>1.6328747150632552</v>
      </c>
      <c r="C57" s="6">
        <f>IFERROR(100*VLOOKUP($A57,'Sheet 4'!$A$10:$I$39,C$250,FALSE)/VLOOKUP($A57,'Sheet 3'!$A$10:$I$39,C$250,FALSE),":")</f>
        <v>1.428514008911927</v>
      </c>
      <c r="D57" s="6">
        <f>IFERROR(100*VLOOKUP($A57,'Sheet 4'!$A$10:$I$39,D$250,FALSE)/VLOOKUP($A57,'Sheet 3'!$A$10:$I$39,D$250,FALSE),":")</f>
        <v>1.635542585574377</v>
      </c>
      <c r="E57" s="6">
        <f>IFERROR(100*VLOOKUP($A57,'Sheet 4'!$A$10:$I$39,E$250,FALSE)/VLOOKUP($A57,'Sheet 3'!$A$10:$I$39,E$250,FALSE),":")</f>
        <v>2.394510915892182</v>
      </c>
      <c r="F57" s="6">
        <f>IFERROR(100*VLOOKUP($A57,'Sheet 4'!$A$10:$I$39,F$250,FALSE)/VLOOKUP($A57,'Sheet 3'!$A$10:$I$39,F$250,FALSE),":")</f>
        <v>4.5037043075978103</v>
      </c>
      <c r="G57" s="6">
        <f>IFERROR(100*VLOOKUP($A57,'Sheet 4'!$A$10:$I$39,G$250,FALSE)/VLOOKUP($A57,'Sheet 3'!$A$10:$I$39,G$250,FALSE),":")</f>
        <v>7.9501925729070129</v>
      </c>
      <c r="H57" s="6">
        <f>IFERROR(100*VLOOKUP($A57,'Sheet 4'!$A$10:$I$39,H$250,FALSE)/VLOOKUP($A57,'Sheet 3'!$A$10:$I$39,H$250,FALSE),":")</f>
        <v>13.054566797416872</v>
      </c>
      <c r="I57" s="6">
        <f>IFERROR(100*VLOOKUP($A57,'Sheet 4'!$A$10:$I$39,I$250,FALSE)/VLOOKUP($A57,'Sheet 3'!$A$10:$I$39,I$250,FALSE),":")</f>
        <v>11.473332516243508</v>
      </c>
    </row>
    <row r="58" spans="1:9" x14ac:dyDescent="0.3">
      <c r="A58" s="16" t="s">
        <v>22</v>
      </c>
      <c r="B58" s="6">
        <f>IFERROR(100*VLOOKUP($A58,'Sheet 4'!$A$10:$I$39,B$250,FALSE)/VLOOKUP($A58,'Sheet 3'!$A$10:$I$39,B$250,FALSE),":")</f>
        <v>4.9777407071197972</v>
      </c>
      <c r="C58" s="6">
        <f>IFERROR(100*VLOOKUP($A58,'Sheet 4'!$A$10:$I$39,C$250,FALSE)/VLOOKUP($A58,'Sheet 3'!$A$10:$I$39,C$250,FALSE),":")</f>
        <v>5.4866005202844228</v>
      </c>
      <c r="D58" s="6">
        <f>IFERROR(100*VLOOKUP($A58,'Sheet 4'!$A$10:$I$39,D$250,FALSE)/VLOOKUP($A58,'Sheet 3'!$A$10:$I$39,D$250,FALSE),":")</f>
        <v>5.2337603503944443</v>
      </c>
      <c r="E58" s="6">
        <f>IFERROR(100*VLOOKUP($A58,'Sheet 4'!$A$10:$I$39,E$250,FALSE)/VLOOKUP($A58,'Sheet 3'!$A$10:$I$39,E$250,FALSE),":")</f>
        <v>5.4879528650649929</v>
      </c>
      <c r="F58" s="6">
        <f>IFERROR(100*VLOOKUP($A58,'Sheet 4'!$A$10:$I$39,F$250,FALSE)/VLOOKUP($A58,'Sheet 3'!$A$10:$I$39,F$250,FALSE),":")</f>
        <v>7.7280839554272545</v>
      </c>
      <c r="G58" s="6">
        <f>IFERROR(100*VLOOKUP($A58,'Sheet 4'!$A$10:$I$39,G$250,FALSE)/VLOOKUP($A58,'Sheet 3'!$A$10:$I$39,G$250,FALSE),":")</f>
        <v>11.79163761217607</v>
      </c>
      <c r="H58" s="6">
        <f>IFERROR(100*VLOOKUP($A58,'Sheet 4'!$A$10:$I$39,H$250,FALSE)/VLOOKUP($A58,'Sheet 3'!$A$10:$I$39,H$250,FALSE),":")</f>
        <v>16.382451494197653</v>
      </c>
      <c r="I58" s="6">
        <f>IFERROR(100*VLOOKUP($A58,'Sheet 4'!$A$10:$I$39,I$250,FALSE)/VLOOKUP($A58,'Sheet 3'!$A$10:$I$39,I$250,FALSE),":")</f>
        <v>17.842491898621969</v>
      </c>
    </row>
    <row r="59" spans="1:9" x14ac:dyDescent="0.3">
      <c r="A59" s="16" t="s">
        <v>23</v>
      </c>
      <c r="B59" s="6">
        <f>IFERROR(100*VLOOKUP($A59,'Sheet 4'!$A$10:$I$39,B$250,FALSE)/VLOOKUP($A59,'Sheet 3'!$A$10:$I$39,B$250,FALSE),":")</f>
        <v>7.0340153699839565</v>
      </c>
      <c r="C59" s="6">
        <f>IFERROR(100*VLOOKUP($A59,'Sheet 4'!$A$10:$I$39,C$250,FALSE)/VLOOKUP($A59,'Sheet 3'!$A$10:$I$39,C$250,FALSE),":")</f>
        <v>5.3610199087732413</v>
      </c>
      <c r="D59" s="6">
        <f>IFERROR(100*VLOOKUP($A59,'Sheet 4'!$A$10:$I$39,D$250,FALSE)/VLOOKUP($A59,'Sheet 3'!$A$10:$I$39,D$250,FALSE),":")</f>
        <v>5.493045239646281</v>
      </c>
      <c r="E59" s="6">
        <f>IFERROR(100*VLOOKUP($A59,'Sheet 4'!$A$10:$I$39,E$250,FALSE)/VLOOKUP($A59,'Sheet 3'!$A$10:$I$39,E$250,FALSE),":")</f>
        <v>5.8095126547369818</v>
      </c>
      <c r="F59" s="6">
        <f>IFERROR(100*VLOOKUP($A59,'Sheet 4'!$A$10:$I$39,F$250,FALSE)/VLOOKUP($A59,'Sheet 3'!$A$10:$I$39,F$250,FALSE),":")</f>
        <v>11.562083776642694</v>
      </c>
      <c r="G59" s="6">
        <f>IFERROR(100*VLOOKUP($A59,'Sheet 4'!$A$10:$I$39,G$250,FALSE)/VLOOKUP($A59,'Sheet 3'!$A$10:$I$39,G$250,FALSE),":")</f>
        <v>13.837345494634803</v>
      </c>
      <c r="H59" s="6">
        <f>IFERROR(100*VLOOKUP($A59,'Sheet 4'!$A$10:$I$39,H$250,FALSE)/VLOOKUP($A59,'Sheet 3'!$A$10:$I$39,H$250,FALSE),":")</f>
        <v>17.076243522587458</v>
      </c>
      <c r="I59" s="6">
        <f>IFERROR(100*VLOOKUP($A59,'Sheet 4'!$A$10:$I$39,I$250,FALSE)/VLOOKUP($A59,'Sheet 3'!$A$10:$I$39,I$250,FALSE),":")</f>
        <v>17.291543122080796</v>
      </c>
    </row>
    <row r="60" spans="1:9" x14ac:dyDescent="0.3">
      <c r="A60" s="16" t="s">
        <v>24</v>
      </c>
      <c r="B60" s="6">
        <f>IFERROR(100*VLOOKUP($A60,'Sheet 4'!$A$10:$I$39,B$250,FALSE)/VLOOKUP($A60,'Sheet 3'!$A$10:$I$39,B$250,FALSE),":")</f>
        <v>6.68242227783003</v>
      </c>
      <c r="C60" s="6">
        <f>IFERROR(100*VLOOKUP($A60,'Sheet 4'!$A$10:$I$39,C$250,FALSE)/VLOOKUP($A60,'Sheet 3'!$A$10:$I$39,C$250,FALSE),":")</f>
        <v>7.035885728988716</v>
      </c>
      <c r="D60" s="6">
        <f>IFERROR(100*VLOOKUP($A60,'Sheet 4'!$A$10:$I$39,D$250,FALSE)/VLOOKUP($A60,'Sheet 3'!$A$10:$I$39,D$250,FALSE),":")</f>
        <v>6.0968266496513754</v>
      </c>
      <c r="E60" s="6">
        <f>IFERROR(100*VLOOKUP($A60,'Sheet 4'!$A$10:$I$39,E$250,FALSE)/VLOOKUP($A60,'Sheet 3'!$A$10:$I$39,E$250,FALSE),":")</f>
        <v>5.7093435443396938</v>
      </c>
      <c r="F60" s="6">
        <f>IFERROR(100*VLOOKUP($A60,'Sheet 4'!$A$10:$I$39,F$250,FALSE)/VLOOKUP($A60,'Sheet 3'!$A$10:$I$39,F$250,FALSE),":")</f>
        <v>8.2264480423523665</v>
      </c>
      <c r="G60" s="6">
        <f>IFERROR(100*VLOOKUP($A60,'Sheet 4'!$A$10:$I$39,G$250,FALSE)/VLOOKUP($A60,'Sheet 3'!$A$10:$I$39,G$250,FALSE),":")</f>
        <v>9.3368615680357578</v>
      </c>
      <c r="H60" s="6">
        <f>IFERROR(100*VLOOKUP($A60,'Sheet 4'!$A$10:$I$39,H$250,FALSE)/VLOOKUP($A60,'Sheet 3'!$A$10:$I$39,H$250,FALSE),":")</f>
        <v>12.788176010575649</v>
      </c>
      <c r="I60" s="6">
        <f>IFERROR(100*VLOOKUP($A60,'Sheet 4'!$A$10:$I$39,I$250,FALSE)/VLOOKUP($A60,'Sheet 3'!$A$10:$I$39,I$250,FALSE),":")</f>
        <v>12.747815141425356</v>
      </c>
    </row>
    <row r="61" spans="1:9" x14ac:dyDescent="0.3">
      <c r="A61" s="16" t="s">
        <v>25</v>
      </c>
      <c r="B61" s="6">
        <f>IFERROR(100*VLOOKUP($A61,'Sheet 4'!$A$10:$I$39,B$250,FALSE)/VLOOKUP($A61,'Sheet 3'!$A$10:$I$39,B$250,FALSE),":")</f>
        <v>12.47494198841763</v>
      </c>
      <c r="C61" s="6">
        <f>IFERROR(100*VLOOKUP($A61,'Sheet 4'!$A$10:$I$39,C$250,FALSE)/VLOOKUP($A61,'Sheet 3'!$A$10:$I$39,C$250,FALSE),":")</f>
        <v>19.557492073419645</v>
      </c>
      <c r="D61" s="6">
        <f>IFERROR(100*VLOOKUP($A61,'Sheet 4'!$A$10:$I$39,D$250,FALSE)/VLOOKUP($A61,'Sheet 3'!$A$10:$I$39,D$250,FALSE),":")</f>
        <v>18.444224995479246</v>
      </c>
      <c r="E61" s="6">
        <f>IFERROR(100*VLOOKUP($A61,'Sheet 4'!$A$10:$I$39,E$250,FALSE)/VLOOKUP($A61,'Sheet 3'!$A$10:$I$39,E$250,FALSE),":")</f>
        <v>18.94743916782501</v>
      </c>
      <c r="F61" s="6">
        <f>IFERROR(100*VLOOKUP($A61,'Sheet 4'!$A$10:$I$39,F$250,FALSE)/VLOOKUP($A61,'Sheet 3'!$A$10:$I$39,F$250,FALSE),":")</f>
        <v>21.952501838554731</v>
      </c>
      <c r="G61" s="6">
        <f>IFERROR(100*VLOOKUP($A61,'Sheet 4'!$A$10:$I$39,G$250,FALSE)/VLOOKUP($A61,'Sheet 3'!$A$10:$I$39,G$250,FALSE),":")</f>
        <v>23.221868758382417</v>
      </c>
      <c r="H61" s="6">
        <f>IFERROR(100*VLOOKUP($A61,'Sheet 4'!$A$10:$I$39,H$250,FALSE)/VLOOKUP($A61,'Sheet 3'!$A$10:$I$39,H$250,FALSE),":")</f>
        <v>26.408527973757117</v>
      </c>
      <c r="I61" s="6">
        <f>IFERROR(100*VLOOKUP($A61,'Sheet 4'!$A$10:$I$39,I$250,FALSE)/VLOOKUP($A61,'Sheet 3'!$A$10:$I$39,I$250,FALSE),":")</f>
        <v>28.900041587807781</v>
      </c>
    </row>
    <row r="62" spans="1:9" x14ac:dyDescent="0.3">
      <c r="A62" s="16" t="s">
        <v>26</v>
      </c>
      <c r="B62" s="6">
        <f>IFERROR(100*VLOOKUP($A62,'Sheet 4'!$A$10:$I$39,B$250,FALSE)/VLOOKUP($A62,'Sheet 3'!$A$10:$I$39,B$250,FALSE),":")</f>
        <v>4.3692961735821685</v>
      </c>
      <c r="C62" s="6">
        <f>IFERROR(100*VLOOKUP($A62,'Sheet 4'!$A$10:$I$39,C$250,FALSE)/VLOOKUP($A62,'Sheet 3'!$A$10:$I$39,C$250,FALSE),":")</f>
        <v>4.7888857022593321</v>
      </c>
      <c r="D62" s="6">
        <f>IFERROR(100*VLOOKUP($A62,'Sheet 4'!$A$10:$I$39,D$250,FALSE)/VLOOKUP($A62,'Sheet 3'!$A$10:$I$39,D$250,FALSE),":")</f>
        <v>5.7939944297516783</v>
      </c>
      <c r="E62" s="6">
        <f>IFERROR(100*VLOOKUP($A62,'Sheet 4'!$A$10:$I$39,E$250,FALSE)/VLOOKUP($A62,'Sheet 3'!$A$10:$I$39,E$250,FALSE),":")</f>
        <v>7.4463378806908134</v>
      </c>
      <c r="F62" s="6">
        <f>IFERROR(100*VLOOKUP($A62,'Sheet 4'!$A$10:$I$39,F$250,FALSE)/VLOOKUP($A62,'Sheet 3'!$A$10:$I$39,F$250,FALSE),":")</f>
        <v>12.363574499323995</v>
      </c>
      <c r="G62" s="6">
        <f>IFERROR(100*VLOOKUP($A62,'Sheet 4'!$A$10:$I$39,G$250,FALSE)/VLOOKUP($A62,'Sheet 3'!$A$10:$I$39,G$250,FALSE),":")</f>
        <v>16.868149532941448</v>
      </c>
      <c r="H62" s="6">
        <f>IFERROR(100*VLOOKUP($A62,'Sheet 4'!$A$10:$I$39,H$250,FALSE)/VLOOKUP($A62,'Sheet 3'!$A$10:$I$39,H$250,FALSE),":")</f>
        <v>20.724319064648824</v>
      </c>
      <c r="I62" s="6">
        <f>IFERROR(100*VLOOKUP($A62,'Sheet 4'!$A$10:$I$39,I$250,FALSE)/VLOOKUP($A62,'Sheet 3'!$A$10:$I$39,I$250,FALSE),":")</f>
        <v>19.446532429647306</v>
      </c>
    </row>
    <row r="63" spans="1:9" x14ac:dyDescent="0.3">
      <c r="A63" s="16" t="s">
        <v>27</v>
      </c>
      <c r="B63" s="6">
        <f>IFERROR(100*VLOOKUP($A63,'Sheet 4'!$A$10:$I$39,B$250,FALSE)/VLOOKUP($A63,'Sheet 3'!$A$10:$I$39,B$250,FALSE),":")</f>
        <v>0.37927284411379419</v>
      </c>
      <c r="C63" s="6">
        <f>IFERROR(100*VLOOKUP($A63,'Sheet 4'!$A$10:$I$39,C$250,FALSE)/VLOOKUP($A63,'Sheet 3'!$A$10:$I$39,C$250,FALSE),":")</f>
        <v>2.2573947829188414</v>
      </c>
      <c r="D63" s="6">
        <f>IFERROR(100*VLOOKUP($A63,'Sheet 4'!$A$10:$I$39,D$250,FALSE)/VLOOKUP($A63,'Sheet 3'!$A$10:$I$39,D$250,FALSE),":")</f>
        <v>1.8838456737387366</v>
      </c>
      <c r="E63" s="6">
        <f>IFERROR(100*VLOOKUP($A63,'Sheet 4'!$A$10:$I$39,E$250,FALSE)/VLOOKUP($A63,'Sheet 3'!$A$10:$I$39,E$250,FALSE),":")</f>
        <v>2.1075456491013012</v>
      </c>
      <c r="F63" s="6">
        <f>IFERROR(100*VLOOKUP($A63,'Sheet 4'!$A$10:$I$39,F$250,FALSE)/VLOOKUP($A63,'Sheet 3'!$A$10:$I$39,F$250,FALSE),":")</f>
        <v>3.9643973967443729</v>
      </c>
      <c r="G63" s="6">
        <f>IFERROR(100*VLOOKUP($A63,'Sheet 4'!$A$10:$I$39,G$250,FALSE)/VLOOKUP($A63,'Sheet 3'!$A$10:$I$39,G$250,FALSE),":")</f>
        <v>6.7808857960882003</v>
      </c>
      <c r="H63" s="6">
        <f>IFERROR(100*VLOOKUP($A63,'Sheet 4'!$A$10:$I$39,H$250,FALSE)/VLOOKUP($A63,'Sheet 3'!$A$10:$I$39,H$250,FALSE),":")</f>
        <v>12.179371215190706</v>
      </c>
      <c r="I63" s="6">
        <f>IFERROR(100*VLOOKUP($A63,'Sheet 4'!$A$10:$I$39,I$250,FALSE)/VLOOKUP($A63,'Sheet 3'!$A$10:$I$39,I$250,FALSE),":")</f>
        <v>12.344761839147054</v>
      </c>
    </row>
    <row r="64" spans="1:9" x14ac:dyDescent="0.3">
      <c r="A64" s="16" t="s">
        <v>28</v>
      </c>
      <c r="B64" s="6">
        <f>IFERROR(100*VLOOKUP($A64,'Sheet 4'!$A$10:$I$39,B$250,FALSE)/VLOOKUP($A64,'Sheet 3'!$A$10:$I$39,B$250,FALSE),":")</f>
        <v>13.142512297465071</v>
      </c>
      <c r="C64" s="6">
        <f>IFERROR(100*VLOOKUP($A64,'Sheet 4'!$A$10:$I$39,C$250,FALSE)/VLOOKUP($A64,'Sheet 3'!$A$10:$I$39,C$250,FALSE),":")</f>
        <v>27.141961244877216</v>
      </c>
      <c r="D64" s="6">
        <f>IFERROR(100*VLOOKUP($A64,'Sheet 4'!$A$10:$I$39,D$250,FALSE)/VLOOKUP($A64,'Sheet 3'!$A$10:$I$39,D$250,FALSE),":")</f>
        <v>30.817246806372189</v>
      </c>
      <c r="E64" s="6">
        <f>IFERROR(100*VLOOKUP($A64,'Sheet 4'!$A$10:$I$39,E$250,FALSE)/VLOOKUP($A64,'Sheet 3'!$A$10:$I$39,E$250,FALSE),":")</f>
        <v>32.169344129477018</v>
      </c>
      <c r="F64" s="6">
        <f>IFERROR(100*VLOOKUP($A64,'Sheet 4'!$A$10:$I$39,F$250,FALSE)/VLOOKUP($A64,'Sheet 3'!$A$10:$I$39,F$250,FALSE),":")</f>
        <v>30.98419746462158</v>
      </c>
      <c r="G64" s="6">
        <f>IFERROR(100*VLOOKUP($A64,'Sheet 4'!$A$10:$I$39,G$250,FALSE)/VLOOKUP($A64,'Sheet 3'!$A$10:$I$39,G$250,FALSE),":")</f>
        <v>35.098885601785085</v>
      </c>
      <c r="H64" s="6">
        <f>IFERROR(100*VLOOKUP($A64,'Sheet 4'!$A$10:$I$39,H$250,FALSE)/VLOOKUP($A64,'Sheet 3'!$A$10:$I$39,H$250,FALSE),":")</f>
        <v>41.485296896123501</v>
      </c>
      <c r="I64" s="6">
        <f>IFERROR(100*VLOOKUP($A64,'Sheet 4'!$A$10:$I$39,I$250,FALSE)/VLOOKUP($A64,'Sheet 3'!$A$10:$I$39,I$250,FALSE),":")</f>
        <v>41.553491363585657</v>
      </c>
    </row>
    <row r="65" spans="1:9" x14ac:dyDescent="0.3">
      <c r="A65" s="16" t="s">
        <v>29</v>
      </c>
      <c r="B65" s="6">
        <f>IFERROR(100*VLOOKUP($A65,'Sheet 4'!$A$10:$I$39,B$250,FALSE)/VLOOKUP($A65,'Sheet 3'!$A$10:$I$39,B$250,FALSE),":")</f>
        <v>1.9651201996455978</v>
      </c>
      <c r="C65" s="6">
        <f>IFERROR(100*VLOOKUP($A65,'Sheet 4'!$A$10:$I$39,C$250,FALSE)/VLOOKUP($A65,'Sheet 3'!$A$10:$I$39,C$250,FALSE),":")</f>
        <v>5.5715172751356992</v>
      </c>
      <c r="D65" s="6">
        <f>IFERROR(100*VLOOKUP($A65,'Sheet 4'!$A$10:$I$39,D$250,FALSE)/VLOOKUP($A65,'Sheet 3'!$A$10:$I$39,D$250,FALSE),":")</f>
        <v>9.1779452413385503</v>
      </c>
      <c r="E65" s="6">
        <f>IFERROR(100*VLOOKUP($A65,'Sheet 4'!$A$10:$I$39,E$250,FALSE)/VLOOKUP($A65,'Sheet 3'!$A$10:$I$39,E$250,FALSE),":")</f>
        <v>9.8089391926635283</v>
      </c>
      <c r="F65" s="6">
        <f>IFERROR(100*VLOOKUP($A65,'Sheet 4'!$A$10:$I$39,F$250,FALSE)/VLOOKUP($A65,'Sheet 3'!$A$10:$I$39,F$250,FALSE),":")</f>
        <v>15.038242813197934</v>
      </c>
      <c r="G65" s="6">
        <f>IFERROR(100*VLOOKUP($A65,'Sheet 4'!$A$10:$I$39,G$250,FALSE)/VLOOKUP($A65,'Sheet 3'!$A$10:$I$39,G$250,FALSE),":")</f>
        <v>19.750368578822421</v>
      </c>
      <c r="H65" s="6">
        <f>IFERROR(100*VLOOKUP($A65,'Sheet 4'!$A$10:$I$39,H$250,FALSE)/VLOOKUP($A65,'Sheet 3'!$A$10:$I$39,H$250,FALSE),":")</f>
        <v>21.691567592269418</v>
      </c>
      <c r="I65" s="6">
        <f>IFERROR(100*VLOOKUP($A65,'Sheet 4'!$A$10:$I$39,I$250,FALSE)/VLOOKUP($A65,'Sheet 3'!$A$10:$I$39,I$250,FALSE),":")</f>
        <v>23.582484392698934</v>
      </c>
    </row>
    <row r="66" spans="1:9" x14ac:dyDescent="0.3">
      <c r="A66" s="16" t="s">
        <v>30</v>
      </c>
      <c r="B66" s="6">
        <f>IFERROR(100*VLOOKUP($A66,'Sheet 4'!$A$10:$I$39,B$250,FALSE)/VLOOKUP($A66,'Sheet 3'!$A$10:$I$39,B$250,FALSE),":")</f>
        <v>0.51838279379273633</v>
      </c>
      <c r="C66" s="6">
        <f>IFERROR(100*VLOOKUP($A66,'Sheet 4'!$A$10:$I$39,C$250,FALSE)/VLOOKUP($A66,'Sheet 3'!$A$10:$I$39,C$250,FALSE),":")</f>
        <v>1.0441836148907204</v>
      </c>
      <c r="D66" s="6">
        <f>IFERROR(100*VLOOKUP($A66,'Sheet 4'!$A$10:$I$39,D$250,FALSE)/VLOOKUP($A66,'Sheet 3'!$A$10:$I$39,D$250,FALSE),":")</f>
        <v>1.0570626779559318</v>
      </c>
      <c r="E66" s="6">
        <f>IFERROR(100*VLOOKUP($A66,'Sheet 4'!$A$10:$I$39,E$250,FALSE)/VLOOKUP($A66,'Sheet 3'!$A$10:$I$39,E$250,FALSE),":")</f>
        <v>1.4850037734214521</v>
      </c>
      <c r="F66" s="6">
        <f>IFERROR(100*VLOOKUP($A66,'Sheet 4'!$A$10:$I$39,F$250,FALSE)/VLOOKUP($A66,'Sheet 3'!$A$10:$I$39,F$250,FALSE),":")</f>
        <v>2.7841156229678337</v>
      </c>
      <c r="G66" s="6">
        <f>IFERROR(100*VLOOKUP($A66,'Sheet 4'!$A$10:$I$39,G$250,FALSE)/VLOOKUP($A66,'Sheet 3'!$A$10:$I$39,G$250,FALSE),":")</f>
        <v>4.9835839892318239</v>
      </c>
      <c r="H66" s="6">
        <f>IFERROR(100*VLOOKUP($A66,'Sheet 4'!$A$10:$I$39,H$250,FALSE)/VLOOKUP($A66,'Sheet 3'!$A$10:$I$39,H$250,FALSE),":")</f>
        <v>10.077255684567005</v>
      </c>
      <c r="I66" s="6">
        <f>IFERROR(100*VLOOKUP($A66,'Sheet 4'!$A$10:$I$39,I$250,FALSE)/VLOOKUP($A66,'Sheet 3'!$A$10:$I$39,I$250,FALSE),":")</f>
        <v>9.6385750270562394</v>
      </c>
    </row>
    <row r="67" spans="1:9" x14ac:dyDescent="0.3">
      <c r="A67" s="16" t="s">
        <v>31</v>
      </c>
      <c r="B67" s="6">
        <f>IFERROR(100*VLOOKUP($A67,'Sheet 4'!$A$10:$I$39,B$250,FALSE)/VLOOKUP($A67,'Sheet 3'!$A$10:$I$39,B$250,FALSE),":")</f>
        <v>2.5592379926733653</v>
      </c>
      <c r="C67" s="6">
        <f>IFERROR(100*VLOOKUP($A67,'Sheet 4'!$A$10:$I$39,C$250,FALSE)/VLOOKUP($A67,'Sheet 3'!$A$10:$I$39,C$250,FALSE),":")</f>
        <v>3.3351841954676291</v>
      </c>
      <c r="D67" s="6">
        <f>IFERROR(100*VLOOKUP($A67,'Sheet 4'!$A$10:$I$39,D$250,FALSE)/VLOOKUP($A67,'Sheet 3'!$A$10:$I$39,D$250,FALSE),":")</f>
        <v>3.2905501516355988</v>
      </c>
      <c r="E67" s="6">
        <f>IFERROR(100*VLOOKUP($A67,'Sheet 4'!$A$10:$I$39,E$250,FALSE)/VLOOKUP($A67,'Sheet 3'!$A$10:$I$39,E$250,FALSE),":")</f>
        <v>5.9266273753406633</v>
      </c>
      <c r="F67" s="6">
        <f>IFERROR(100*VLOOKUP($A67,'Sheet 4'!$A$10:$I$39,F$250,FALSE)/VLOOKUP($A67,'Sheet 3'!$A$10:$I$39,F$250,FALSE),":")</f>
        <v>10.444788794881729</v>
      </c>
      <c r="G67" s="6">
        <f>IFERROR(100*VLOOKUP($A67,'Sheet 4'!$A$10:$I$39,G$250,FALSE)/VLOOKUP($A67,'Sheet 3'!$A$10:$I$39,G$250,FALSE),":")</f>
        <v>11.980854528091701</v>
      </c>
      <c r="H67" s="6">
        <f>IFERROR(100*VLOOKUP($A67,'Sheet 4'!$A$10:$I$39,H$250,FALSE)/VLOOKUP($A67,'Sheet 3'!$A$10:$I$39,H$250,FALSE),":")</f>
        <v>11.345526723178294</v>
      </c>
      <c r="I67" s="6">
        <f>IFERROR(100*VLOOKUP($A67,'Sheet 4'!$A$10:$I$39,I$250,FALSE)/VLOOKUP($A67,'Sheet 3'!$A$10:$I$39,I$250,FALSE),":")</f>
        <v>11.846978771792939</v>
      </c>
    </row>
    <row r="68" spans="1:9" x14ac:dyDescent="0.3">
      <c r="A68" s="16" t="s">
        <v>32</v>
      </c>
      <c r="B68" s="6">
        <f>IFERROR(100*VLOOKUP($A68,'Sheet 4'!$A$10:$I$39,B$250,FALSE)/VLOOKUP($A68,'Sheet 3'!$A$10:$I$39,B$250,FALSE),":")</f>
        <v>0</v>
      </c>
      <c r="C68" s="6">
        <f>IFERROR(100*VLOOKUP($A68,'Sheet 4'!$A$10:$I$39,C$250,FALSE)/VLOOKUP($A68,'Sheet 3'!$A$10:$I$39,C$250,FALSE),":")</f>
        <v>0</v>
      </c>
      <c r="D68" s="6">
        <f>IFERROR(100*VLOOKUP($A68,'Sheet 4'!$A$10:$I$39,D$250,FALSE)/VLOOKUP($A68,'Sheet 3'!$A$10:$I$39,D$250,FALSE),":")</f>
        <v>0</v>
      </c>
      <c r="E68" s="6">
        <f>IFERROR(100*VLOOKUP($A68,'Sheet 4'!$A$10:$I$39,E$250,FALSE)/VLOOKUP($A68,'Sheet 3'!$A$10:$I$39,E$250,FALSE),":")</f>
        <v>5.6111264897540834E-2</v>
      </c>
      <c r="F68" s="6">
        <f>IFERROR(100*VLOOKUP($A68,'Sheet 4'!$A$10:$I$39,F$250,FALSE)/VLOOKUP($A68,'Sheet 3'!$A$10:$I$39,F$250,FALSE),":")</f>
        <v>0.53903185275414578</v>
      </c>
      <c r="G68" s="6">
        <f>IFERROR(100*VLOOKUP($A68,'Sheet 4'!$A$10:$I$39,G$250,FALSE)/VLOOKUP($A68,'Sheet 3'!$A$10:$I$39,G$250,FALSE),":")</f>
        <v>2.7855884623250842</v>
      </c>
      <c r="H68" s="6">
        <f>IFERROR(100*VLOOKUP($A68,'Sheet 4'!$A$10:$I$39,H$250,FALSE)/VLOOKUP($A68,'Sheet 3'!$A$10:$I$39,H$250,FALSE),":")</f>
        <v>7.5434140803914316</v>
      </c>
      <c r="I68" s="6">
        <f>IFERROR(100*VLOOKUP($A68,'Sheet 4'!$A$10:$I$39,I$250,FALSE)/VLOOKUP($A68,'Sheet 3'!$A$10:$I$39,I$250,FALSE),":")</f>
        <v>7.1822831009079229</v>
      </c>
    </row>
    <row r="69" spans="1:9" x14ac:dyDescent="0.3">
      <c r="A69" s="16" t="s">
        <v>33</v>
      </c>
      <c r="B69" s="6">
        <f>IFERROR(100*VLOOKUP($A69,'Sheet 4'!$A$10:$I$39,B$250,FALSE)/VLOOKUP($A69,'Sheet 3'!$A$10:$I$39,B$250,FALSE),":")</f>
        <v>1.0889619566024191</v>
      </c>
      <c r="C69" s="6">
        <f>IFERROR(100*VLOOKUP($A69,'Sheet 4'!$A$10:$I$39,C$250,FALSE)/VLOOKUP($A69,'Sheet 3'!$A$10:$I$39,C$250,FALSE),":")</f>
        <v>1.1987151293496632</v>
      </c>
      <c r="D69" s="6">
        <f>IFERROR(100*VLOOKUP($A69,'Sheet 4'!$A$10:$I$39,D$250,FALSE)/VLOOKUP($A69,'Sheet 3'!$A$10:$I$39,D$250,FALSE),":")</f>
        <v>1.7206876352065912</v>
      </c>
      <c r="E69" s="6">
        <f>IFERROR(100*VLOOKUP($A69,'Sheet 4'!$A$10:$I$39,E$250,FALSE)/VLOOKUP($A69,'Sheet 3'!$A$10:$I$39,E$250,FALSE),":")</f>
        <v>2.7125734442548852</v>
      </c>
      <c r="F69" s="6">
        <f>IFERROR(100*VLOOKUP($A69,'Sheet 4'!$A$10:$I$39,F$250,FALSE)/VLOOKUP($A69,'Sheet 3'!$A$10:$I$39,F$250,FALSE),":")</f>
        <v>3.8473710801921106</v>
      </c>
      <c r="G69" s="6">
        <f>IFERROR(100*VLOOKUP($A69,'Sheet 4'!$A$10:$I$39,G$250,FALSE)/VLOOKUP($A69,'Sheet 3'!$A$10:$I$39,G$250,FALSE),":")</f>
        <v>4.8827792285013558</v>
      </c>
      <c r="H69" s="6">
        <f>IFERROR(100*VLOOKUP($A69,'Sheet 4'!$A$10:$I$39,H$250,FALSE)/VLOOKUP($A69,'Sheet 3'!$A$10:$I$39,H$250,FALSE),":")</f>
        <v>9.3999512135921091</v>
      </c>
      <c r="I69" s="6">
        <f>IFERROR(100*VLOOKUP($A69,'Sheet 4'!$A$10:$I$39,I$250,FALSE)/VLOOKUP($A69,'Sheet 3'!$A$10:$I$39,I$250,FALSE),":")</f>
        <v>10.702574412132867</v>
      </c>
    </row>
    <row r="70" spans="1:9" x14ac:dyDescent="0.3">
      <c r="A70" s="16" t="s">
        <v>34</v>
      </c>
      <c r="B70" s="6">
        <f>IFERROR(100*VLOOKUP($A70,'Sheet 4'!$A$10:$I$39,B$250,FALSE)/VLOOKUP($A70,'Sheet 3'!$A$10:$I$39,B$250,FALSE),":")</f>
        <v>19.888774825891627</v>
      </c>
      <c r="C70" s="6">
        <f>IFERROR(100*VLOOKUP($A70,'Sheet 4'!$A$10:$I$39,C$250,FALSE)/VLOOKUP($A70,'Sheet 3'!$A$10:$I$39,C$250,FALSE),":")</f>
        <v>21.591851993556528</v>
      </c>
      <c r="D70" s="6">
        <f>IFERROR(100*VLOOKUP($A70,'Sheet 4'!$A$10:$I$39,D$250,FALSE)/VLOOKUP($A70,'Sheet 3'!$A$10:$I$39,D$250,FALSE),":")</f>
        <v>22.494527839256342</v>
      </c>
      <c r="E70" s="6">
        <f>IFERROR(100*VLOOKUP($A70,'Sheet 4'!$A$10:$I$39,E$250,FALSE)/VLOOKUP($A70,'Sheet 3'!$A$10:$I$39,E$250,FALSE),":")</f>
        <v>20.868575841874502</v>
      </c>
      <c r="F70" s="6">
        <f>IFERROR(100*VLOOKUP($A70,'Sheet 4'!$A$10:$I$39,F$250,FALSE)/VLOOKUP($A70,'Sheet 3'!$A$10:$I$39,F$250,FALSE),":")</f>
        <v>27.211133958324851</v>
      </c>
      <c r="G70" s="6">
        <f>IFERROR(100*VLOOKUP($A70,'Sheet 4'!$A$10:$I$39,G$250,FALSE)/VLOOKUP($A70,'Sheet 3'!$A$10:$I$39,G$250,FALSE),":")</f>
        <v>29.786866264129092</v>
      </c>
      <c r="H70" s="6">
        <f>IFERROR(100*VLOOKUP($A70,'Sheet 4'!$A$10:$I$39,H$250,FALSE)/VLOOKUP($A70,'Sheet 3'!$A$10:$I$39,H$250,FALSE),":")</f>
        <v>32.46473773524361</v>
      </c>
      <c r="I70" s="6">
        <f>IFERROR(100*VLOOKUP($A70,'Sheet 4'!$A$10:$I$39,I$250,FALSE)/VLOOKUP($A70,'Sheet 3'!$A$10:$I$39,I$250,FALSE),":")</f>
        <v>31.348134792960582</v>
      </c>
    </row>
    <row r="71" spans="1:9" x14ac:dyDescent="0.3">
      <c r="A71" s="16" t="s">
        <v>35</v>
      </c>
      <c r="B71" s="6">
        <f>IFERROR(100*VLOOKUP($A71,'Sheet 4'!$A$10:$I$39,B$250,FALSE)/VLOOKUP($A71,'Sheet 3'!$A$10:$I$39,B$250,FALSE),":")</f>
        <v>1.5304308706286933</v>
      </c>
      <c r="C71" s="6">
        <f>IFERROR(100*VLOOKUP($A71,'Sheet 4'!$A$10:$I$39,C$250,FALSE)/VLOOKUP($A71,'Sheet 3'!$A$10:$I$39,C$250,FALSE),":")</f>
        <v>3.9322103276745741</v>
      </c>
      <c r="D71" s="6">
        <f>IFERROR(100*VLOOKUP($A71,'Sheet 4'!$A$10:$I$39,D$250,FALSE)/VLOOKUP($A71,'Sheet 3'!$A$10:$I$39,D$250,FALSE),":")</f>
        <v>4.2609583615282034</v>
      </c>
      <c r="E71" s="6">
        <f>IFERROR(100*VLOOKUP($A71,'Sheet 4'!$A$10:$I$39,E$250,FALSE)/VLOOKUP($A71,'Sheet 3'!$A$10:$I$39,E$250,FALSE),":")</f>
        <v>4.8460130555170009</v>
      </c>
      <c r="F71" s="6">
        <f>IFERROR(100*VLOOKUP($A71,'Sheet 4'!$A$10:$I$39,F$250,FALSE)/VLOOKUP($A71,'Sheet 3'!$A$10:$I$39,F$250,FALSE),":")</f>
        <v>7.1987141568986557</v>
      </c>
      <c r="G71" s="6">
        <f>IFERROR(100*VLOOKUP($A71,'Sheet 4'!$A$10:$I$39,G$250,FALSE)/VLOOKUP($A71,'Sheet 3'!$A$10:$I$39,G$250,FALSE),":")</f>
        <v>9.4954248329470605</v>
      </c>
      <c r="H71" s="6">
        <f>IFERROR(100*VLOOKUP($A71,'Sheet 4'!$A$10:$I$39,H$250,FALSE)/VLOOKUP($A71,'Sheet 3'!$A$10:$I$39,H$250,FALSE),":")</f>
        <v>12.576217101531869</v>
      </c>
      <c r="I71" s="6">
        <f>IFERROR(100*VLOOKUP($A71,'Sheet 4'!$A$10:$I$39,I$250,FALSE)/VLOOKUP($A71,'Sheet 3'!$A$10:$I$39,I$250,FALSE),":")</f>
        <v>11.936522302801819</v>
      </c>
    </row>
    <row r="72" spans="1:9" x14ac:dyDescent="0.3">
      <c r="A72" s="16" t="s">
        <v>36</v>
      </c>
      <c r="B72" s="6">
        <f>IFERROR(100*VLOOKUP($A72,'Sheet 4'!$A$10:$I$39,B$250,FALSE)/VLOOKUP($A72,'Sheet 3'!$A$10:$I$39,B$250,FALSE),":")</f>
        <v>19.007673565780919</v>
      </c>
      <c r="C72" s="6">
        <f>IFERROR(100*VLOOKUP($A72,'Sheet 4'!$A$10:$I$39,C$250,FALSE)/VLOOKUP($A72,'Sheet 3'!$A$10:$I$39,C$250,FALSE),":")</f>
        <v>16.008445293170535</v>
      </c>
      <c r="D72" s="6">
        <f>IFERROR(100*VLOOKUP($A72,'Sheet 4'!$A$10:$I$39,D$250,FALSE)/VLOOKUP($A72,'Sheet 3'!$A$10:$I$39,D$250,FALSE),":")</f>
        <v>14.813081055607174</v>
      </c>
      <c r="E72" s="6">
        <f>IFERROR(100*VLOOKUP($A72,'Sheet 4'!$A$10:$I$39,E$250,FALSE)/VLOOKUP($A72,'Sheet 3'!$A$10:$I$39,E$250,FALSE),":")</f>
        <v>12.663190769352893</v>
      </c>
      <c r="F72" s="6">
        <f>IFERROR(100*VLOOKUP($A72,'Sheet 4'!$A$10:$I$39,F$250,FALSE)/VLOOKUP($A72,'Sheet 3'!$A$10:$I$39,F$250,FALSE),":")</f>
        <v>22.388799866663518</v>
      </c>
      <c r="G72" s="6">
        <f>IFERROR(100*VLOOKUP($A72,'Sheet 4'!$A$10:$I$39,G$250,FALSE)/VLOOKUP($A72,'Sheet 3'!$A$10:$I$39,G$250,FALSE),":")</f>
        <v>23.597899047697052</v>
      </c>
      <c r="H72" s="6">
        <f>IFERROR(100*VLOOKUP($A72,'Sheet 4'!$A$10:$I$39,H$250,FALSE)/VLOOKUP($A72,'Sheet 3'!$A$10:$I$39,H$250,FALSE),":")</f>
        <v>29.763846397518666</v>
      </c>
      <c r="I72" s="6">
        <f>IFERROR(100*VLOOKUP($A72,'Sheet 4'!$A$10:$I$39,I$250,FALSE)/VLOOKUP($A72,'Sheet 3'!$A$10:$I$39,I$250,FALSE),":")</f>
        <v>30.806070988491395</v>
      </c>
    </row>
    <row r="73" spans="1:9" x14ac:dyDescent="0.3">
      <c r="A73" s="16" t="s">
        <v>37</v>
      </c>
      <c r="B73" s="6">
        <f>IFERROR(100*VLOOKUP($A73,'Sheet 4'!$A$10:$I$39,B$250,FALSE)/VLOOKUP($A73,'Sheet 3'!$A$10:$I$39,B$250,FALSE),":")</f>
        <v>2.5052082302105414</v>
      </c>
      <c r="C73" s="6">
        <f>IFERROR(100*VLOOKUP($A73,'Sheet 4'!$A$10:$I$39,C$250,FALSE)/VLOOKUP($A73,'Sheet 3'!$A$10:$I$39,C$250,FALSE),":")</f>
        <v>5.97648437732928</v>
      </c>
      <c r="D73" s="6">
        <f>IFERROR(100*VLOOKUP($A73,'Sheet 4'!$A$10:$I$39,D$250,FALSE)/VLOOKUP($A73,'Sheet 3'!$A$10:$I$39,D$250,FALSE),":")</f>
        <v>10.992606059217744</v>
      </c>
      <c r="E73" s="6">
        <f>IFERROR(100*VLOOKUP($A73,'Sheet 4'!$A$10:$I$39,E$250,FALSE)/VLOOKUP($A73,'Sheet 3'!$A$10:$I$39,E$250,FALSE),":")</f>
        <v>12.770281481379618</v>
      </c>
      <c r="F73" s="6">
        <f>IFERROR(100*VLOOKUP($A73,'Sheet 4'!$A$10:$I$39,F$250,FALSE)/VLOOKUP($A73,'Sheet 3'!$A$10:$I$39,F$250,FALSE),":")</f>
        <v>16.741882332870418</v>
      </c>
      <c r="G73" s="6">
        <f>IFERROR(100*VLOOKUP($A73,'Sheet 4'!$A$10:$I$39,G$250,FALSE)/VLOOKUP($A73,'Sheet 3'!$A$10:$I$39,G$250,FALSE),":")</f>
        <v>18.740404089335684</v>
      </c>
      <c r="H73" s="6">
        <f>IFERROR(100*VLOOKUP($A73,'Sheet 4'!$A$10:$I$39,H$250,FALSE)/VLOOKUP($A73,'Sheet 3'!$A$10:$I$39,H$250,FALSE),":")</f>
        <v>18.587396221414387</v>
      </c>
      <c r="I73" s="6">
        <f>IFERROR(100*VLOOKUP($A73,'Sheet 4'!$A$10:$I$39,I$250,FALSE)/VLOOKUP($A73,'Sheet 3'!$A$10:$I$39,I$250,FALSE),":")</f>
        <v>18.649523900660082</v>
      </c>
    </row>
    <row r="74" spans="1:9" x14ac:dyDescent="0.3">
      <c r="A74" s="16" t="s">
        <v>38</v>
      </c>
      <c r="B74" s="6">
        <f>IFERROR(100*VLOOKUP($A74,'Sheet 4'!$A$10:$I$39,B$250,FALSE)/VLOOKUP($A74,'Sheet 3'!$A$10:$I$39,B$250,FALSE),":")</f>
        <v>9.079622055055145</v>
      </c>
      <c r="C74" s="6">
        <f>IFERROR(100*VLOOKUP($A74,'Sheet 4'!$A$10:$I$39,C$250,FALSE)/VLOOKUP($A74,'Sheet 3'!$A$10:$I$39,C$250,FALSE),":")</f>
        <v>8.905485981204091</v>
      </c>
      <c r="D74" s="6">
        <f>IFERROR(100*VLOOKUP($A74,'Sheet 4'!$A$10:$I$39,D$250,FALSE)/VLOOKUP($A74,'Sheet 3'!$A$10:$I$39,D$250,FALSE),":")</f>
        <v>13.732671710025368</v>
      </c>
      <c r="E74" s="6">
        <f>IFERROR(100*VLOOKUP($A74,'Sheet 4'!$A$10:$I$39,E$250,FALSE)/VLOOKUP($A74,'Sheet 3'!$A$10:$I$39,E$250,FALSE),":")</f>
        <v>13.415579856499408</v>
      </c>
      <c r="F74" s="6">
        <f>IFERROR(100*VLOOKUP($A74,'Sheet 4'!$A$10:$I$39,F$250,FALSE)/VLOOKUP($A74,'Sheet 3'!$A$10:$I$39,F$250,FALSE),":")</f>
        <v>16.036001857744164</v>
      </c>
      <c r="G74" s="6">
        <f>IFERROR(100*VLOOKUP($A74,'Sheet 4'!$A$10:$I$39,G$250,FALSE)/VLOOKUP($A74,'Sheet 3'!$A$10:$I$39,G$250,FALSE),":")</f>
        <v>17.121057680546443</v>
      </c>
      <c r="H74" s="6">
        <f>IFERROR(100*VLOOKUP($A74,'Sheet 4'!$A$10:$I$39,H$250,FALSE)/VLOOKUP($A74,'Sheet 3'!$A$10:$I$39,H$250,FALSE),":")</f>
        <v>18.826095562391718</v>
      </c>
      <c r="I74" s="6">
        <f>IFERROR(100*VLOOKUP($A74,'Sheet 4'!$A$10:$I$39,I$250,FALSE)/VLOOKUP($A74,'Sheet 3'!$A$10:$I$39,I$250,FALSE),":")</f>
        <v>19.226874840429602</v>
      </c>
    </row>
    <row r="75" spans="1:9" x14ac:dyDescent="0.3">
      <c r="A75" s="16" t="s">
        <v>39</v>
      </c>
      <c r="B75" s="6">
        <f>IFERROR(100*VLOOKUP($A75,'Sheet 4'!$A$10:$I$39,B$250,FALSE)/VLOOKUP($A75,'Sheet 3'!$A$10:$I$39,B$250,FALSE),":")</f>
        <v>1.5412458423078836</v>
      </c>
      <c r="C75" s="6">
        <f>IFERROR(100*VLOOKUP($A75,'Sheet 4'!$A$10:$I$39,C$250,FALSE)/VLOOKUP($A75,'Sheet 3'!$A$10:$I$39,C$250,FALSE),":")</f>
        <v>2.7961110231635207</v>
      </c>
      <c r="D75" s="6">
        <f>IFERROR(100*VLOOKUP($A75,'Sheet 4'!$A$10:$I$39,D$250,FALSE)/VLOOKUP($A75,'Sheet 3'!$A$10:$I$39,D$250,FALSE),":")</f>
        <v>2.7529189160990506</v>
      </c>
      <c r="E75" s="6">
        <f>IFERROR(100*VLOOKUP($A75,'Sheet 4'!$A$10:$I$39,E$250,FALSE)/VLOOKUP($A75,'Sheet 3'!$A$10:$I$39,E$250,FALSE),":")</f>
        <v>4.3240584037446412</v>
      </c>
      <c r="F75" s="6">
        <f>IFERROR(100*VLOOKUP($A75,'Sheet 4'!$A$10:$I$39,F$250,FALSE)/VLOOKUP($A75,'Sheet 3'!$A$10:$I$39,F$250,FALSE),":")</f>
        <v>7.4793062989578161</v>
      </c>
      <c r="G75" s="6">
        <f>IFERROR(100*VLOOKUP($A75,'Sheet 4'!$A$10:$I$39,G$250,FALSE)/VLOOKUP($A75,'Sheet 3'!$A$10:$I$39,G$250,FALSE),":")</f>
        <v>9.688290412251547</v>
      </c>
      <c r="H75" s="6">
        <f>IFERROR(100*VLOOKUP($A75,'Sheet 4'!$A$10:$I$39,H$250,FALSE)/VLOOKUP($A75,'Sheet 3'!$A$10:$I$39,H$250,FALSE),":")</f>
        <v>13.054548324434649</v>
      </c>
      <c r="I75" s="6">
        <f>IFERROR(100*VLOOKUP($A75,'Sheet 4'!$A$10:$I$39,I$250,FALSE)/VLOOKUP($A75,'Sheet 3'!$A$10:$I$39,I$250,FALSE),":")</f>
        <v>13.06732540307055</v>
      </c>
    </row>
    <row r="76" spans="1:9" x14ac:dyDescent="0.3">
      <c r="A76" s="16" t="s">
        <v>40</v>
      </c>
      <c r="B76" s="6">
        <f>IFERROR(100*VLOOKUP($A76,'Sheet 4'!$A$10:$I$39,B$250,FALSE)/VLOOKUP($A76,'Sheet 3'!$A$10:$I$39,B$250,FALSE),":")</f>
        <v>19.165874111578443</v>
      </c>
      <c r="C76" s="6">
        <f>IFERROR(100*VLOOKUP($A76,'Sheet 4'!$A$10:$I$39,C$250,FALSE)/VLOOKUP($A76,'Sheet 3'!$A$10:$I$39,C$250,FALSE),":")</f>
        <v>20.979482167857139</v>
      </c>
      <c r="D76" s="6">
        <f>IFERROR(100*VLOOKUP($A76,'Sheet 4'!$A$10:$I$39,D$250,FALSE)/VLOOKUP($A76,'Sheet 3'!$A$10:$I$39,D$250,FALSE),":")</f>
        <v>23.656838961809544</v>
      </c>
      <c r="E76" s="6">
        <f>IFERROR(100*VLOOKUP($A76,'Sheet 4'!$A$10:$I$39,E$250,FALSE)/VLOOKUP($A76,'Sheet 3'!$A$10:$I$39,E$250,FALSE),":")</f>
        <v>23.206016108594721</v>
      </c>
      <c r="F76" s="6">
        <f>IFERROR(100*VLOOKUP($A76,'Sheet 4'!$A$10:$I$39,F$250,FALSE)/VLOOKUP($A76,'Sheet 3'!$A$10:$I$39,F$250,FALSE),":")</f>
        <v>25.260360867423699</v>
      </c>
      <c r="G76" s="6">
        <f>IFERROR(100*VLOOKUP($A76,'Sheet 4'!$A$10:$I$39,G$250,FALSE)/VLOOKUP($A76,'Sheet 3'!$A$10:$I$39,G$250,FALSE),":")</f>
        <v>32.113304584164069</v>
      </c>
      <c r="H76" s="6">
        <f>IFERROR(100*VLOOKUP($A76,'Sheet 4'!$A$10:$I$39,H$250,FALSE)/VLOOKUP($A76,'Sheet 3'!$A$10:$I$39,H$250,FALSE),":")</f>
        <v>37.350677480431436</v>
      </c>
      <c r="I76" s="6">
        <f>IFERROR(100*VLOOKUP($A76,'Sheet 4'!$A$10:$I$39,I$250,FALSE)/VLOOKUP($A76,'Sheet 3'!$A$10:$I$39,I$250,FALSE),":")</f>
        <v>40.628017790458792</v>
      </c>
    </row>
    <row r="77" spans="1:9" x14ac:dyDescent="0.3">
      <c r="A77" s="18" t="s">
        <v>41</v>
      </c>
      <c r="B77" s="10">
        <f>IFERROR(100*VLOOKUP($A77,'Sheet 4'!$A$10:$I$39,B$250,FALSE)/VLOOKUP($A77,'Sheet 3'!$A$10:$I$39,B$250,FALSE),":")</f>
        <v>24.339977393367352</v>
      </c>
      <c r="C77" s="10">
        <f>IFERROR(100*VLOOKUP($A77,'Sheet 4'!$A$10:$I$39,C$250,FALSE)/VLOOKUP($A77,'Sheet 3'!$A$10:$I$39,C$250,FALSE),":")</f>
        <v>25.458639519432975</v>
      </c>
      <c r="D77" s="10">
        <f>IFERROR(100*VLOOKUP($A77,'Sheet 4'!$A$10:$I$39,D$250,FALSE)/VLOOKUP($A77,'Sheet 3'!$A$10:$I$39,D$250,FALSE),":")</f>
        <v>30.898745292862184</v>
      </c>
      <c r="E77" s="10">
        <f>IFERROR(100*VLOOKUP($A77,'Sheet 4'!$A$10:$I$39,E$250,FALSE)/VLOOKUP($A77,'Sheet 3'!$A$10:$I$39,E$250,FALSE),":")</f>
        <v>28.36650512182192</v>
      </c>
      <c r="F77" s="10">
        <f>IFERROR(100*VLOOKUP($A77,'Sheet 4'!$A$10:$I$39,F$250,FALSE)/VLOOKUP($A77,'Sheet 3'!$A$10:$I$39,F$250,FALSE),":")</f>
        <v>33.198553863300724</v>
      </c>
      <c r="G77" s="10">
        <f>IFERROR(100*VLOOKUP($A77,'Sheet 4'!$A$10:$I$39,G$250,FALSE)/VLOOKUP($A77,'Sheet 3'!$A$10:$I$39,G$250,FALSE),":")</f>
        <v>43.535485409162931</v>
      </c>
      <c r="H77" s="10">
        <f>IFERROR(100*VLOOKUP($A77,'Sheet 4'!$A$10:$I$39,H$250,FALSE)/VLOOKUP($A77,'Sheet 3'!$A$10:$I$39,H$250,FALSE),":")</f>
        <v>50.482221419696536</v>
      </c>
      <c r="I77" s="10">
        <f>IFERROR(100*VLOOKUP($A77,'Sheet 4'!$A$10:$I$39,I$250,FALSE)/VLOOKUP($A77,'Sheet 3'!$A$10:$I$39,I$250,FALSE),":")</f>
        <v>50.687606431788858</v>
      </c>
    </row>
    <row r="78" spans="1:9" x14ac:dyDescent="0.25">
      <c r="A78" s="19" t="s">
        <v>60</v>
      </c>
    </row>
    <row r="79" spans="1:9" ht="14" customHeight="1" x14ac:dyDescent="0.3">
      <c r="A79" s="20" t="s">
        <v>62</v>
      </c>
    </row>
    <row r="80" spans="1:9" s="22" customFormat="1" ht="21.5" customHeight="1" x14ac:dyDescent="0.25">
      <c r="A80" s="21" t="s">
        <v>46</v>
      </c>
    </row>
    <row r="81" spans="1:9" ht="18.75" customHeight="1" x14ac:dyDescent="0.3">
      <c r="A81" s="2" t="s">
        <v>10</v>
      </c>
    </row>
    <row r="82" spans="1:9" x14ac:dyDescent="0.3">
      <c r="A82" s="4"/>
      <c r="B82" s="3">
        <v>1990</v>
      </c>
      <c r="C82" s="3">
        <v>1995</v>
      </c>
      <c r="D82" s="3">
        <v>2000</v>
      </c>
      <c r="E82" s="3">
        <v>2005</v>
      </c>
      <c r="F82" s="3">
        <v>2010</v>
      </c>
      <c r="G82" s="3">
        <v>2015</v>
      </c>
      <c r="H82" s="3">
        <v>2020</v>
      </c>
      <c r="I82" s="3">
        <v>2021</v>
      </c>
    </row>
    <row r="83" spans="1:9" x14ac:dyDescent="0.3">
      <c r="A83" s="43" t="s">
        <v>54</v>
      </c>
      <c r="B83" s="44">
        <f>IFERROR(100*VLOOKUP($A83,'Sheet 6'!$A$10:$I$39,B$250,FALSE)/VLOOKUP($A83,'Sheet 5'!$A$10:$I$39,B$250,FALSE),":")</f>
        <v>4.9392230643756605</v>
      </c>
      <c r="C83" s="44">
        <f>IFERROR(100*VLOOKUP($A83,'Sheet 6'!$A$10:$I$39,C$250,FALSE)/VLOOKUP($A83,'Sheet 5'!$A$10:$I$39,C$250,FALSE),":")</f>
        <v>5.7947703777631858</v>
      </c>
      <c r="D83" s="44">
        <f>IFERROR(100*VLOOKUP($A83,'Sheet 6'!$A$10:$I$39,D$250,FALSE)/VLOOKUP($A83,'Sheet 5'!$A$10:$I$39,D$250,FALSE),":")</f>
        <v>6.5572422767612544</v>
      </c>
      <c r="E83" s="44">
        <f>IFERROR(100*VLOOKUP($A83,'Sheet 6'!$A$10:$I$39,E$250,FALSE)/VLOOKUP($A83,'Sheet 5'!$A$10:$I$39,E$250,FALSE),":")</f>
        <v>7.6254182953678749</v>
      </c>
      <c r="F83" s="44">
        <f>IFERROR(100*VLOOKUP($A83,'Sheet 6'!$A$10:$I$39,F$250,FALSE)/VLOOKUP($A83,'Sheet 5'!$A$10:$I$39,F$250,FALSE),":")</f>
        <v>11.3492549752571</v>
      </c>
      <c r="G83" s="44">
        <f>IFERROR(100*VLOOKUP($A83,'Sheet 6'!$A$10:$I$39,G$250,FALSE)/VLOOKUP($A83,'Sheet 5'!$A$10:$I$39,G$250,FALSE),":")</f>
        <v>14.429429175366092</v>
      </c>
      <c r="H83" s="44">
        <f>IFERROR(100*VLOOKUP($A83,'Sheet 6'!$A$10:$I$39,H$250,FALSE)/VLOOKUP($A83,'Sheet 5'!$A$10:$I$39,H$250,FALSE),":")</f>
        <v>18.092916620886651</v>
      </c>
      <c r="I83" s="44">
        <f>IFERROR(100*VLOOKUP($A83,'Sheet 6'!$A$10:$I$39,I$250,FALSE)/VLOOKUP($A83,'Sheet 5'!$A$10:$I$39,I$250,FALSE),":")</f>
        <v>17.985353176380002</v>
      </c>
    </row>
    <row r="84" spans="1:9" x14ac:dyDescent="0.3">
      <c r="A84" s="15" t="s">
        <v>17</v>
      </c>
      <c r="B84" s="5">
        <f>IFERROR(100*VLOOKUP($A84,'Sheet 6'!$A$10:$I$39,B$250,FALSE)/VLOOKUP($A84,'Sheet 5'!$A$10:$I$39,B$250,FALSE),":")</f>
        <v>1.0071941873801</v>
      </c>
      <c r="C84" s="5">
        <f>IFERROR(100*VLOOKUP($A84,'Sheet 6'!$A$10:$I$39,C$250,FALSE)/VLOOKUP($A84,'Sheet 5'!$A$10:$I$39,C$250,FALSE),":")</f>
        <v>0.99191404761697677</v>
      </c>
      <c r="D84" s="5">
        <f>IFERROR(100*VLOOKUP($A84,'Sheet 6'!$A$10:$I$39,D$250,FALSE)/VLOOKUP($A84,'Sheet 5'!$A$10:$I$39,D$250,FALSE),":")</f>
        <v>1.1013980364349574</v>
      </c>
      <c r="E84" s="5">
        <f>IFERROR(100*VLOOKUP($A84,'Sheet 6'!$A$10:$I$39,E$250,FALSE)/VLOOKUP($A84,'Sheet 5'!$A$10:$I$39,E$250,FALSE),":")</f>
        <v>2.0081921991824934</v>
      </c>
      <c r="F84" s="5">
        <f>IFERROR(100*VLOOKUP($A84,'Sheet 6'!$A$10:$I$39,F$250,FALSE)/VLOOKUP($A84,'Sheet 5'!$A$10:$I$39,F$250,FALSE),":")</f>
        <v>5.0177208493814796</v>
      </c>
      <c r="G84" s="5">
        <f>IFERROR(100*VLOOKUP($A84,'Sheet 6'!$A$10:$I$39,G$250,FALSE)/VLOOKUP($A84,'Sheet 5'!$A$10:$I$39,G$250,FALSE),":")</f>
        <v>7.1606463449759623</v>
      </c>
      <c r="H84" s="5">
        <f>IFERROR(100*VLOOKUP($A84,'Sheet 6'!$A$10:$I$39,H$250,FALSE)/VLOOKUP($A84,'Sheet 5'!$A$10:$I$39,H$250,FALSE),":")</f>
        <v>9.8140384939770104</v>
      </c>
      <c r="I84" s="5">
        <f>IFERROR(100*VLOOKUP($A84,'Sheet 6'!$A$10:$I$39,I$250,FALSE)/VLOOKUP($A84,'Sheet 5'!$A$10:$I$39,I$250,FALSE),":")</f>
        <v>9.2673255477540089</v>
      </c>
    </row>
    <row r="85" spans="1:9" x14ac:dyDescent="0.3">
      <c r="A85" s="16" t="s">
        <v>18</v>
      </c>
      <c r="B85" s="6">
        <f>IFERROR(100*VLOOKUP($A85,'Sheet 6'!$A$10:$I$39,B$250,FALSE)/VLOOKUP($A85,'Sheet 5'!$A$10:$I$39,B$250,FALSE),":")</f>
        <v>1.1181767522245503</v>
      </c>
      <c r="C85" s="6">
        <f>IFERROR(100*VLOOKUP($A85,'Sheet 6'!$A$10:$I$39,C$250,FALSE)/VLOOKUP($A85,'Sheet 5'!$A$10:$I$39,C$250,FALSE),":")</f>
        <v>1.7320488202490887</v>
      </c>
      <c r="D85" s="6">
        <f>IFERROR(100*VLOOKUP($A85,'Sheet 6'!$A$10:$I$39,D$250,FALSE)/VLOOKUP($A85,'Sheet 5'!$A$10:$I$39,D$250,FALSE),":")</f>
        <v>4.1654071596344844</v>
      </c>
      <c r="E85" s="6">
        <f>IFERROR(100*VLOOKUP($A85,'Sheet 6'!$A$10:$I$39,E$250,FALSE)/VLOOKUP($A85,'Sheet 5'!$A$10:$I$39,E$250,FALSE),":")</f>
        <v>5.5877054293486523</v>
      </c>
      <c r="F85" s="6">
        <f>IFERROR(100*VLOOKUP($A85,'Sheet 6'!$A$10:$I$39,F$250,FALSE)/VLOOKUP($A85,'Sheet 5'!$A$10:$I$39,F$250,FALSE),":")</f>
        <v>8.3701284926572583</v>
      </c>
      <c r="G85" s="6">
        <f>IFERROR(100*VLOOKUP($A85,'Sheet 6'!$A$10:$I$39,G$250,FALSE)/VLOOKUP($A85,'Sheet 5'!$A$10:$I$39,G$250,FALSE),":")</f>
        <v>11.220201181525479</v>
      </c>
      <c r="H85" s="6">
        <f>IFERROR(100*VLOOKUP($A85,'Sheet 6'!$A$10:$I$39,H$250,FALSE)/VLOOKUP($A85,'Sheet 5'!$A$10:$I$39,H$250,FALSE),":")</f>
        <v>14.402060204910812</v>
      </c>
      <c r="I85" s="6">
        <f>IFERROR(100*VLOOKUP($A85,'Sheet 6'!$A$10:$I$39,I$250,FALSE)/VLOOKUP($A85,'Sheet 5'!$A$10:$I$39,I$250,FALSE),":")</f>
        <v>15.236934454648747</v>
      </c>
    </row>
    <row r="86" spans="1:9" x14ac:dyDescent="0.3">
      <c r="A86" s="16" t="s">
        <v>50</v>
      </c>
      <c r="B86" s="6">
        <f>IFERROR(100*VLOOKUP($A86,'Sheet 6'!$A$10:$I$39,B$250,FALSE)/VLOOKUP($A86,'Sheet 5'!$A$10:$I$39,B$250,FALSE),":")</f>
        <v>2.2917903639408208</v>
      </c>
      <c r="C86" s="6">
        <f>IFERROR(100*VLOOKUP($A86,'Sheet 6'!$A$10:$I$39,C$250,FALSE)/VLOOKUP($A86,'Sheet 5'!$A$10:$I$39,C$250,FALSE),":")</f>
        <v>3.4347151831597666</v>
      </c>
      <c r="D86" s="6">
        <f>IFERROR(100*VLOOKUP($A86,'Sheet 6'!$A$10:$I$39,D$250,FALSE)/VLOOKUP($A86,'Sheet 5'!$A$10:$I$39,D$250,FALSE),":")</f>
        <v>3.9291942858409969</v>
      </c>
      <c r="E86" s="6">
        <f>IFERROR(100*VLOOKUP($A86,'Sheet 6'!$A$10:$I$39,E$250,FALSE)/VLOOKUP($A86,'Sheet 5'!$A$10:$I$39,E$250,FALSE),":")</f>
        <v>4.6452968538468564</v>
      </c>
      <c r="F86" s="6">
        <f>IFERROR(100*VLOOKUP($A86,'Sheet 6'!$A$10:$I$39,F$250,FALSE)/VLOOKUP($A86,'Sheet 5'!$A$10:$I$39,F$250,FALSE),":")</f>
        <v>7.0374271756470259</v>
      </c>
      <c r="G86" s="6">
        <f>IFERROR(100*VLOOKUP($A86,'Sheet 6'!$A$10:$I$39,G$250,FALSE)/VLOOKUP($A86,'Sheet 5'!$A$10:$I$39,G$250,FALSE),":")</f>
        <v>10.500811774131495</v>
      </c>
      <c r="H86" s="6">
        <f>IFERROR(100*VLOOKUP($A86,'Sheet 6'!$A$10:$I$39,H$250,FALSE)/VLOOKUP($A86,'Sheet 5'!$A$10:$I$39,H$250,FALSE),":")</f>
        <v>12.751985925434887</v>
      </c>
      <c r="I86" s="6">
        <f>IFERROR(100*VLOOKUP($A86,'Sheet 6'!$A$10:$I$39,I$250,FALSE)/VLOOKUP($A86,'Sheet 5'!$A$10:$I$39,I$250,FALSE),":")</f>
        <v>12.904496801466008</v>
      </c>
    </row>
    <row r="87" spans="1:9" x14ac:dyDescent="0.3">
      <c r="A87" s="16" t="s">
        <v>19</v>
      </c>
      <c r="B87" s="6">
        <f>IFERROR(100*VLOOKUP($A87,'Sheet 6'!$A$10:$I$39,B$250,FALSE)/VLOOKUP($A87,'Sheet 5'!$A$10:$I$39,B$250,FALSE),":")</f>
        <v>6.2472968429887876</v>
      </c>
      <c r="C87" s="6">
        <f>IFERROR(100*VLOOKUP($A87,'Sheet 6'!$A$10:$I$39,C$250,FALSE)/VLOOKUP($A87,'Sheet 5'!$A$10:$I$39,C$250,FALSE),":")</f>
        <v>6.9949977663601981</v>
      </c>
      <c r="D87" s="6">
        <f>IFERROR(100*VLOOKUP($A87,'Sheet 6'!$A$10:$I$39,D$250,FALSE)/VLOOKUP($A87,'Sheet 5'!$A$10:$I$39,D$250,FALSE),":")</f>
        <v>10.025456587523975</v>
      </c>
      <c r="E87" s="6">
        <f>IFERROR(100*VLOOKUP($A87,'Sheet 6'!$A$10:$I$39,E$250,FALSE)/VLOOKUP($A87,'Sheet 5'!$A$10:$I$39,E$250,FALSE),":")</f>
        <v>15.427405085653618</v>
      </c>
      <c r="F87" s="6">
        <f>IFERROR(100*VLOOKUP($A87,'Sheet 6'!$A$10:$I$39,F$250,FALSE)/VLOOKUP($A87,'Sheet 5'!$A$10:$I$39,F$250,FALSE),":")</f>
        <v>20.485760408202093</v>
      </c>
      <c r="G87" s="6">
        <f>IFERROR(100*VLOOKUP($A87,'Sheet 6'!$A$10:$I$39,G$250,FALSE)/VLOOKUP($A87,'Sheet 5'!$A$10:$I$39,G$250,FALSE),":")</f>
        <v>30.301017405247659</v>
      </c>
      <c r="H87" s="6">
        <f>IFERROR(100*VLOOKUP($A87,'Sheet 6'!$A$10:$I$39,H$250,FALSE)/VLOOKUP($A87,'Sheet 5'!$A$10:$I$39,H$250,FALSE),":")</f>
        <v>39.779356777745555</v>
      </c>
      <c r="I87" s="6">
        <f>IFERROR(100*VLOOKUP($A87,'Sheet 6'!$A$10:$I$39,I$250,FALSE)/VLOOKUP($A87,'Sheet 5'!$A$10:$I$39,I$250,FALSE),":")</f>
        <v>43.00135929385138</v>
      </c>
    </row>
    <row r="88" spans="1:9" x14ac:dyDescent="0.3">
      <c r="A88" s="16" t="s">
        <v>109</v>
      </c>
      <c r="B88" s="6">
        <f>IFERROR(100*VLOOKUP($A88,'Sheet 6'!$A$10:$I$39,B$250,FALSE)/VLOOKUP($A88,'Sheet 5'!$A$10:$I$39,B$250,FALSE),":")</f>
        <v>1.5130000261542873</v>
      </c>
      <c r="C88" s="6">
        <f>IFERROR(100*VLOOKUP($A88,'Sheet 6'!$A$10:$I$39,C$250,FALSE)/VLOOKUP($A88,'Sheet 5'!$A$10:$I$39,C$250,FALSE),":")</f>
        <v>1.7796083670709093</v>
      </c>
      <c r="D88" s="6">
        <f>IFERROR(100*VLOOKUP($A88,'Sheet 6'!$A$10:$I$39,D$250,FALSE)/VLOOKUP($A88,'Sheet 5'!$A$10:$I$39,D$250,FALSE),":")</f>
        <v>2.6750958517908212</v>
      </c>
      <c r="E88" s="6">
        <f>IFERROR(100*VLOOKUP($A88,'Sheet 6'!$A$10:$I$39,E$250,FALSE)/VLOOKUP($A88,'Sheet 5'!$A$10:$I$39,E$250,FALSE),":")</f>
        <v>5.5325194887691156</v>
      </c>
      <c r="F88" s="6">
        <f>IFERROR(100*VLOOKUP($A88,'Sheet 6'!$A$10:$I$39,F$250,FALSE)/VLOOKUP($A88,'Sheet 5'!$A$10:$I$39,F$250,FALSE),":")</f>
        <v>9.4663272330366208</v>
      </c>
      <c r="G88" s="6">
        <f>IFERROR(100*VLOOKUP($A88,'Sheet 6'!$A$10:$I$39,G$250,FALSE)/VLOOKUP($A88,'Sheet 5'!$A$10:$I$39,G$250,FALSE),":")</f>
        <v>12.876937513231763</v>
      </c>
      <c r="H88" s="6">
        <f>IFERROR(100*VLOOKUP($A88,'Sheet 6'!$A$10:$I$39,H$250,FALSE)/VLOOKUP($A88,'Sheet 5'!$A$10:$I$39,H$250,FALSE),":")</f>
        <v>16.775146802050298</v>
      </c>
      <c r="I88" s="6">
        <f>IFERROR(100*VLOOKUP($A88,'Sheet 6'!$A$10:$I$39,I$250,FALSE)/VLOOKUP($A88,'Sheet 5'!$A$10:$I$39,I$250,FALSE),":")</f>
        <v>16.118107425057488</v>
      </c>
    </row>
    <row r="89" spans="1:9" x14ac:dyDescent="0.3">
      <c r="A89" s="16" t="s">
        <v>20</v>
      </c>
      <c r="B89" s="6">
        <f>IFERROR(100*VLOOKUP($A89,'Sheet 6'!$A$10:$I$39,B$250,FALSE)/VLOOKUP($A89,'Sheet 5'!$A$10:$I$39,B$250,FALSE),":")</f>
        <v>1.7532681045520928</v>
      </c>
      <c r="C89" s="6">
        <f>IFERROR(100*VLOOKUP($A89,'Sheet 6'!$A$10:$I$39,C$250,FALSE)/VLOOKUP($A89,'Sheet 5'!$A$10:$I$39,C$250,FALSE),":")</f>
        <v>8.7798614698281803</v>
      </c>
      <c r="D89" s="6">
        <f>IFERROR(100*VLOOKUP($A89,'Sheet 6'!$A$10:$I$39,D$250,FALSE)/VLOOKUP($A89,'Sheet 5'!$A$10:$I$39,D$250,FALSE),":")</f>
        <v>10.937649956812438</v>
      </c>
      <c r="E89" s="6">
        <f>IFERROR(100*VLOOKUP($A89,'Sheet 6'!$A$10:$I$39,E$250,FALSE)/VLOOKUP($A89,'Sheet 5'!$A$10:$I$39,E$250,FALSE),":")</f>
        <v>10.813430875732625</v>
      </c>
      <c r="F89" s="6">
        <f>IFERROR(100*VLOOKUP($A89,'Sheet 6'!$A$10:$I$39,F$250,FALSE)/VLOOKUP($A89,'Sheet 5'!$A$10:$I$39,F$250,FALSE),":")</f>
        <v>14.501711469194829</v>
      </c>
      <c r="G89" s="6">
        <f>IFERROR(100*VLOOKUP($A89,'Sheet 6'!$A$10:$I$39,G$250,FALSE)/VLOOKUP($A89,'Sheet 5'!$A$10:$I$39,G$250,FALSE),":")</f>
        <v>19.448618641153697</v>
      </c>
      <c r="H89" s="6">
        <f>IFERROR(100*VLOOKUP($A89,'Sheet 6'!$A$10:$I$39,H$250,FALSE)/VLOOKUP($A89,'Sheet 5'!$A$10:$I$39,H$250,FALSE),":")</f>
        <v>29.522657629737282</v>
      </c>
      <c r="I89" s="6">
        <f>IFERROR(100*VLOOKUP($A89,'Sheet 6'!$A$10:$I$39,I$250,FALSE)/VLOOKUP($A89,'Sheet 5'!$A$10:$I$39,I$250,FALSE),":")</f>
        <v>28.915621737734977</v>
      </c>
    </row>
    <row r="90" spans="1:9" x14ac:dyDescent="0.3">
      <c r="A90" s="16" t="s">
        <v>21</v>
      </c>
      <c r="B90" s="6">
        <f>IFERROR(100*VLOOKUP($A90,'Sheet 6'!$A$10:$I$39,B$250,FALSE)/VLOOKUP($A90,'Sheet 5'!$A$10:$I$39,B$250,FALSE),":")</f>
        <v>1.6916828735592073</v>
      </c>
      <c r="C90" s="6">
        <f>IFERROR(100*VLOOKUP($A90,'Sheet 6'!$A$10:$I$39,C$250,FALSE)/VLOOKUP($A90,'Sheet 5'!$A$10:$I$39,C$250,FALSE),":")</f>
        <v>1.4811292113318906</v>
      </c>
      <c r="D90" s="6">
        <f>IFERROR(100*VLOOKUP($A90,'Sheet 6'!$A$10:$I$39,D$250,FALSE)/VLOOKUP($A90,'Sheet 5'!$A$10:$I$39,D$250,FALSE),":")</f>
        <v>1.7064629838706751</v>
      </c>
      <c r="E90" s="6">
        <f>IFERROR(100*VLOOKUP($A90,'Sheet 6'!$A$10:$I$39,E$250,FALSE)/VLOOKUP($A90,'Sheet 5'!$A$10:$I$39,E$250,FALSE),":")</f>
        <v>2.5275696873177562</v>
      </c>
      <c r="F90" s="6">
        <f>IFERROR(100*VLOOKUP($A90,'Sheet 6'!$A$10:$I$39,F$250,FALSE)/VLOOKUP($A90,'Sheet 5'!$A$10:$I$39,F$250,FALSE),":")</f>
        <v>4.7365509500353182</v>
      </c>
      <c r="G90" s="6">
        <f>IFERROR(100*VLOOKUP($A90,'Sheet 6'!$A$10:$I$39,G$250,FALSE)/VLOOKUP($A90,'Sheet 5'!$A$10:$I$39,G$250,FALSE),":")</f>
        <v>8.4474583695829413</v>
      </c>
      <c r="H90" s="6">
        <f>IFERROR(100*VLOOKUP($A90,'Sheet 6'!$A$10:$I$39,H$250,FALSE)/VLOOKUP($A90,'Sheet 5'!$A$10:$I$39,H$250,FALSE),":")</f>
        <v>13.441621247648127</v>
      </c>
      <c r="I90" s="6">
        <f>IFERROR(100*VLOOKUP($A90,'Sheet 6'!$A$10:$I$39,I$250,FALSE)/VLOOKUP($A90,'Sheet 5'!$A$10:$I$39,I$250,FALSE),":")</f>
        <v>11.840629130853907</v>
      </c>
    </row>
    <row r="91" spans="1:9" x14ac:dyDescent="0.3">
      <c r="A91" s="16" t="s">
        <v>22</v>
      </c>
      <c r="B91" s="6">
        <f>IFERROR(100*VLOOKUP($A91,'Sheet 6'!$A$10:$I$39,B$250,FALSE)/VLOOKUP($A91,'Sheet 5'!$A$10:$I$39,B$250,FALSE),":")</f>
        <v>5.166309440166077</v>
      </c>
      <c r="C91" s="6">
        <f>IFERROR(100*VLOOKUP($A91,'Sheet 6'!$A$10:$I$39,C$250,FALSE)/VLOOKUP($A91,'Sheet 5'!$A$10:$I$39,C$250,FALSE),":")</f>
        <v>5.6981212710493478</v>
      </c>
      <c r="D91" s="6">
        <f>IFERROR(100*VLOOKUP($A91,'Sheet 6'!$A$10:$I$39,D$250,FALSE)/VLOOKUP($A91,'Sheet 5'!$A$10:$I$39,D$250,FALSE),":")</f>
        <v>5.3953017686701381</v>
      </c>
      <c r="E91" s="6">
        <f>IFERROR(100*VLOOKUP($A91,'Sheet 6'!$A$10:$I$39,E$250,FALSE)/VLOOKUP($A91,'Sheet 5'!$A$10:$I$39,E$250,FALSE),":")</f>
        <v>5.6325530628949512</v>
      </c>
      <c r="F91" s="6">
        <f>IFERROR(100*VLOOKUP($A91,'Sheet 6'!$A$10:$I$39,F$250,FALSE)/VLOOKUP($A91,'Sheet 5'!$A$10:$I$39,F$250,FALSE),":")</f>
        <v>7.918587553869096</v>
      </c>
      <c r="G91" s="6">
        <f>IFERROR(100*VLOOKUP($A91,'Sheet 6'!$A$10:$I$39,G$250,FALSE)/VLOOKUP($A91,'Sheet 5'!$A$10:$I$39,G$250,FALSE),":")</f>
        <v>12.209119620196713</v>
      </c>
      <c r="H91" s="6">
        <f>IFERROR(100*VLOOKUP($A91,'Sheet 6'!$A$10:$I$39,H$250,FALSE)/VLOOKUP($A91,'Sheet 5'!$A$10:$I$39,H$250,FALSE),":")</f>
        <v>16.672232420297576</v>
      </c>
      <c r="I91" s="6">
        <f>IFERROR(100*VLOOKUP($A91,'Sheet 6'!$A$10:$I$39,I$250,FALSE)/VLOOKUP($A91,'Sheet 5'!$A$10:$I$39,I$250,FALSE),":")</f>
        <v>18.439529381739764</v>
      </c>
    </row>
    <row r="92" spans="1:9" x14ac:dyDescent="0.3">
      <c r="A92" s="16" t="s">
        <v>23</v>
      </c>
      <c r="B92" s="6">
        <f>IFERROR(100*VLOOKUP($A92,'Sheet 6'!$A$10:$I$39,B$250,FALSE)/VLOOKUP($A92,'Sheet 5'!$A$10:$I$39,B$250,FALSE),":")</f>
        <v>7.1266010564625137</v>
      </c>
      <c r="C92" s="6">
        <f>IFERROR(100*VLOOKUP($A92,'Sheet 6'!$A$10:$I$39,C$250,FALSE)/VLOOKUP($A92,'Sheet 5'!$A$10:$I$39,C$250,FALSE),":")</f>
        <v>5.4718698621781678</v>
      </c>
      <c r="D92" s="6">
        <f>IFERROR(100*VLOOKUP($A92,'Sheet 6'!$A$10:$I$39,D$250,FALSE)/VLOOKUP($A92,'Sheet 5'!$A$10:$I$39,D$250,FALSE),":")</f>
        <v>5.6189837212686307</v>
      </c>
      <c r="E92" s="6">
        <f>IFERROR(100*VLOOKUP($A92,'Sheet 6'!$A$10:$I$39,E$250,FALSE)/VLOOKUP($A92,'Sheet 5'!$A$10:$I$39,E$250,FALSE),":")</f>
        <v>5.9401765247974279</v>
      </c>
      <c r="F92" s="6">
        <f>IFERROR(100*VLOOKUP($A92,'Sheet 6'!$A$10:$I$39,F$250,FALSE)/VLOOKUP($A92,'Sheet 5'!$A$10:$I$39,F$250,FALSE),":")</f>
        <v>11.846320959933784</v>
      </c>
      <c r="G92" s="6">
        <f>IFERROR(100*VLOOKUP($A92,'Sheet 6'!$A$10:$I$39,G$250,FALSE)/VLOOKUP($A92,'Sheet 5'!$A$10:$I$39,G$250,FALSE),":")</f>
        <v>14.297798750262087</v>
      </c>
      <c r="H92" s="6">
        <f>IFERROR(100*VLOOKUP($A92,'Sheet 6'!$A$10:$I$39,H$250,FALSE)/VLOOKUP($A92,'Sheet 5'!$A$10:$I$39,H$250,FALSE),":")</f>
        <v>17.320385643399757</v>
      </c>
      <c r="I92" s="6">
        <f>IFERROR(100*VLOOKUP($A92,'Sheet 6'!$A$10:$I$39,I$250,FALSE)/VLOOKUP($A92,'Sheet 5'!$A$10:$I$39,I$250,FALSE),":")</f>
        <v>17.565114981598768</v>
      </c>
    </row>
    <row r="93" spans="1:9" x14ac:dyDescent="0.3">
      <c r="A93" s="16" t="s">
        <v>24</v>
      </c>
      <c r="B93" s="6">
        <f>IFERROR(100*VLOOKUP($A93,'Sheet 6'!$A$10:$I$39,B$250,FALSE)/VLOOKUP($A93,'Sheet 5'!$A$10:$I$39,B$250,FALSE),":")</f>
        <v>6.7790503790865957</v>
      </c>
      <c r="C93" s="6">
        <f>IFERROR(100*VLOOKUP($A93,'Sheet 6'!$A$10:$I$39,C$250,FALSE)/VLOOKUP($A93,'Sheet 5'!$A$10:$I$39,C$250,FALSE),":")</f>
        <v>7.1539713339822377</v>
      </c>
      <c r="D93" s="6">
        <f>IFERROR(100*VLOOKUP($A93,'Sheet 6'!$A$10:$I$39,D$250,FALSE)/VLOOKUP($A93,'Sheet 5'!$A$10:$I$39,D$250,FALSE),":")</f>
        <v>6.223676459854679</v>
      </c>
      <c r="E93" s="6">
        <f>IFERROR(100*VLOOKUP($A93,'Sheet 6'!$A$10:$I$39,E$250,FALSE)/VLOOKUP($A93,'Sheet 5'!$A$10:$I$39,E$250,FALSE),":")</f>
        <v>5.8235160080443862</v>
      </c>
      <c r="F93" s="6">
        <f>IFERROR(100*VLOOKUP($A93,'Sheet 6'!$A$10:$I$39,F$250,FALSE)/VLOOKUP($A93,'Sheet 5'!$A$10:$I$39,F$250,FALSE),":")</f>
        <v>8.3979436893915036</v>
      </c>
      <c r="G93" s="6">
        <f>IFERROR(100*VLOOKUP($A93,'Sheet 6'!$A$10:$I$39,G$250,FALSE)/VLOOKUP($A93,'Sheet 5'!$A$10:$I$39,G$250,FALSE),":")</f>
        <v>9.5469227980184055</v>
      </c>
      <c r="H93" s="6">
        <f>IFERROR(100*VLOOKUP($A93,'Sheet 6'!$A$10:$I$39,H$250,FALSE)/VLOOKUP($A93,'Sheet 5'!$A$10:$I$39,H$250,FALSE),":")</f>
        <v>12.94248639543175</v>
      </c>
      <c r="I93" s="6">
        <f>IFERROR(100*VLOOKUP($A93,'Sheet 6'!$A$10:$I$39,I$250,FALSE)/VLOOKUP($A93,'Sheet 5'!$A$10:$I$39,I$250,FALSE),":")</f>
        <v>12.891729055919697</v>
      </c>
    </row>
    <row r="94" spans="1:9" x14ac:dyDescent="0.3">
      <c r="A94" s="16" t="s">
        <v>25</v>
      </c>
      <c r="B94" s="6">
        <f>IFERROR(100*VLOOKUP($A94,'Sheet 6'!$A$10:$I$39,B$250,FALSE)/VLOOKUP($A94,'Sheet 5'!$A$10:$I$39,B$250,FALSE),":")</f>
        <v>12.693712426412059</v>
      </c>
      <c r="C94" s="6">
        <f>IFERROR(100*VLOOKUP($A94,'Sheet 6'!$A$10:$I$39,C$250,FALSE)/VLOOKUP($A94,'Sheet 5'!$A$10:$I$39,C$250,FALSE),":")</f>
        <v>19.762489260400084</v>
      </c>
      <c r="D94" s="6">
        <f>IFERROR(100*VLOOKUP($A94,'Sheet 6'!$A$10:$I$39,D$250,FALSE)/VLOOKUP($A94,'Sheet 5'!$A$10:$I$39,D$250,FALSE),":")</f>
        <v>18.592176250136532</v>
      </c>
      <c r="E94" s="6">
        <f>IFERROR(100*VLOOKUP($A94,'Sheet 6'!$A$10:$I$39,E$250,FALSE)/VLOOKUP($A94,'Sheet 5'!$A$10:$I$39,E$250,FALSE),":")</f>
        <v>19.115029628764386</v>
      </c>
      <c r="F94" s="6">
        <f>IFERROR(100*VLOOKUP($A94,'Sheet 6'!$A$10:$I$39,F$250,FALSE)/VLOOKUP($A94,'Sheet 5'!$A$10:$I$39,F$250,FALSE),":")</f>
        <v>22.183649783211397</v>
      </c>
      <c r="G94" s="6">
        <f>IFERROR(100*VLOOKUP($A94,'Sheet 6'!$A$10:$I$39,G$250,FALSE)/VLOOKUP($A94,'Sheet 5'!$A$10:$I$39,G$250,FALSE),":")</f>
        <v>23.54453025497925</v>
      </c>
      <c r="H94" s="6">
        <f>IFERROR(100*VLOOKUP($A94,'Sheet 6'!$A$10:$I$39,H$250,FALSE)/VLOOKUP($A94,'Sheet 5'!$A$10:$I$39,H$250,FALSE),":")</f>
        <v>26.581306952375247</v>
      </c>
      <c r="I94" s="6">
        <f>IFERROR(100*VLOOKUP($A94,'Sheet 6'!$A$10:$I$39,I$250,FALSE)/VLOOKUP($A94,'Sheet 5'!$A$10:$I$39,I$250,FALSE),":")</f>
        <v>29.230429918692078</v>
      </c>
    </row>
    <row r="95" spans="1:9" x14ac:dyDescent="0.3">
      <c r="A95" s="16" t="s">
        <v>26</v>
      </c>
      <c r="B95" s="6">
        <f>IFERROR(100*VLOOKUP($A95,'Sheet 6'!$A$10:$I$39,B$250,FALSE)/VLOOKUP($A95,'Sheet 5'!$A$10:$I$39,B$250,FALSE),":")</f>
        <v>4.4145018861910144</v>
      </c>
      <c r="C95" s="6">
        <f>IFERROR(100*VLOOKUP($A95,'Sheet 6'!$A$10:$I$39,C$250,FALSE)/VLOOKUP($A95,'Sheet 5'!$A$10:$I$39,C$250,FALSE),":")</f>
        <v>4.8477891087146148</v>
      </c>
      <c r="D95" s="6">
        <f>IFERROR(100*VLOOKUP($A95,'Sheet 6'!$A$10:$I$39,D$250,FALSE)/VLOOKUP($A95,'Sheet 5'!$A$10:$I$39,D$250,FALSE),":")</f>
        <v>5.8893989582963098</v>
      </c>
      <c r="E95" s="6">
        <f>IFERROR(100*VLOOKUP($A95,'Sheet 6'!$A$10:$I$39,E$250,FALSE)/VLOOKUP($A95,'Sheet 5'!$A$10:$I$39,E$250,FALSE),":")</f>
        <v>7.5660274190548682</v>
      </c>
      <c r="F95" s="6">
        <f>IFERROR(100*VLOOKUP($A95,'Sheet 6'!$A$10:$I$39,F$250,FALSE)/VLOOKUP($A95,'Sheet 5'!$A$10:$I$39,F$250,FALSE),":")</f>
        <v>12.589051381154574</v>
      </c>
      <c r="G95" s="6">
        <f>IFERROR(100*VLOOKUP($A95,'Sheet 6'!$A$10:$I$39,G$250,FALSE)/VLOOKUP($A95,'Sheet 5'!$A$10:$I$39,G$250,FALSE),":")</f>
        <v>17.218237525504421</v>
      </c>
      <c r="H95" s="6">
        <f>IFERROR(100*VLOOKUP($A95,'Sheet 6'!$A$10:$I$39,H$250,FALSE)/VLOOKUP($A95,'Sheet 5'!$A$10:$I$39,H$250,FALSE),":")</f>
        <v>20.945456398669858</v>
      </c>
      <c r="I95" s="6">
        <f>IFERROR(100*VLOOKUP($A95,'Sheet 6'!$A$10:$I$39,I$250,FALSE)/VLOOKUP($A95,'Sheet 5'!$A$10:$I$39,I$250,FALSE),":")</f>
        <v>19.636986193704097</v>
      </c>
    </row>
    <row r="96" spans="1:9" x14ac:dyDescent="0.3">
      <c r="A96" s="16" t="s">
        <v>27</v>
      </c>
      <c r="B96" s="6">
        <f>IFERROR(100*VLOOKUP($A96,'Sheet 6'!$A$10:$I$39,B$250,FALSE)/VLOOKUP($A96,'Sheet 5'!$A$10:$I$39,B$250,FALSE),":")</f>
        <v>0.44810148206389494</v>
      </c>
      <c r="C96" s="6">
        <f>IFERROR(100*VLOOKUP($A96,'Sheet 6'!$A$10:$I$39,C$250,FALSE)/VLOOKUP($A96,'Sheet 5'!$A$10:$I$39,C$250,FALSE),":")</f>
        <v>2.6210570465357188</v>
      </c>
      <c r="D96" s="6">
        <f>IFERROR(100*VLOOKUP($A96,'Sheet 6'!$A$10:$I$39,D$250,FALSE)/VLOOKUP($A96,'Sheet 5'!$A$10:$I$39,D$250,FALSE),":")</f>
        <v>2.1321287671872446</v>
      </c>
      <c r="E96" s="6">
        <f>IFERROR(100*VLOOKUP($A96,'Sheet 6'!$A$10:$I$39,E$250,FALSE)/VLOOKUP($A96,'Sheet 5'!$A$10:$I$39,E$250,FALSE),":")</f>
        <v>2.3956833986856969</v>
      </c>
      <c r="F96" s="6">
        <f>IFERROR(100*VLOOKUP($A96,'Sheet 6'!$A$10:$I$39,F$250,FALSE)/VLOOKUP($A96,'Sheet 5'!$A$10:$I$39,F$250,FALSE),":")</f>
        <v>4.4196933897023101</v>
      </c>
      <c r="G96" s="6">
        <f>IFERROR(100*VLOOKUP($A96,'Sheet 6'!$A$10:$I$39,G$250,FALSE)/VLOOKUP($A96,'Sheet 5'!$A$10:$I$39,G$250,FALSE),":")</f>
        <v>7.5908814802700748</v>
      </c>
      <c r="H96" s="6">
        <f>IFERROR(100*VLOOKUP($A96,'Sheet 6'!$A$10:$I$39,H$250,FALSE)/VLOOKUP($A96,'Sheet 5'!$A$10:$I$39,H$250,FALSE),":")</f>
        <v>12.709298541355087</v>
      </c>
      <c r="I96" s="6">
        <f>IFERROR(100*VLOOKUP($A96,'Sheet 6'!$A$10:$I$39,I$250,FALSE)/VLOOKUP($A96,'Sheet 5'!$A$10:$I$39,I$250,FALSE),":")</f>
        <v>13.209205409272647</v>
      </c>
    </row>
    <row r="97" spans="1:9" x14ac:dyDescent="0.3">
      <c r="A97" s="16" t="s">
        <v>28</v>
      </c>
      <c r="B97" s="6">
        <f>IFERROR(100*VLOOKUP($A97,'Sheet 6'!$A$10:$I$39,B$250,FALSE)/VLOOKUP($A97,'Sheet 5'!$A$10:$I$39,B$250,FALSE),":")</f>
        <v>13.264686415376666</v>
      </c>
      <c r="C97" s="6">
        <f>IFERROR(100*VLOOKUP($A97,'Sheet 6'!$A$10:$I$39,C$250,FALSE)/VLOOKUP($A97,'Sheet 5'!$A$10:$I$39,C$250,FALSE),":")</f>
        <v>27.293845173287679</v>
      </c>
      <c r="D97" s="6">
        <f>IFERROR(100*VLOOKUP($A97,'Sheet 6'!$A$10:$I$39,D$250,FALSE)/VLOOKUP($A97,'Sheet 5'!$A$10:$I$39,D$250,FALSE),":")</f>
        <v>31.03267756535552</v>
      </c>
      <c r="E97" s="6">
        <f>IFERROR(100*VLOOKUP($A97,'Sheet 6'!$A$10:$I$39,E$250,FALSE)/VLOOKUP($A97,'Sheet 5'!$A$10:$I$39,E$250,FALSE),":")</f>
        <v>32.587078019848491</v>
      </c>
      <c r="F97" s="6">
        <f>IFERROR(100*VLOOKUP($A97,'Sheet 6'!$A$10:$I$39,F$250,FALSE)/VLOOKUP($A97,'Sheet 5'!$A$10:$I$39,F$250,FALSE),":")</f>
        <v>31.792172202935728</v>
      </c>
      <c r="G97" s="6">
        <f>IFERROR(100*VLOOKUP($A97,'Sheet 6'!$A$10:$I$39,G$250,FALSE)/VLOOKUP($A97,'Sheet 5'!$A$10:$I$39,G$250,FALSE),":")</f>
        <v>35.980730652821705</v>
      </c>
      <c r="H97" s="6">
        <f>IFERROR(100*VLOOKUP($A97,'Sheet 6'!$A$10:$I$39,H$250,FALSE)/VLOOKUP($A97,'Sheet 5'!$A$10:$I$39,H$250,FALSE),":")</f>
        <v>42.045663959568039</v>
      </c>
      <c r="I97" s="6">
        <f>IFERROR(100*VLOOKUP($A97,'Sheet 6'!$A$10:$I$39,I$250,FALSE)/VLOOKUP($A97,'Sheet 5'!$A$10:$I$39,I$250,FALSE),":")</f>
        <v>42.275522572181913</v>
      </c>
    </row>
    <row r="98" spans="1:9" x14ac:dyDescent="0.3">
      <c r="A98" s="16" t="s">
        <v>29</v>
      </c>
      <c r="B98" s="6">
        <f>IFERROR(100*VLOOKUP($A98,'Sheet 6'!$A$10:$I$39,B$250,FALSE)/VLOOKUP($A98,'Sheet 5'!$A$10:$I$39,B$250,FALSE),":")</f>
        <v>1.9815079636624737</v>
      </c>
      <c r="C98" s="6">
        <f>IFERROR(100*VLOOKUP($A98,'Sheet 6'!$A$10:$I$39,C$250,FALSE)/VLOOKUP($A98,'Sheet 5'!$A$10:$I$39,C$250,FALSE),":")</f>
        <v>5.5975302974379035</v>
      </c>
      <c r="D98" s="6">
        <f>IFERROR(100*VLOOKUP($A98,'Sheet 6'!$A$10:$I$39,D$250,FALSE)/VLOOKUP($A98,'Sheet 5'!$A$10:$I$39,D$250,FALSE),":")</f>
        <v>9.207675692911133</v>
      </c>
      <c r="E98" s="6">
        <f>IFERROR(100*VLOOKUP($A98,'Sheet 6'!$A$10:$I$39,E$250,FALSE)/VLOOKUP($A98,'Sheet 5'!$A$10:$I$39,E$250,FALSE),":")</f>
        <v>9.8599046709446672</v>
      </c>
      <c r="F98" s="6">
        <f>IFERROR(100*VLOOKUP($A98,'Sheet 6'!$A$10:$I$39,F$250,FALSE)/VLOOKUP($A98,'Sheet 5'!$A$10:$I$39,F$250,FALSE),":")</f>
        <v>15.141840608627069</v>
      </c>
      <c r="G98" s="6">
        <f>IFERROR(100*VLOOKUP($A98,'Sheet 6'!$A$10:$I$39,G$250,FALSE)/VLOOKUP($A98,'Sheet 5'!$A$10:$I$39,G$250,FALSE),":")</f>
        <v>19.977237030541914</v>
      </c>
      <c r="H98" s="6">
        <f>IFERROR(100*VLOOKUP($A98,'Sheet 6'!$A$10:$I$39,H$250,FALSE)/VLOOKUP($A98,'Sheet 5'!$A$10:$I$39,H$250,FALSE),":")</f>
        <v>21.846607519369648</v>
      </c>
      <c r="I98" s="6">
        <f>IFERROR(100*VLOOKUP($A98,'Sheet 6'!$A$10:$I$39,I$250,FALSE)/VLOOKUP($A98,'Sheet 5'!$A$10:$I$39,I$250,FALSE),":")</f>
        <v>23.767338141209752</v>
      </c>
    </row>
    <row r="99" spans="1:9" x14ac:dyDescent="0.3">
      <c r="A99" s="16" t="s">
        <v>30</v>
      </c>
      <c r="B99" s="6">
        <f>IFERROR(100*VLOOKUP($A99,'Sheet 6'!$A$10:$I$39,B$250,FALSE)/VLOOKUP($A99,'Sheet 5'!$A$10:$I$39,B$250,FALSE),":")</f>
        <v>0.53859905650466378</v>
      </c>
      <c r="C99" s="6">
        <f>IFERROR(100*VLOOKUP($A99,'Sheet 6'!$A$10:$I$39,C$250,FALSE)/VLOOKUP($A99,'Sheet 5'!$A$10:$I$39,C$250,FALSE),":")</f>
        <v>1.1072607644860213</v>
      </c>
      <c r="D99" s="6">
        <f>IFERROR(100*VLOOKUP($A99,'Sheet 6'!$A$10:$I$39,D$250,FALSE)/VLOOKUP($A99,'Sheet 5'!$A$10:$I$39,D$250,FALSE),":")</f>
        <v>1.1587382341645955</v>
      </c>
      <c r="E99" s="6">
        <f>IFERROR(100*VLOOKUP($A99,'Sheet 6'!$A$10:$I$39,E$250,FALSE)/VLOOKUP($A99,'Sheet 5'!$A$10:$I$39,E$250,FALSE),":")</f>
        <v>1.6321891224471436</v>
      </c>
      <c r="F99" s="6">
        <f>IFERROR(100*VLOOKUP($A99,'Sheet 6'!$A$10:$I$39,F$250,FALSE)/VLOOKUP($A99,'Sheet 5'!$A$10:$I$39,F$250,FALSE),":")</f>
        <v>3.0690206838929583</v>
      </c>
      <c r="G99" s="6">
        <f>IFERROR(100*VLOOKUP($A99,'Sheet 6'!$A$10:$I$39,G$250,FALSE)/VLOOKUP($A99,'Sheet 5'!$A$10:$I$39,G$250,FALSE),":")</f>
        <v>5.5965930088951064</v>
      </c>
      <c r="H99" s="6">
        <f>IFERROR(100*VLOOKUP($A99,'Sheet 6'!$A$10:$I$39,H$250,FALSE)/VLOOKUP($A99,'Sheet 5'!$A$10:$I$39,H$250,FALSE),":")</f>
        <v>11.687062699500203</v>
      </c>
      <c r="I99" s="6">
        <f>IFERROR(100*VLOOKUP($A99,'Sheet 6'!$A$10:$I$39,I$250,FALSE)/VLOOKUP($A99,'Sheet 5'!$A$10:$I$39,I$250,FALSE),":")</f>
        <v>11.307001596003055</v>
      </c>
    </row>
    <row r="100" spans="1:9" x14ac:dyDescent="0.3">
      <c r="A100" s="16" t="s">
        <v>31</v>
      </c>
      <c r="B100" s="6">
        <f>IFERROR(100*VLOOKUP($A100,'Sheet 6'!$A$10:$I$39,B$250,FALSE)/VLOOKUP($A100,'Sheet 5'!$A$10:$I$39,B$250,FALSE),":")</f>
        <v>2.5741203540649913</v>
      </c>
      <c r="C100" s="6">
        <f>IFERROR(100*VLOOKUP($A100,'Sheet 6'!$A$10:$I$39,C$250,FALSE)/VLOOKUP($A100,'Sheet 5'!$A$10:$I$39,C$250,FALSE),":")</f>
        <v>3.3592315170932694</v>
      </c>
      <c r="D100" s="6">
        <f>IFERROR(100*VLOOKUP($A100,'Sheet 6'!$A$10:$I$39,D$250,FALSE)/VLOOKUP($A100,'Sheet 5'!$A$10:$I$39,D$250,FALSE),":")</f>
        <v>3.3221745056367493</v>
      </c>
      <c r="E100" s="6">
        <f>IFERROR(100*VLOOKUP($A100,'Sheet 6'!$A$10:$I$39,E$250,FALSE)/VLOOKUP($A100,'Sheet 5'!$A$10:$I$39,E$250,FALSE),":")</f>
        <v>5.9812949531290638</v>
      </c>
      <c r="F100" s="6">
        <f>IFERROR(100*VLOOKUP($A100,'Sheet 6'!$A$10:$I$39,F$250,FALSE)/VLOOKUP($A100,'Sheet 5'!$A$10:$I$39,F$250,FALSE),":")</f>
        <v>10.535803677446204</v>
      </c>
      <c r="G100" s="6">
        <f>IFERROR(100*VLOOKUP($A100,'Sheet 6'!$A$10:$I$39,G$250,FALSE)/VLOOKUP($A100,'Sheet 5'!$A$10:$I$39,G$250,FALSE),":")</f>
        <v>12.064488970346158</v>
      </c>
      <c r="H100" s="6">
        <f>IFERROR(100*VLOOKUP($A100,'Sheet 6'!$A$10:$I$39,H$250,FALSE)/VLOOKUP($A100,'Sheet 5'!$A$10:$I$39,H$250,FALSE),":")</f>
        <v>11.389710814319701</v>
      </c>
      <c r="I100" s="6">
        <f>IFERROR(100*VLOOKUP($A100,'Sheet 6'!$A$10:$I$39,I$250,FALSE)/VLOOKUP($A100,'Sheet 5'!$A$10:$I$39,I$250,FALSE),":")</f>
        <v>11.900495352132253</v>
      </c>
    </row>
    <row r="101" spans="1:9" x14ac:dyDescent="0.3">
      <c r="A101" s="16" t="s">
        <v>32</v>
      </c>
      <c r="B101" s="6">
        <f>IFERROR(100*VLOOKUP($A101,'Sheet 6'!$A$10:$I$39,B$250,FALSE)/VLOOKUP($A101,'Sheet 5'!$A$10:$I$39,B$250,FALSE),":")</f>
        <v>0</v>
      </c>
      <c r="C101" s="6">
        <f>IFERROR(100*VLOOKUP($A101,'Sheet 6'!$A$10:$I$39,C$250,FALSE)/VLOOKUP($A101,'Sheet 5'!$A$10:$I$39,C$250,FALSE),":")</f>
        <v>0</v>
      </c>
      <c r="D101" s="6">
        <f>IFERROR(100*VLOOKUP($A101,'Sheet 6'!$A$10:$I$39,D$250,FALSE)/VLOOKUP($A101,'Sheet 5'!$A$10:$I$39,D$250,FALSE),":")</f>
        <v>0</v>
      </c>
      <c r="E101" s="6">
        <f>IFERROR(100*VLOOKUP($A101,'Sheet 6'!$A$10:$I$39,E$250,FALSE)/VLOOKUP($A101,'Sheet 5'!$A$10:$I$39,E$250,FALSE),":")</f>
        <v>6.1960427940022302E-2</v>
      </c>
      <c r="F101" s="6">
        <f>IFERROR(100*VLOOKUP($A101,'Sheet 6'!$A$10:$I$39,F$250,FALSE)/VLOOKUP($A101,'Sheet 5'!$A$10:$I$39,F$250,FALSE),":")</f>
        <v>0.604537979040771</v>
      </c>
      <c r="G101" s="6">
        <f>IFERROR(100*VLOOKUP($A101,'Sheet 6'!$A$10:$I$39,G$250,FALSE)/VLOOKUP($A101,'Sheet 5'!$A$10:$I$39,G$250,FALSE),":")</f>
        <v>3.28929122325922</v>
      </c>
      <c r="H101" s="6">
        <f>IFERROR(100*VLOOKUP($A101,'Sheet 6'!$A$10:$I$39,H$250,FALSE)/VLOOKUP($A101,'Sheet 5'!$A$10:$I$39,H$250,FALSE),":")</f>
        <v>8.1796785287890827</v>
      </c>
      <c r="I101" s="6">
        <f>IFERROR(100*VLOOKUP($A101,'Sheet 6'!$A$10:$I$39,I$250,FALSE)/VLOOKUP($A101,'Sheet 5'!$A$10:$I$39,I$250,FALSE),":")</f>
        <v>7.9504661463709301</v>
      </c>
    </row>
    <row r="102" spans="1:9" x14ac:dyDescent="0.3">
      <c r="A102" s="16" t="s">
        <v>33</v>
      </c>
      <c r="B102" s="6">
        <f>IFERROR(100*VLOOKUP($A102,'Sheet 6'!$A$10:$I$39,B$250,FALSE)/VLOOKUP($A102,'Sheet 5'!$A$10:$I$39,B$250,FALSE),":")</f>
        <v>1.1138828427415939</v>
      </c>
      <c r="C102" s="6">
        <f>IFERROR(100*VLOOKUP($A102,'Sheet 6'!$A$10:$I$39,C$250,FALSE)/VLOOKUP($A102,'Sheet 5'!$A$10:$I$39,C$250,FALSE),":")</f>
        <v>1.2403142710893464</v>
      </c>
      <c r="D102" s="6">
        <f>IFERROR(100*VLOOKUP($A102,'Sheet 6'!$A$10:$I$39,D$250,FALSE)/VLOOKUP($A102,'Sheet 5'!$A$10:$I$39,D$250,FALSE),":")</f>
        <v>1.7964751039627567</v>
      </c>
      <c r="E102" s="6">
        <f>IFERROR(100*VLOOKUP($A102,'Sheet 6'!$A$10:$I$39,E$250,FALSE)/VLOOKUP($A102,'Sheet 5'!$A$10:$I$39,E$250,FALSE),":")</f>
        <v>2.8361416428952264</v>
      </c>
      <c r="F102" s="6">
        <f>IFERROR(100*VLOOKUP($A102,'Sheet 6'!$A$10:$I$39,F$250,FALSE)/VLOOKUP($A102,'Sheet 5'!$A$10:$I$39,F$250,FALSE),":")</f>
        <v>4.005924070667306</v>
      </c>
      <c r="G102" s="6">
        <f>IFERROR(100*VLOOKUP($A102,'Sheet 6'!$A$10:$I$39,G$250,FALSE)/VLOOKUP($A102,'Sheet 5'!$A$10:$I$39,G$250,FALSE),":")</f>
        <v>5.1381046090587441</v>
      </c>
      <c r="H102" s="6">
        <f>IFERROR(100*VLOOKUP($A102,'Sheet 6'!$A$10:$I$39,H$250,FALSE)/VLOOKUP($A102,'Sheet 5'!$A$10:$I$39,H$250,FALSE),":")</f>
        <v>9.6983707220217159</v>
      </c>
      <c r="I102" s="6">
        <f>IFERROR(100*VLOOKUP($A102,'Sheet 6'!$A$10:$I$39,I$250,FALSE)/VLOOKUP($A102,'Sheet 5'!$A$10:$I$39,I$250,FALSE),":")</f>
        <v>11.06512058016845</v>
      </c>
    </row>
    <row r="103" spans="1:9" x14ac:dyDescent="0.3">
      <c r="A103" s="16" t="s">
        <v>34</v>
      </c>
      <c r="B103" s="6">
        <f>IFERROR(100*VLOOKUP($A103,'Sheet 6'!$A$10:$I$39,B$250,FALSE)/VLOOKUP($A103,'Sheet 5'!$A$10:$I$39,B$250,FALSE),":")</f>
        <v>20.121224088747436</v>
      </c>
      <c r="C103" s="6">
        <f>IFERROR(100*VLOOKUP($A103,'Sheet 6'!$A$10:$I$39,C$250,FALSE)/VLOOKUP($A103,'Sheet 5'!$A$10:$I$39,C$250,FALSE),":")</f>
        <v>21.942034934592161</v>
      </c>
      <c r="D103" s="6">
        <f>IFERROR(100*VLOOKUP($A103,'Sheet 6'!$A$10:$I$39,D$250,FALSE)/VLOOKUP($A103,'Sheet 5'!$A$10:$I$39,D$250,FALSE),":")</f>
        <v>22.930299968184045</v>
      </c>
      <c r="E103" s="6">
        <f>IFERROR(100*VLOOKUP($A103,'Sheet 6'!$A$10:$I$39,E$250,FALSE)/VLOOKUP($A103,'Sheet 5'!$A$10:$I$39,E$250,FALSE),":")</f>
        <v>21.265894523956071</v>
      </c>
      <c r="F103" s="6">
        <f>IFERROR(100*VLOOKUP($A103,'Sheet 6'!$A$10:$I$39,F$250,FALSE)/VLOOKUP($A103,'Sheet 5'!$A$10:$I$39,F$250,FALSE),":")</f>
        <v>27.742391035840015</v>
      </c>
      <c r="G103" s="6">
        <f>IFERROR(100*VLOOKUP($A103,'Sheet 6'!$A$10:$I$39,G$250,FALSE)/VLOOKUP($A103,'Sheet 5'!$A$10:$I$39,G$250,FALSE),":")</f>
        <v>30.41687073986165</v>
      </c>
      <c r="H103" s="6">
        <f>IFERROR(100*VLOOKUP($A103,'Sheet 6'!$A$10:$I$39,H$250,FALSE)/VLOOKUP($A103,'Sheet 5'!$A$10:$I$39,H$250,FALSE),":")</f>
        <v>32.787311654878451</v>
      </c>
      <c r="I103" s="6">
        <f>IFERROR(100*VLOOKUP($A103,'Sheet 6'!$A$10:$I$39,I$250,FALSE)/VLOOKUP($A103,'Sheet 5'!$A$10:$I$39,I$250,FALSE),":")</f>
        <v>31.723051425655303</v>
      </c>
    </row>
    <row r="104" spans="1:9" x14ac:dyDescent="0.3">
      <c r="A104" s="16" t="s">
        <v>35</v>
      </c>
      <c r="B104" s="6">
        <f>IFERROR(100*VLOOKUP($A104,'Sheet 6'!$A$10:$I$39,B$250,FALSE)/VLOOKUP($A104,'Sheet 5'!$A$10:$I$39,B$250,FALSE),":")</f>
        <v>1.5337919293972944</v>
      </c>
      <c r="C104" s="6">
        <f>IFERROR(100*VLOOKUP($A104,'Sheet 6'!$A$10:$I$39,C$250,FALSE)/VLOOKUP($A104,'Sheet 5'!$A$10:$I$39,C$250,FALSE),":")</f>
        <v>3.9431147412788978</v>
      </c>
      <c r="D104" s="6">
        <f>IFERROR(100*VLOOKUP($A104,'Sheet 6'!$A$10:$I$39,D$250,FALSE)/VLOOKUP($A104,'Sheet 5'!$A$10:$I$39,D$250,FALSE),":")</f>
        <v>4.2744322219016704</v>
      </c>
      <c r="E104" s="6">
        <f>IFERROR(100*VLOOKUP($A104,'Sheet 6'!$A$10:$I$39,E$250,FALSE)/VLOOKUP($A104,'Sheet 5'!$A$10:$I$39,E$250,FALSE),":")</f>
        <v>4.8632204677671815</v>
      </c>
      <c r="F104" s="6">
        <f>IFERROR(100*VLOOKUP($A104,'Sheet 6'!$A$10:$I$39,F$250,FALSE)/VLOOKUP($A104,'Sheet 5'!$A$10:$I$39,F$250,FALSE),":")</f>
        <v>7.2349146900037997</v>
      </c>
      <c r="G104" s="6">
        <f>IFERROR(100*VLOOKUP($A104,'Sheet 6'!$A$10:$I$39,G$250,FALSE)/VLOOKUP($A104,'Sheet 5'!$A$10:$I$39,G$250,FALSE),":")</f>
        <v>9.5601529370235809</v>
      </c>
      <c r="H104" s="6">
        <f>IFERROR(100*VLOOKUP($A104,'Sheet 6'!$A$10:$I$39,H$250,FALSE)/VLOOKUP($A104,'Sheet 5'!$A$10:$I$39,H$250,FALSE),":")</f>
        <v>12.632296229275148</v>
      </c>
      <c r="I104" s="6">
        <f>IFERROR(100*VLOOKUP($A104,'Sheet 6'!$A$10:$I$39,I$250,FALSE)/VLOOKUP($A104,'Sheet 5'!$A$10:$I$39,I$250,FALSE),":")</f>
        <v>11.998247146235739</v>
      </c>
    </row>
    <row r="105" spans="1:9" x14ac:dyDescent="0.3">
      <c r="A105" s="16" t="s">
        <v>36</v>
      </c>
      <c r="B105" s="6">
        <f>IFERROR(100*VLOOKUP($A105,'Sheet 6'!$A$10:$I$39,B$250,FALSE)/VLOOKUP($A105,'Sheet 5'!$A$10:$I$39,B$250,FALSE),":")</f>
        <v>19.548620495225133</v>
      </c>
      <c r="C105" s="6">
        <f>IFERROR(100*VLOOKUP($A105,'Sheet 6'!$A$10:$I$39,C$250,FALSE)/VLOOKUP($A105,'Sheet 5'!$A$10:$I$39,C$250,FALSE),":")</f>
        <v>16.437549947012197</v>
      </c>
      <c r="D105" s="6">
        <f>IFERROR(100*VLOOKUP($A105,'Sheet 6'!$A$10:$I$39,D$250,FALSE)/VLOOKUP($A105,'Sheet 5'!$A$10:$I$39,D$250,FALSE),":")</f>
        <v>15.216003525570505</v>
      </c>
      <c r="E105" s="6">
        <f>IFERROR(100*VLOOKUP($A105,'Sheet 6'!$A$10:$I$39,E$250,FALSE)/VLOOKUP($A105,'Sheet 5'!$A$10:$I$39,E$250,FALSE),":")</f>
        <v>13.021025357862207</v>
      </c>
      <c r="F105" s="6">
        <f>IFERROR(100*VLOOKUP($A105,'Sheet 6'!$A$10:$I$39,F$250,FALSE)/VLOOKUP($A105,'Sheet 5'!$A$10:$I$39,F$250,FALSE),":")</f>
        <v>23.225206120473132</v>
      </c>
      <c r="G105" s="6">
        <f>IFERROR(100*VLOOKUP($A105,'Sheet 6'!$A$10:$I$39,G$250,FALSE)/VLOOKUP($A105,'Sheet 5'!$A$10:$I$39,G$250,FALSE),":")</f>
        <v>24.693453940581495</v>
      </c>
      <c r="H105" s="6">
        <f>IFERROR(100*VLOOKUP($A105,'Sheet 6'!$A$10:$I$39,H$250,FALSE)/VLOOKUP($A105,'Sheet 5'!$A$10:$I$39,H$250,FALSE),":")</f>
        <v>30.509609066013933</v>
      </c>
      <c r="I105" s="6">
        <f>IFERROR(100*VLOOKUP($A105,'Sheet 6'!$A$10:$I$39,I$250,FALSE)/VLOOKUP($A105,'Sheet 5'!$A$10:$I$39,I$250,FALSE),":")</f>
        <v>31.779105312630914</v>
      </c>
    </row>
    <row r="106" spans="1:9" x14ac:dyDescent="0.3">
      <c r="A106" s="16" t="s">
        <v>37</v>
      </c>
      <c r="B106" s="6">
        <f>IFERROR(100*VLOOKUP($A106,'Sheet 6'!$A$10:$I$39,B$250,FALSE)/VLOOKUP($A106,'Sheet 5'!$A$10:$I$39,B$250,FALSE),":")</f>
        <v>2.5147246200432321</v>
      </c>
      <c r="C106" s="6">
        <f>IFERROR(100*VLOOKUP($A106,'Sheet 6'!$A$10:$I$39,C$250,FALSE)/VLOOKUP($A106,'Sheet 5'!$A$10:$I$39,C$250,FALSE),":")</f>
        <v>6.0006649735177975</v>
      </c>
      <c r="D106" s="6">
        <f>IFERROR(100*VLOOKUP($A106,'Sheet 6'!$A$10:$I$39,D$250,FALSE)/VLOOKUP($A106,'Sheet 5'!$A$10:$I$39,D$250,FALSE),":")</f>
        <v>11.031488639443792</v>
      </c>
      <c r="E106" s="6">
        <f>IFERROR(100*VLOOKUP($A106,'Sheet 6'!$A$10:$I$39,E$250,FALSE)/VLOOKUP($A106,'Sheet 5'!$A$10:$I$39,E$250,FALSE),":")</f>
        <v>12.811951640415945</v>
      </c>
      <c r="F106" s="6">
        <f>IFERROR(100*VLOOKUP($A106,'Sheet 6'!$A$10:$I$39,F$250,FALSE)/VLOOKUP($A106,'Sheet 5'!$A$10:$I$39,F$250,FALSE),":")</f>
        <v>16.821732983595155</v>
      </c>
      <c r="G106" s="6">
        <f>IFERROR(100*VLOOKUP($A106,'Sheet 6'!$A$10:$I$39,G$250,FALSE)/VLOOKUP($A106,'Sheet 5'!$A$10:$I$39,G$250,FALSE),":")</f>
        <v>18.882158823741957</v>
      </c>
      <c r="H106" s="6">
        <f>IFERROR(100*VLOOKUP($A106,'Sheet 6'!$A$10:$I$39,H$250,FALSE)/VLOOKUP($A106,'Sheet 5'!$A$10:$I$39,H$250,FALSE),":")</f>
        <v>18.614728033046262</v>
      </c>
      <c r="I106" s="6">
        <f>IFERROR(100*VLOOKUP($A106,'Sheet 6'!$A$10:$I$39,I$250,FALSE)/VLOOKUP($A106,'Sheet 5'!$A$10:$I$39,I$250,FALSE),":")</f>
        <v>18.694371774611447</v>
      </c>
    </row>
    <row r="107" spans="1:9" x14ac:dyDescent="0.3">
      <c r="A107" s="16" t="s">
        <v>38</v>
      </c>
      <c r="B107" s="6">
        <f>IFERROR(100*VLOOKUP($A107,'Sheet 6'!$A$10:$I$39,B$250,FALSE)/VLOOKUP($A107,'Sheet 5'!$A$10:$I$39,B$250,FALSE),":")</f>
        <v>9.1231962344463682</v>
      </c>
      <c r="C107" s="6">
        <f>IFERROR(100*VLOOKUP($A107,'Sheet 6'!$A$10:$I$39,C$250,FALSE)/VLOOKUP($A107,'Sheet 5'!$A$10:$I$39,C$250,FALSE),":")</f>
        <v>8.9348382422717183</v>
      </c>
      <c r="D107" s="6">
        <f>IFERROR(100*VLOOKUP($A107,'Sheet 6'!$A$10:$I$39,D$250,FALSE)/VLOOKUP($A107,'Sheet 5'!$A$10:$I$39,D$250,FALSE),":")</f>
        <v>13.785785310399074</v>
      </c>
      <c r="E107" s="6">
        <f>IFERROR(100*VLOOKUP($A107,'Sheet 6'!$A$10:$I$39,E$250,FALSE)/VLOOKUP($A107,'Sheet 5'!$A$10:$I$39,E$250,FALSE),":")</f>
        <v>13.456811278508811</v>
      </c>
      <c r="F107" s="6">
        <f>IFERROR(100*VLOOKUP($A107,'Sheet 6'!$A$10:$I$39,F$250,FALSE)/VLOOKUP($A107,'Sheet 5'!$A$10:$I$39,F$250,FALSE),":")</f>
        <v>16.098316052854461</v>
      </c>
      <c r="G107" s="6">
        <f>IFERROR(100*VLOOKUP($A107,'Sheet 6'!$A$10:$I$39,G$250,FALSE)/VLOOKUP($A107,'Sheet 5'!$A$10:$I$39,G$250,FALSE),":")</f>
        <v>17.189819550642266</v>
      </c>
      <c r="H107" s="6">
        <f>IFERROR(100*VLOOKUP($A107,'Sheet 6'!$A$10:$I$39,H$250,FALSE)/VLOOKUP($A107,'Sheet 5'!$A$10:$I$39,H$250,FALSE),":")</f>
        <v>18.855676581284502</v>
      </c>
      <c r="I107" s="6">
        <f>IFERROR(100*VLOOKUP($A107,'Sheet 6'!$A$10:$I$39,I$250,FALSE)/VLOOKUP($A107,'Sheet 5'!$A$10:$I$39,I$250,FALSE),":")</f>
        <v>19.258335915889031</v>
      </c>
    </row>
    <row r="108" spans="1:9" x14ac:dyDescent="0.3">
      <c r="A108" s="16" t="s">
        <v>39</v>
      </c>
      <c r="B108" s="6">
        <f>IFERROR(100*VLOOKUP($A108,'Sheet 6'!$A$10:$I$39,B$250,FALSE)/VLOOKUP($A108,'Sheet 5'!$A$10:$I$39,B$250,FALSE),":")</f>
        <v>1.5412458423078836</v>
      </c>
      <c r="C108" s="6">
        <f>IFERROR(100*VLOOKUP($A108,'Sheet 6'!$A$10:$I$39,C$250,FALSE)/VLOOKUP($A108,'Sheet 5'!$A$10:$I$39,C$250,FALSE),":")</f>
        <v>2.8025853819992768</v>
      </c>
      <c r="D108" s="6">
        <f>IFERROR(100*VLOOKUP($A108,'Sheet 6'!$A$10:$I$39,D$250,FALSE)/VLOOKUP($A108,'Sheet 5'!$A$10:$I$39,D$250,FALSE),":")</f>
        <v>2.7571773716572343</v>
      </c>
      <c r="E108" s="6">
        <f>IFERROR(100*VLOOKUP($A108,'Sheet 6'!$A$10:$I$39,E$250,FALSE)/VLOOKUP($A108,'Sheet 5'!$A$10:$I$39,E$250,FALSE),":")</f>
        <v>4.3331669134739634</v>
      </c>
      <c r="F108" s="6">
        <f>IFERROR(100*VLOOKUP($A108,'Sheet 6'!$A$10:$I$39,F$250,FALSE)/VLOOKUP($A108,'Sheet 5'!$A$10:$I$39,F$250,FALSE),":")</f>
        <v>7.4968166707979211</v>
      </c>
      <c r="G108" s="6">
        <f>IFERROR(100*VLOOKUP($A108,'Sheet 6'!$A$10:$I$39,G$250,FALSE)/VLOOKUP($A108,'Sheet 5'!$A$10:$I$39,G$250,FALSE),":")</f>
        <v>9.7142332968013765</v>
      </c>
      <c r="H108" s="6">
        <f>IFERROR(100*VLOOKUP($A108,'Sheet 6'!$A$10:$I$39,H$250,FALSE)/VLOOKUP($A108,'Sheet 5'!$A$10:$I$39,H$250,FALSE),":")</f>
        <v>13.077573548647674</v>
      </c>
      <c r="I108" s="6">
        <f>IFERROR(100*VLOOKUP($A108,'Sheet 6'!$A$10:$I$39,I$250,FALSE)/VLOOKUP($A108,'Sheet 5'!$A$10:$I$39,I$250,FALSE),":")</f>
        <v>13.084056190789239</v>
      </c>
    </row>
    <row r="109" spans="1:9" x14ac:dyDescent="0.3">
      <c r="A109" s="16" t="s">
        <v>40</v>
      </c>
      <c r="B109" s="6">
        <f>IFERROR(100*VLOOKUP($A109,'Sheet 6'!$A$10:$I$39,B$250,FALSE)/VLOOKUP($A109,'Sheet 5'!$A$10:$I$39,B$250,FALSE),":")</f>
        <v>19.394074356254162</v>
      </c>
      <c r="C109" s="6">
        <f>IFERROR(100*VLOOKUP($A109,'Sheet 6'!$A$10:$I$39,C$250,FALSE)/VLOOKUP($A109,'Sheet 5'!$A$10:$I$39,C$250,FALSE),":")</f>
        <v>21.196556339751289</v>
      </c>
      <c r="D109" s="6">
        <f>IFERROR(100*VLOOKUP($A109,'Sheet 6'!$A$10:$I$39,D$250,FALSE)/VLOOKUP($A109,'Sheet 5'!$A$10:$I$39,D$250,FALSE),":")</f>
        <v>23.909673972704752</v>
      </c>
      <c r="E109" s="6">
        <f>IFERROR(100*VLOOKUP($A109,'Sheet 6'!$A$10:$I$39,E$250,FALSE)/VLOOKUP($A109,'Sheet 5'!$A$10:$I$39,E$250,FALSE),":")</f>
        <v>23.489780671443452</v>
      </c>
      <c r="F109" s="6">
        <f>IFERROR(100*VLOOKUP($A109,'Sheet 6'!$A$10:$I$39,F$250,FALSE)/VLOOKUP($A109,'Sheet 5'!$A$10:$I$39,F$250,FALSE),":")</f>
        <v>25.63654794564232</v>
      </c>
      <c r="G109" s="6">
        <f>IFERROR(100*VLOOKUP($A109,'Sheet 6'!$A$10:$I$39,G$250,FALSE)/VLOOKUP($A109,'Sheet 5'!$A$10:$I$39,G$250,FALSE),":")</f>
        <v>32.755295155378576</v>
      </c>
      <c r="H109" s="6">
        <f>IFERROR(100*VLOOKUP($A109,'Sheet 6'!$A$10:$I$39,H$250,FALSE)/VLOOKUP($A109,'Sheet 5'!$A$10:$I$39,H$250,FALSE),":")</f>
        <v>37.683377288967613</v>
      </c>
      <c r="I109" s="6">
        <f>IFERROR(100*VLOOKUP($A109,'Sheet 6'!$A$10:$I$39,I$250,FALSE)/VLOOKUP($A109,'Sheet 5'!$A$10:$I$39,I$250,FALSE),":")</f>
        <v>40.965110323686453</v>
      </c>
    </row>
    <row r="110" spans="1:9" x14ac:dyDescent="0.3">
      <c r="A110" s="18" t="s">
        <v>41</v>
      </c>
      <c r="B110" s="10">
        <f>IFERROR(100*VLOOKUP($A110,'Sheet 6'!$A$10:$I$39,B$250,FALSE)/VLOOKUP($A110,'Sheet 5'!$A$10:$I$39,B$250,FALSE),":")</f>
        <v>24.532531502739385</v>
      </c>
      <c r="C110" s="10">
        <f>IFERROR(100*VLOOKUP($A110,'Sheet 6'!$A$10:$I$39,C$250,FALSE)/VLOOKUP($A110,'Sheet 5'!$A$10:$I$39,C$250,FALSE),":")</f>
        <v>25.769262241404743</v>
      </c>
      <c r="D110" s="10">
        <f>IFERROR(100*VLOOKUP($A110,'Sheet 6'!$A$10:$I$39,D$250,FALSE)/VLOOKUP($A110,'Sheet 5'!$A$10:$I$39,D$250,FALSE),":")</f>
        <v>31.367597780817121</v>
      </c>
      <c r="E110" s="10">
        <f>IFERROR(100*VLOOKUP($A110,'Sheet 6'!$A$10:$I$39,E$250,FALSE)/VLOOKUP($A110,'Sheet 5'!$A$10:$I$39,E$250,FALSE),":")</f>
        <v>28.727892405535695</v>
      </c>
      <c r="F110" s="10">
        <f>IFERROR(100*VLOOKUP($A110,'Sheet 6'!$A$10:$I$39,F$250,FALSE)/VLOOKUP($A110,'Sheet 5'!$A$10:$I$39,F$250,FALSE),":")</f>
        <v>33.67015730388659</v>
      </c>
      <c r="G110" s="10">
        <f>IFERROR(100*VLOOKUP($A110,'Sheet 6'!$A$10:$I$39,G$250,FALSE)/VLOOKUP($A110,'Sheet 5'!$A$10:$I$39,G$250,FALSE),":")</f>
        <v>44.248823582789953</v>
      </c>
      <c r="H110" s="10">
        <f>IFERROR(100*VLOOKUP($A110,'Sheet 6'!$A$10:$I$39,H$250,FALSE)/VLOOKUP($A110,'Sheet 5'!$A$10:$I$39,H$250,FALSE),":")</f>
        <v>50.873310626240126</v>
      </c>
      <c r="I110" s="10">
        <f>IFERROR(100*VLOOKUP($A110,'Sheet 6'!$A$10:$I$39,I$250,FALSE)/VLOOKUP($A110,'Sheet 5'!$A$10:$I$39,I$250,FALSE),":")</f>
        <v>51.073306071979893</v>
      </c>
    </row>
    <row r="111" spans="1:9" x14ac:dyDescent="0.25">
      <c r="A111" s="19" t="s">
        <v>60</v>
      </c>
    </row>
    <row r="112" spans="1:9" ht="11.5" customHeight="1" x14ac:dyDescent="0.3">
      <c r="A112" s="20" t="s">
        <v>62</v>
      </c>
    </row>
    <row r="113" spans="1:9" s="22" customFormat="1" ht="21.5" customHeight="1" x14ac:dyDescent="0.25">
      <c r="A113" s="21" t="s">
        <v>47</v>
      </c>
    </row>
    <row r="114" spans="1:9" ht="18.75" customHeight="1" x14ac:dyDescent="0.3">
      <c r="A114" s="2" t="s">
        <v>10</v>
      </c>
    </row>
    <row r="115" spans="1:9" x14ac:dyDescent="0.3">
      <c r="A115" s="4"/>
      <c r="B115" s="3">
        <v>1990</v>
      </c>
      <c r="C115" s="3">
        <v>1995</v>
      </c>
      <c r="D115" s="3">
        <v>2000</v>
      </c>
      <c r="E115" s="3">
        <v>2005</v>
      </c>
      <c r="F115" s="3">
        <v>2010</v>
      </c>
      <c r="G115" s="3">
        <v>2015</v>
      </c>
      <c r="H115" s="3">
        <v>2020</v>
      </c>
      <c r="I115" s="3">
        <v>2021</v>
      </c>
    </row>
    <row r="116" spans="1:9" x14ac:dyDescent="0.3">
      <c r="A116" s="43" t="s">
        <v>54</v>
      </c>
      <c r="B116" s="44">
        <f>IFERROR(100*VLOOKUP($A116,'Sheet 8'!$A$10:$I$39,B$250,FALSE)/VLOOKUP($A116,'Sheet 7'!$A$10:$I$39,B$250,FALSE),":")</f>
        <v>3.8478697439607621</v>
      </c>
      <c r="C116" s="44">
        <f>IFERROR(100*VLOOKUP($A116,'Sheet 8'!$A$10:$I$39,C$250,FALSE)/VLOOKUP($A116,'Sheet 7'!$A$10:$I$39,C$250,FALSE),":")</f>
        <v>4.4289150767467422</v>
      </c>
      <c r="D116" s="44">
        <f>IFERROR(100*VLOOKUP($A116,'Sheet 8'!$A$10:$I$39,D$250,FALSE)/VLOOKUP($A116,'Sheet 7'!$A$10:$I$39,D$250,FALSE),":")</f>
        <v>4.7805990113895058</v>
      </c>
      <c r="E116" s="44">
        <f>IFERROR(100*VLOOKUP($A116,'Sheet 8'!$A$10:$I$39,E$250,FALSE)/VLOOKUP($A116,'Sheet 7'!$A$10:$I$39,E$250,FALSE),":")</f>
        <v>5.5582817507283089</v>
      </c>
      <c r="F116" s="44">
        <f>IFERROR(100*VLOOKUP($A116,'Sheet 8'!$A$10:$I$39,F$250,FALSE)/VLOOKUP($A116,'Sheet 7'!$A$10:$I$39,F$250,FALSE),":")</f>
        <v>7.9985208780185069</v>
      </c>
      <c r="G116" s="44">
        <f>IFERROR(100*VLOOKUP($A116,'Sheet 8'!$A$10:$I$39,G$250,FALSE)/VLOOKUP($A116,'Sheet 7'!$A$10:$I$39,G$250,FALSE),":")</f>
        <v>9.0139266746694418</v>
      </c>
      <c r="H116" s="44">
        <f>IFERROR(100*VLOOKUP($A116,'Sheet 8'!$A$10:$I$39,H$250,FALSE)/VLOOKUP($A116,'Sheet 7'!$A$10:$I$39,H$250,FALSE),":")</f>
        <v>10.583416367344027</v>
      </c>
      <c r="I116" s="44">
        <f>IFERROR(100*VLOOKUP($A116,'Sheet 8'!$A$10:$I$39,I$250,FALSE)/VLOOKUP($A116,'Sheet 7'!$A$10:$I$39,I$250,FALSE),":")</f>
        <v>9.8365696839404642</v>
      </c>
    </row>
    <row r="117" spans="1:9" x14ac:dyDescent="0.3">
      <c r="A117" s="15" t="s">
        <v>17</v>
      </c>
      <c r="B117" s="5">
        <f>IFERROR(100*VLOOKUP($A117,'Sheet 8'!$A$10:$I$39,B$250,FALSE)/VLOOKUP($A117,'Sheet 7'!$A$10:$I$39,B$250,FALSE),":")</f>
        <v>1.0480244771641762</v>
      </c>
      <c r="C117" s="5">
        <f>IFERROR(100*VLOOKUP($A117,'Sheet 8'!$A$10:$I$39,C$250,FALSE)/VLOOKUP($A117,'Sheet 7'!$A$10:$I$39,C$250,FALSE),":")</f>
        <v>0.94298222289462985</v>
      </c>
      <c r="D117" s="5">
        <f>IFERROR(100*VLOOKUP($A117,'Sheet 8'!$A$10:$I$39,D$250,FALSE)/VLOOKUP($A117,'Sheet 7'!$A$10:$I$39,D$250,FALSE),":")</f>
        <v>1.0019413655093861</v>
      </c>
      <c r="E117" s="5">
        <f>IFERROR(100*VLOOKUP($A117,'Sheet 8'!$A$10:$I$39,E$250,FALSE)/VLOOKUP($A117,'Sheet 7'!$A$10:$I$39,E$250,FALSE),":")</f>
        <v>1.5705236958573456</v>
      </c>
      <c r="F117" s="5">
        <f>IFERROR(100*VLOOKUP($A117,'Sheet 8'!$A$10:$I$39,F$250,FALSE)/VLOOKUP($A117,'Sheet 7'!$A$10:$I$39,F$250,FALSE),":")</f>
        <v>3.9977254692225346</v>
      </c>
      <c r="G117" s="5">
        <f>IFERROR(100*VLOOKUP($A117,'Sheet 8'!$A$10:$I$39,G$250,FALSE)/VLOOKUP($A117,'Sheet 7'!$A$10:$I$39,G$250,FALSE),":")</f>
        <v>4.1038921875809837</v>
      </c>
      <c r="H117" s="5">
        <f>IFERROR(100*VLOOKUP($A117,'Sheet 8'!$A$10:$I$39,H$250,FALSE)/VLOOKUP($A117,'Sheet 7'!$A$10:$I$39,H$250,FALSE),":")</f>
        <v>5.5767846137009025</v>
      </c>
      <c r="I117" s="5">
        <f>IFERROR(100*VLOOKUP($A117,'Sheet 8'!$A$10:$I$39,I$250,FALSE)/VLOOKUP($A117,'Sheet 7'!$A$10:$I$39,I$250,FALSE),":")</f>
        <v>5.9681163354884355</v>
      </c>
    </row>
    <row r="118" spans="1:9" x14ac:dyDescent="0.3">
      <c r="A118" s="16" t="s">
        <v>18</v>
      </c>
      <c r="B118" s="6">
        <f>IFERROR(100*VLOOKUP($A118,'Sheet 8'!$A$10:$I$39,B$250,FALSE)/VLOOKUP($A118,'Sheet 7'!$A$10:$I$39,B$250,FALSE),":")</f>
        <v>0.98691536461581875</v>
      </c>
      <c r="C118" s="6">
        <f>IFERROR(100*VLOOKUP($A118,'Sheet 8'!$A$10:$I$39,C$250,FALSE)/VLOOKUP($A118,'Sheet 7'!$A$10:$I$39,C$250,FALSE),":")</f>
        <v>1.5543577614232809</v>
      </c>
      <c r="D118" s="6">
        <f>IFERROR(100*VLOOKUP($A118,'Sheet 8'!$A$10:$I$39,D$250,FALSE)/VLOOKUP($A118,'Sheet 7'!$A$10:$I$39,D$250,FALSE),":")</f>
        <v>5.6692103988407476</v>
      </c>
      <c r="E118" s="6">
        <f>IFERROR(100*VLOOKUP($A118,'Sheet 8'!$A$10:$I$39,E$250,FALSE)/VLOOKUP($A118,'Sheet 7'!$A$10:$I$39,E$250,FALSE),":")</f>
        <v>7.0445609062461347</v>
      </c>
      <c r="F118" s="6">
        <f>IFERROR(100*VLOOKUP($A118,'Sheet 8'!$A$10:$I$39,F$250,FALSE)/VLOOKUP($A118,'Sheet 7'!$A$10:$I$39,F$250,FALSE),":")</f>
        <v>10.608560402254156</v>
      </c>
      <c r="G118" s="6">
        <f>IFERROR(100*VLOOKUP($A118,'Sheet 8'!$A$10:$I$39,G$250,FALSE)/VLOOKUP($A118,'Sheet 7'!$A$10:$I$39,G$250,FALSE),":")</f>
        <v>12.833122208809606</v>
      </c>
      <c r="H118" s="6">
        <f>IFERROR(100*VLOOKUP($A118,'Sheet 8'!$A$10:$I$39,H$250,FALSE)/VLOOKUP($A118,'Sheet 7'!$A$10:$I$39,H$250,FALSE),":")</f>
        <v>15.082450457157879</v>
      </c>
      <c r="I118" s="6">
        <f>IFERROR(100*VLOOKUP($A118,'Sheet 8'!$A$10:$I$39,I$250,FALSE)/VLOOKUP($A118,'Sheet 7'!$A$10:$I$39,I$250,FALSE),":")</f>
        <v>13.595147975286745</v>
      </c>
    </row>
    <row r="119" spans="1:9" x14ac:dyDescent="0.3">
      <c r="A119" s="16" t="s">
        <v>50</v>
      </c>
      <c r="B119" s="6">
        <f>IFERROR(100*VLOOKUP($A119,'Sheet 8'!$A$10:$I$39,B$250,FALSE)/VLOOKUP($A119,'Sheet 7'!$A$10:$I$39,B$250,FALSE),":")</f>
        <v>2.9781454714131397</v>
      </c>
      <c r="C119" s="6">
        <f>IFERROR(100*VLOOKUP($A119,'Sheet 8'!$A$10:$I$39,C$250,FALSE)/VLOOKUP($A119,'Sheet 7'!$A$10:$I$39,C$250,FALSE),":")</f>
        <v>4.1926489739942712</v>
      </c>
      <c r="D119" s="6">
        <f>IFERROR(100*VLOOKUP($A119,'Sheet 8'!$A$10:$I$39,D$250,FALSE)/VLOOKUP($A119,'Sheet 7'!$A$10:$I$39,D$250,FALSE),":")</f>
        <v>4.5388115743857265</v>
      </c>
      <c r="E119" s="6">
        <f>IFERROR(100*VLOOKUP($A119,'Sheet 8'!$A$10:$I$39,E$250,FALSE)/VLOOKUP($A119,'Sheet 7'!$A$10:$I$39,E$250,FALSE),":")</f>
        <v>5.8625736724243751</v>
      </c>
      <c r="F119" s="6">
        <f>IFERROR(100*VLOOKUP($A119,'Sheet 8'!$A$10:$I$39,F$250,FALSE)/VLOOKUP($A119,'Sheet 7'!$A$10:$I$39,F$250,FALSE),":")</f>
        <v>8.2664780307640076</v>
      </c>
      <c r="G119" s="6">
        <f>IFERROR(100*VLOOKUP($A119,'Sheet 8'!$A$10:$I$39,G$250,FALSE)/VLOOKUP($A119,'Sheet 7'!$A$10:$I$39,G$250,FALSE),":")</f>
        <v>10.933674718557715</v>
      </c>
      <c r="H119" s="6">
        <f>IFERROR(100*VLOOKUP($A119,'Sheet 8'!$A$10:$I$39,H$250,FALSE)/VLOOKUP($A119,'Sheet 7'!$A$10:$I$39,H$250,FALSE),":")</f>
        <v>12.938630993037622</v>
      </c>
      <c r="I119" s="6">
        <f>IFERROR(100*VLOOKUP($A119,'Sheet 8'!$A$10:$I$39,I$250,FALSE)/VLOOKUP($A119,'Sheet 7'!$A$10:$I$39,I$250,FALSE),":")</f>
        <v>12.93248168655802</v>
      </c>
    </row>
    <row r="120" spans="1:9" x14ac:dyDescent="0.3">
      <c r="A120" s="16" t="s">
        <v>19</v>
      </c>
      <c r="B120" s="6">
        <f>IFERROR(100*VLOOKUP($A120,'Sheet 8'!$A$10:$I$39,B$250,FALSE)/VLOOKUP($A120,'Sheet 7'!$A$10:$I$39,B$250,FALSE),":")</f>
        <v>4.6147567429153469</v>
      </c>
      <c r="C120" s="6">
        <f>IFERROR(100*VLOOKUP($A120,'Sheet 8'!$A$10:$I$39,C$250,FALSE)/VLOOKUP($A120,'Sheet 7'!$A$10:$I$39,C$250,FALSE),":")</f>
        <v>4.4586587528290709</v>
      </c>
      <c r="D120" s="6">
        <f>IFERROR(100*VLOOKUP($A120,'Sheet 8'!$A$10:$I$39,D$250,FALSE)/VLOOKUP($A120,'Sheet 7'!$A$10:$I$39,D$250,FALSE),":")</f>
        <v>5.0205098519273239</v>
      </c>
      <c r="E120" s="6">
        <f>IFERROR(100*VLOOKUP($A120,'Sheet 8'!$A$10:$I$39,E$250,FALSE)/VLOOKUP($A120,'Sheet 7'!$A$10:$I$39,E$250,FALSE),":")</f>
        <v>6.8424189852791946</v>
      </c>
      <c r="F120" s="6">
        <f>IFERROR(100*VLOOKUP($A120,'Sheet 8'!$A$10:$I$39,F$250,FALSE)/VLOOKUP($A120,'Sheet 7'!$A$10:$I$39,F$250,FALSE),":")</f>
        <v>9.3619655201595506</v>
      </c>
      <c r="G120" s="6">
        <f>IFERROR(100*VLOOKUP($A120,'Sheet 8'!$A$10:$I$39,G$250,FALSE)/VLOOKUP($A120,'Sheet 7'!$A$10:$I$39,G$250,FALSE),":")</f>
        <v>11.725124313750928</v>
      </c>
      <c r="H120" s="6">
        <f>IFERROR(100*VLOOKUP($A120,'Sheet 8'!$A$10:$I$39,H$250,FALSE)/VLOOKUP($A120,'Sheet 7'!$A$10:$I$39,H$250,FALSE),":")</f>
        <v>11.728832377831845</v>
      </c>
      <c r="I120" s="6">
        <f>IFERROR(100*VLOOKUP($A120,'Sheet 8'!$A$10:$I$39,I$250,FALSE)/VLOOKUP($A120,'Sheet 7'!$A$10:$I$39,I$250,FALSE),":")</f>
        <v>12.240342773686663</v>
      </c>
    </row>
    <row r="121" spans="1:9" x14ac:dyDescent="0.3">
      <c r="A121" s="16" t="s">
        <v>109</v>
      </c>
      <c r="B121" s="6">
        <f>IFERROR(100*VLOOKUP($A121,'Sheet 8'!$A$10:$I$39,B$250,FALSE)/VLOOKUP($A121,'Sheet 7'!$A$10:$I$39,B$250,FALSE),":")</f>
        <v>1.2379432669387833</v>
      </c>
      <c r="C121" s="6">
        <f>IFERROR(100*VLOOKUP($A121,'Sheet 8'!$A$10:$I$39,C$250,FALSE)/VLOOKUP($A121,'Sheet 7'!$A$10:$I$39,C$250,FALSE),":")</f>
        <v>1.162529964803388</v>
      </c>
      <c r="D121" s="6">
        <f>IFERROR(100*VLOOKUP($A121,'Sheet 8'!$A$10:$I$39,D$250,FALSE)/VLOOKUP($A121,'Sheet 7'!$A$10:$I$39,D$250,FALSE),":")</f>
        <v>2.0564667462843409</v>
      </c>
      <c r="E121" s="6">
        <f>IFERROR(100*VLOOKUP($A121,'Sheet 8'!$A$10:$I$39,E$250,FALSE)/VLOOKUP($A121,'Sheet 7'!$A$10:$I$39,E$250,FALSE),":")</f>
        <v>4.2828844809075814</v>
      </c>
      <c r="F121" s="6">
        <f>IFERROR(100*VLOOKUP($A121,'Sheet 8'!$A$10:$I$39,F$250,FALSE)/VLOOKUP($A121,'Sheet 7'!$A$10:$I$39,F$250,FALSE),":")</f>
        <v>6.956532850597255</v>
      </c>
      <c r="G121" s="6">
        <f>IFERROR(100*VLOOKUP($A121,'Sheet 8'!$A$10:$I$39,G$250,FALSE)/VLOOKUP($A121,'Sheet 7'!$A$10:$I$39,G$250,FALSE),":")</f>
        <v>7.0566003050038271</v>
      </c>
      <c r="H121" s="6">
        <f>IFERROR(100*VLOOKUP($A121,'Sheet 8'!$A$10:$I$39,H$250,FALSE)/VLOOKUP($A121,'Sheet 7'!$A$10:$I$39,H$250,FALSE),":")</f>
        <v>7.992076028325009</v>
      </c>
      <c r="I121" s="6">
        <f>IFERROR(100*VLOOKUP($A121,'Sheet 8'!$A$10:$I$39,I$250,FALSE)/VLOOKUP($A121,'Sheet 7'!$A$10:$I$39,I$250,FALSE),":")</f>
        <v>5.7202305284185382</v>
      </c>
    </row>
    <row r="122" spans="1:9" x14ac:dyDescent="0.3">
      <c r="A122" s="16" t="s">
        <v>20</v>
      </c>
      <c r="B122" s="6">
        <f>IFERROR(100*VLOOKUP($A122,'Sheet 8'!$A$10:$I$39,B$250,FALSE)/VLOOKUP($A122,'Sheet 7'!$A$10:$I$39,B$250,FALSE),":")</f>
        <v>2.8034821011102329</v>
      </c>
      <c r="C122" s="6">
        <f>IFERROR(100*VLOOKUP($A122,'Sheet 8'!$A$10:$I$39,C$250,FALSE)/VLOOKUP($A122,'Sheet 7'!$A$10:$I$39,C$250,FALSE),":")</f>
        <v>14.47633412434115</v>
      </c>
      <c r="D122" s="6">
        <f>IFERROR(100*VLOOKUP($A122,'Sheet 8'!$A$10:$I$39,D$250,FALSE)/VLOOKUP($A122,'Sheet 7'!$A$10:$I$39,D$250,FALSE),":")</f>
        <v>16.844524584912289</v>
      </c>
      <c r="E122" s="6">
        <f>IFERROR(100*VLOOKUP($A122,'Sheet 8'!$A$10:$I$39,E$250,FALSE)/VLOOKUP($A122,'Sheet 7'!$A$10:$I$39,E$250,FALSE),":")</f>
        <v>14.081600154083688</v>
      </c>
      <c r="F122" s="6">
        <f>IFERROR(100*VLOOKUP($A122,'Sheet 8'!$A$10:$I$39,F$250,FALSE)/VLOOKUP($A122,'Sheet 7'!$A$10:$I$39,F$250,FALSE),":")</f>
        <v>17.794396015023356</v>
      </c>
      <c r="G122" s="6">
        <f>IFERROR(100*VLOOKUP($A122,'Sheet 8'!$A$10:$I$39,G$250,FALSE)/VLOOKUP($A122,'Sheet 7'!$A$10:$I$39,G$250,FALSE),":")</f>
        <v>19.927291614685512</v>
      </c>
      <c r="H122" s="6">
        <f>IFERROR(100*VLOOKUP($A122,'Sheet 8'!$A$10:$I$39,H$250,FALSE)/VLOOKUP($A122,'Sheet 7'!$A$10:$I$39,H$250,FALSE),":")</f>
        <v>16.335515761322508</v>
      </c>
      <c r="I122" s="6">
        <f>IFERROR(100*VLOOKUP($A122,'Sheet 8'!$A$10:$I$39,I$250,FALSE)/VLOOKUP($A122,'Sheet 7'!$A$10:$I$39,I$250,FALSE),":")</f>
        <v>16.056195316145345</v>
      </c>
    </row>
    <row r="123" spans="1:9" x14ac:dyDescent="0.3">
      <c r="A123" s="16" t="s">
        <v>21</v>
      </c>
      <c r="B123" s="6">
        <f>IFERROR(100*VLOOKUP($A123,'Sheet 8'!$A$10:$I$39,B$250,FALSE)/VLOOKUP($A123,'Sheet 7'!$A$10:$I$39,B$250,FALSE),":")</f>
        <v>1.4201013019911799</v>
      </c>
      <c r="C123" s="6">
        <f>IFERROR(100*VLOOKUP($A123,'Sheet 8'!$A$10:$I$39,C$250,FALSE)/VLOOKUP($A123,'Sheet 7'!$A$10:$I$39,C$250,FALSE),":")</f>
        <v>1.2007423469151155</v>
      </c>
      <c r="D123" s="6">
        <f>IFERROR(100*VLOOKUP($A123,'Sheet 8'!$A$10:$I$39,D$250,FALSE)/VLOOKUP($A123,'Sheet 7'!$A$10:$I$39,D$250,FALSE),":")</f>
        <v>1.1347182893628589</v>
      </c>
      <c r="E123" s="6">
        <f>IFERROR(100*VLOOKUP($A123,'Sheet 8'!$A$10:$I$39,E$250,FALSE)/VLOOKUP($A123,'Sheet 7'!$A$10:$I$39,E$250,FALSE),":")</f>
        <v>1.7096024195016279</v>
      </c>
      <c r="F123" s="6">
        <f>IFERROR(100*VLOOKUP($A123,'Sheet 8'!$A$10:$I$39,F$250,FALSE)/VLOOKUP($A123,'Sheet 7'!$A$10:$I$39,F$250,FALSE),":")</f>
        <v>2.7504975307993251</v>
      </c>
      <c r="G123" s="6">
        <f>IFERROR(100*VLOOKUP($A123,'Sheet 8'!$A$10:$I$39,G$250,FALSE)/VLOOKUP($A123,'Sheet 7'!$A$10:$I$39,G$250,FALSE),":")</f>
        <v>3.5216338847040229</v>
      </c>
      <c r="H123" s="6">
        <f>IFERROR(100*VLOOKUP($A123,'Sheet 8'!$A$10:$I$39,H$250,FALSE)/VLOOKUP($A123,'Sheet 7'!$A$10:$I$39,H$250,FALSE),":")</f>
        <v>4.3069269227307379</v>
      </c>
      <c r="I123" s="6">
        <f>IFERROR(100*VLOOKUP($A123,'Sheet 8'!$A$10:$I$39,I$250,FALSE)/VLOOKUP($A123,'Sheet 7'!$A$10:$I$39,I$250,FALSE),":")</f>
        <v>4.3063154536842303</v>
      </c>
    </row>
    <row r="124" spans="1:9" x14ac:dyDescent="0.3">
      <c r="A124" s="16" t="s">
        <v>22</v>
      </c>
      <c r="B124" s="6">
        <f>IFERROR(100*VLOOKUP($A124,'Sheet 8'!$A$10:$I$39,B$250,FALSE)/VLOOKUP($A124,'Sheet 7'!$A$10:$I$39,B$250,FALSE),":")</f>
        <v>6.6458432932406293</v>
      </c>
      <c r="C124" s="6">
        <f>IFERROR(100*VLOOKUP($A124,'Sheet 8'!$A$10:$I$39,C$250,FALSE)/VLOOKUP($A124,'Sheet 7'!$A$10:$I$39,C$250,FALSE),":")</f>
        <v>6.2801551165253935</v>
      </c>
      <c r="D124" s="6">
        <f>IFERROR(100*VLOOKUP($A124,'Sheet 8'!$A$10:$I$39,D$250,FALSE)/VLOOKUP($A124,'Sheet 7'!$A$10:$I$39,D$250,FALSE),":")</f>
        <v>5.978984621064912</v>
      </c>
      <c r="E124" s="6">
        <f>IFERROR(100*VLOOKUP($A124,'Sheet 8'!$A$10:$I$39,E$250,FALSE)/VLOOKUP($A124,'Sheet 7'!$A$10:$I$39,E$250,FALSE),":")</f>
        <v>5.4575175858962846</v>
      </c>
      <c r="F124" s="6">
        <f>IFERROR(100*VLOOKUP($A124,'Sheet 8'!$A$10:$I$39,F$250,FALSE)/VLOOKUP($A124,'Sheet 7'!$A$10:$I$39,F$250,FALSE),":")</f>
        <v>6.5187608610835879</v>
      </c>
      <c r="G124" s="6">
        <f>IFERROR(100*VLOOKUP($A124,'Sheet 8'!$A$10:$I$39,G$250,FALSE)/VLOOKUP($A124,'Sheet 7'!$A$10:$I$39,G$250,FALSE),":")</f>
        <v>9.0627905129902651</v>
      </c>
      <c r="H124" s="6">
        <f>IFERROR(100*VLOOKUP($A124,'Sheet 8'!$A$10:$I$39,H$250,FALSE)/VLOOKUP($A124,'Sheet 7'!$A$10:$I$39,H$250,FALSE),":")</f>
        <v>11.860265469647217</v>
      </c>
      <c r="I124" s="6">
        <f>IFERROR(100*VLOOKUP($A124,'Sheet 8'!$A$10:$I$39,I$250,FALSE)/VLOOKUP($A124,'Sheet 7'!$A$10:$I$39,I$250,FALSE),":")</f>
        <v>12.23892818064359</v>
      </c>
    </row>
    <row r="125" spans="1:9" x14ac:dyDescent="0.3">
      <c r="A125" s="16" t="s">
        <v>23</v>
      </c>
      <c r="B125" s="6">
        <f>IFERROR(100*VLOOKUP($A125,'Sheet 8'!$A$10:$I$39,B$250,FALSE)/VLOOKUP($A125,'Sheet 7'!$A$10:$I$39,B$250,FALSE),":")</f>
        <v>6.4584105226818664</v>
      </c>
      <c r="C125" s="6">
        <f>IFERROR(100*VLOOKUP($A125,'Sheet 8'!$A$10:$I$39,C$250,FALSE)/VLOOKUP($A125,'Sheet 7'!$A$10:$I$39,C$250,FALSE),":")</f>
        <v>4.6627307240964191</v>
      </c>
      <c r="D125" s="6">
        <f>IFERROR(100*VLOOKUP($A125,'Sheet 8'!$A$10:$I$39,D$250,FALSE)/VLOOKUP($A125,'Sheet 7'!$A$10:$I$39,D$250,FALSE),":")</f>
        <v>4.0605298652454973</v>
      </c>
      <c r="E125" s="6">
        <f>IFERROR(100*VLOOKUP($A125,'Sheet 8'!$A$10:$I$39,E$250,FALSE)/VLOOKUP($A125,'Sheet 7'!$A$10:$I$39,E$250,FALSE),":")</f>
        <v>3.7178951744666793</v>
      </c>
      <c r="F125" s="6">
        <f>IFERROR(100*VLOOKUP($A125,'Sheet 8'!$A$10:$I$39,F$250,FALSE)/VLOOKUP($A125,'Sheet 7'!$A$10:$I$39,F$250,FALSE),":")</f>
        <v>5.8647799997266237</v>
      </c>
      <c r="G125" s="6">
        <f>IFERROR(100*VLOOKUP($A125,'Sheet 8'!$A$10:$I$39,G$250,FALSE)/VLOOKUP($A125,'Sheet 7'!$A$10:$I$39,G$250,FALSE),":")</f>
        <v>7.1908284800496363</v>
      </c>
      <c r="H125" s="6">
        <f>IFERROR(100*VLOOKUP($A125,'Sheet 8'!$A$10:$I$39,H$250,FALSE)/VLOOKUP($A125,'Sheet 7'!$A$10:$I$39,H$250,FALSE),":")</f>
        <v>8.323161610348949</v>
      </c>
      <c r="I125" s="6">
        <f>IFERROR(100*VLOOKUP($A125,'Sheet 8'!$A$10:$I$39,I$250,FALSE)/VLOOKUP($A125,'Sheet 7'!$A$10:$I$39,I$250,FALSE),":")</f>
        <v>7.9283940777364288</v>
      </c>
    </row>
    <row r="126" spans="1:9" x14ac:dyDescent="0.3">
      <c r="A126" s="16" t="s">
        <v>24</v>
      </c>
      <c r="B126" s="6">
        <f>IFERROR(100*VLOOKUP($A126,'Sheet 8'!$A$10:$I$39,B$250,FALSE)/VLOOKUP($A126,'Sheet 7'!$A$10:$I$39,B$250,FALSE),":")</f>
        <v>6.7202417413120425</v>
      </c>
      <c r="C126" s="6">
        <f>IFERROR(100*VLOOKUP($A126,'Sheet 8'!$A$10:$I$39,C$250,FALSE)/VLOOKUP($A126,'Sheet 7'!$A$10:$I$39,C$250,FALSE),":")</f>
        <v>6.6219126536199875</v>
      </c>
      <c r="D126" s="6">
        <f>IFERROR(100*VLOOKUP($A126,'Sheet 8'!$A$10:$I$39,D$250,FALSE)/VLOOKUP($A126,'Sheet 7'!$A$10:$I$39,D$250,FALSE),":")</f>
        <v>5.7242717189446974</v>
      </c>
      <c r="E126" s="6">
        <f>IFERROR(100*VLOOKUP($A126,'Sheet 8'!$A$10:$I$39,E$250,FALSE)/VLOOKUP($A126,'Sheet 7'!$A$10:$I$39,E$250,FALSE),":")</f>
        <v>5.623153315424954</v>
      </c>
      <c r="F126" s="6">
        <f>IFERROR(100*VLOOKUP($A126,'Sheet 8'!$A$10:$I$39,F$250,FALSE)/VLOOKUP($A126,'Sheet 7'!$A$10:$I$39,F$250,FALSE),":")</f>
        <v>8.008040222063924</v>
      </c>
      <c r="G126" s="6">
        <f>IFERROR(100*VLOOKUP($A126,'Sheet 8'!$A$10:$I$39,G$250,FALSE)/VLOOKUP($A126,'Sheet 7'!$A$10:$I$39,G$250,FALSE),":")</f>
        <v>8.3978820088831618</v>
      </c>
      <c r="H126" s="6">
        <f>IFERROR(100*VLOOKUP($A126,'Sheet 8'!$A$10:$I$39,H$250,FALSE)/VLOOKUP($A126,'Sheet 7'!$A$10:$I$39,H$250,FALSE),":")</f>
        <v>9.859418438229989</v>
      </c>
      <c r="I126" s="6">
        <f>IFERROR(100*VLOOKUP($A126,'Sheet 8'!$A$10:$I$39,I$250,FALSE)/VLOOKUP($A126,'Sheet 7'!$A$10:$I$39,I$250,FALSE),":")</f>
        <v>10.469041763431795</v>
      </c>
    </row>
    <row r="127" spans="1:9" x14ac:dyDescent="0.3">
      <c r="A127" s="16" t="s">
        <v>25</v>
      </c>
      <c r="B127" s="6">
        <f>IFERROR(100*VLOOKUP($A127,'Sheet 8'!$A$10:$I$39,B$250,FALSE)/VLOOKUP($A127,'Sheet 7'!$A$10:$I$39,B$250,FALSE),":")</f>
        <v>12.263514388785179</v>
      </c>
      <c r="C127" s="6">
        <f>IFERROR(100*VLOOKUP($A127,'Sheet 8'!$A$10:$I$39,C$250,FALSE)/VLOOKUP($A127,'Sheet 7'!$A$10:$I$39,C$250,FALSE),":")</f>
        <v>17.505406987268749</v>
      </c>
      <c r="D127" s="6">
        <f>IFERROR(100*VLOOKUP($A127,'Sheet 8'!$A$10:$I$39,D$250,FALSE)/VLOOKUP($A127,'Sheet 7'!$A$10:$I$39,D$250,FALSE),":")</f>
        <v>15.200783462368664</v>
      </c>
      <c r="E127" s="6">
        <f>IFERROR(100*VLOOKUP($A127,'Sheet 8'!$A$10:$I$39,E$250,FALSE)/VLOOKUP($A127,'Sheet 7'!$A$10:$I$39,E$250,FALSE),":")</f>
        <v>15.965600736660194</v>
      </c>
      <c r="F127" s="6">
        <f>IFERROR(100*VLOOKUP($A127,'Sheet 8'!$A$10:$I$39,F$250,FALSE)/VLOOKUP($A127,'Sheet 7'!$A$10:$I$39,F$250,FALSE),":")</f>
        <v>16.464321365138169</v>
      </c>
      <c r="G127" s="6">
        <f>IFERROR(100*VLOOKUP($A127,'Sheet 8'!$A$10:$I$39,G$250,FALSE)/VLOOKUP($A127,'Sheet 7'!$A$10:$I$39,G$250,FALSE),":")</f>
        <v>17.918501718675898</v>
      </c>
      <c r="H127" s="6">
        <f>IFERROR(100*VLOOKUP($A127,'Sheet 8'!$A$10:$I$39,H$250,FALSE)/VLOOKUP($A127,'Sheet 7'!$A$10:$I$39,H$250,FALSE),":")</f>
        <v>16.878636113016388</v>
      </c>
      <c r="I127" s="6">
        <f>IFERROR(100*VLOOKUP($A127,'Sheet 8'!$A$10:$I$39,I$250,FALSE)/VLOOKUP($A127,'Sheet 7'!$A$10:$I$39,I$250,FALSE),":")</f>
        <v>17.60504781790409</v>
      </c>
    </row>
    <row r="128" spans="1:9" x14ac:dyDescent="0.3">
      <c r="A128" s="16" t="s">
        <v>26</v>
      </c>
      <c r="B128" s="6">
        <f>IFERROR(100*VLOOKUP($A128,'Sheet 8'!$A$10:$I$39,B$250,FALSE)/VLOOKUP($A128,'Sheet 7'!$A$10:$I$39,B$250,FALSE),":")</f>
        <v>0.80783472351890795</v>
      </c>
      <c r="C128" s="6">
        <f>IFERROR(100*VLOOKUP($A128,'Sheet 8'!$A$10:$I$39,C$250,FALSE)/VLOOKUP($A128,'Sheet 7'!$A$10:$I$39,C$250,FALSE),":")</f>
        <v>1.1554571350585585</v>
      </c>
      <c r="D128" s="6">
        <f>IFERROR(100*VLOOKUP($A128,'Sheet 8'!$A$10:$I$39,D$250,FALSE)/VLOOKUP($A128,'Sheet 7'!$A$10:$I$39,D$250,FALSE),":")</f>
        <v>1.4140729863336767</v>
      </c>
      <c r="E128" s="6">
        <f>IFERROR(100*VLOOKUP($A128,'Sheet 8'!$A$10:$I$39,E$250,FALSE)/VLOOKUP($A128,'Sheet 7'!$A$10:$I$39,E$250,FALSE),":")</f>
        <v>3.2547532341413103</v>
      </c>
      <c r="F128" s="6">
        <f>IFERROR(100*VLOOKUP($A128,'Sheet 8'!$A$10:$I$39,F$250,FALSE)/VLOOKUP($A128,'Sheet 7'!$A$10:$I$39,F$250,FALSE),":")</f>
        <v>6.8876651844094656</v>
      </c>
      <c r="G128" s="6">
        <f>IFERROR(100*VLOOKUP($A128,'Sheet 8'!$A$10:$I$39,G$250,FALSE)/VLOOKUP($A128,'Sheet 7'!$A$10:$I$39,G$250,FALSE),":")</f>
        <v>7.1111080770868158</v>
      </c>
      <c r="H128" s="6">
        <f>IFERROR(100*VLOOKUP($A128,'Sheet 8'!$A$10:$I$39,H$250,FALSE)/VLOOKUP($A128,'Sheet 7'!$A$10:$I$39,H$250,FALSE),":")</f>
        <v>9.7552043571316904</v>
      </c>
      <c r="I128" s="6">
        <f>IFERROR(100*VLOOKUP($A128,'Sheet 8'!$A$10:$I$39,I$250,FALSE)/VLOOKUP($A128,'Sheet 7'!$A$10:$I$39,I$250,FALSE),":")</f>
        <v>9.6450457871456106</v>
      </c>
    </row>
    <row r="129" spans="1:9" x14ac:dyDescent="0.3">
      <c r="A129" s="16" t="s">
        <v>27</v>
      </c>
      <c r="B129" s="6">
        <f>IFERROR(100*VLOOKUP($A129,'Sheet 8'!$A$10:$I$39,B$250,FALSE)/VLOOKUP($A129,'Sheet 7'!$A$10:$I$39,B$250,FALSE),":")</f>
        <v>0.43126149159774729</v>
      </c>
      <c r="C129" s="6">
        <f>IFERROR(100*VLOOKUP($A129,'Sheet 8'!$A$10:$I$39,C$250,FALSE)/VLOOKUP($A129,'Sheet 7'!$A$10:$I$39,C$250,FALSE),":")</f>
        <v>3.1647771957987891</v>
      </c>
      <c r="D129" s="6">
        <f>IFERROR(100*VLOOKUP($A129,'Sheet 8'!$A$10:$I$39,D$250,FALSE)/VLOOKUP($A129,'Sheet 7'!$A$10:$I$39,D$250,FALSE),":")</f>
        <v>2.8569224983499897</v>
      </c>
      <c r="E129" s="6">
        <f>IFERROR(100*VLOOKUP($A129,'Sheet 8'!$A$10:$I$39,E$250,FALSE)/VLOOKUP($A129,'Sheet 7'!$A$10:$I$39,E$250,FALSE),":")</f>
        <v>3.4142977487992052</v>
      </c>
      <c r="F129" s="6">
        <f>IFERROR(100*VLOOKUP($A129,'Sheet 8'!$A$10:$I$39,F$250,FALSE)/VLOOKUP($A129,'Sheet 7'!$A$10:$I$39,F$250,FALSE),":")</f>
        <v>6.0029067364976063</v>
      </c>
      <c r="G129" s="6">
        <f>IFERROR(100*VLOOKUP($A129,'Sheet 8'!$A$10:$I$39,G$250,FALSE)/VLOOKUP($A129,'Sheet 7'!$A$10:$I$39,G$250,FALSE),":")</f>
        <v>8.1422044669106004</v>
      </c>
      <c r="H129" s="6">
        <f>IFERROR(100*VLOOKUP($A129,'Sheet 8'!$A$10:$I$39,H$250,FALSE)/VLOOKUP($A129,'Sheet 7'!$A$10:$I$39,H$250,FALSE),":")</f>
        <v>14.206504662218684</v>
      </c>
      <c r="I129" s="6">
        <f>IFERROR(100*VLOOKUP($A129,'Sheet 8'!$A$10:$I$39,I$250,FALSE)/VLOOKUP($A129,'Sheet 7'!$A$10:$I$39,I$250,FALSE),":")</f>
        <v>13.971785400436062</v>
      </c>
    </row>
    <row r="130" spans="1:9" x14ac:dyDescent="0.3">
      <c r="A130" s="16" t="s">
        <v>28</v>
      </c>
      <c r="B130" s="6">
        <f>IFERROR(100*VLOOKUP($A130,'Sheet 8'!$A$10:$I$39,B$250,FALSE)/VLOOKUP($A130,'Sheet 7'!$A$10:$I$39,B$250,FALSE),":")</f>
        <v>9.5868843614799601</v>
      </c>
      <c r="C130" s="6">
        <f>IFERROR(100*VLOOKUP($A130,'Sheet 8'!$A$10:$I$39,C$250,FALSE)/VLOOKUP($A130,'Sheet 7'!$A$10:$I$39,C$250,FALSE),":")</f>
        <v>22.424214506185404</v>
      </c>
      <c r="D130" s="6">
        <f>IFERROR(100*VLOOKUP($A130,'Sheet 8'!$A$10:$I$39,D$250,FALSE)/VLOOKUP($A130,'Sheet 7'!$A$10:$I$39,D$250,FALSE),":")</f>
        <v>25.311378444760354</v>
      </c>
      <c r="E130" s="6">
        <f>IFERROR(100*VLOOKUP($A130,'Sheet 8'!$A$10:$I$39,E$250,FALSE)/VLOOKUP($A130,'Sheet 7'!$A$10:$I$39,E$250,FALSE),":")</f>
        <v>25.031264230657911</v>
      </c>
      <c r="F130" s="6">
        <f>IFERROR(100*VLOOKUP($A130,'Sheet 8'!$A$10:$I$39,F$250,FALSE)/VLOOKUP($A130,'Sheet 7'!$A$10:$I$39,F$250,FALSE),":")</f>
        <v>23.306088579767039</v>
      </c>
      <c r="G130" s="6">
        <f>IFERROR(100*VLOOKUP($A130,'Sheet 8'!$A$10:$I$39,G$250,FALSE)/VLOOKUP($A130,'Sheet 7'!$A$10:$I$39,G$250,FALSE),":")</f>
        <v>24.851625404763041</v>
      </c>
      <c r="H130" s="6">
        <f>IFERROR(100*VLOOKUP($A130,'Sheet 8'!$A$10:$I$39,H$250,FALSE)/VLOOKUP($A130,'Sheet 7'!$A$10:$I$39,H$250,FALSE),":")</f>
        <v>25.83225322239549</v>
      </c>
      <c r="I130" s="6">
        <f>IFERROR(100*VLOOKUP($A130,'Sheet 8'!$A$10:$I$39,I$250,FALSE)/VLOOKUP($A130,'Sheet 7'!$A$10:$I$39,I$250,FALSE),":")</f>
        <v>25.100619156982603</v>
      </c>
    </row>
    <row r="131" spans="1:9" x14ac:dyDescent="0.3">
      <c r="A131" s="16" t="s">
        <v>29</v>
      </c>
      <c r="B131" s="6">
        <f>IFERROR(100*VLOOKUP($A131,'Sheet 8'!$A$10:$I$39,B$250,FALSE)/VLOOKUP($A131,'Sheet 7'!$A$10:$I$39,B$250,FALSE),":")</f>
        <v>2.6144138857207171</v>
      </c>
      <c r="C131" s="6">
        <f>IFERROR(100*VLOOKUP($A131,'Sheet 8'!$A$10:$I$39,C$250,FALSE)/VLOOKUP($A131,'Sheet 7'!$A$10:$I$39,C$250,FALSE),":")</f>
        <v>8.81227802466843</v>
      </c>
      <c r="D131" s="6">
        <f>IFERROR(100*VLOOKUP($A131,'Sheet 8'!$A$10:$I$39,D$250,FALSE)/VLOOKUP($A131,'Sheet 7'!$A$10:$I$39,D$250,FALSE),":")</f>
        <v>14.235595491707468</v>
      </c>
      <c r="E131" s="6">
        <f>IFERROR(100*VLOOKUP($A131,'Sheet 8'!$A$10:$I$39,E$250,FALSE)/VLOOKUP($A131,'Sheet 7'!$A$10:$I$39,E$250,FALSE),":")</f>
        <v>12.856196949912917</v>
      </c>
      <c r="F131" s="6">
        <f>IFERROR(100*VLOOKUP($A131,'Sheet 8'!$A$10:$I$39,F$250,FALSE)/VLOOKUP($A131,'Sheet 7'!$A$10:$I$39,F$250,FALSE),":")</f>
        <v>13.606738687114037</v>
      </c>
      <c r="G131" s="6">
        <f>IFERROR(100*VLOOKUP($A131,'Sheet 8'!$A$10:$I$39,G$250,FALSE)/VLOOKUP($A131,'Sheet 7'!$A$10:$I$39,G$250,FALSE),":")</f>
        <v>11.81751567291774</v>
      </c>
      <c r="H131" s="6">
        <f>IFERROR(100*VLOOKUP($A131,'Sheet 8'!$A$10:$I$39,H$250,FALSE)/VLOOKUP($A131,'Sheet 7'!$A$10:$I$39,H$250,FALSE),":")</f>
        <v>12.06006454372254</v>
      </c>
      <c r="I131" s="6">
        <f>IFERROR(100*VLOOKUP($A131,'Sheet 8'!$A$10:$I$39,I$250,FALSE)/VLOOKUP($A131,'Sheet 7'!$A$10:$I$39,I$250,FALSE),":")</f>
        <v>12.598941480535053</v>
      </c>
    </row>
    <row r="132" spans="1:9" x14ac:dyDescent="0.3">
      <c r="A132" s="16" t="s">
        <v>30</v>
      </c>
      <c r="B132" s="6">
        <f>IFERROR(100*VLOOKUP($A132,'Sheet 8'!$A$10:$I$39,B$250,FALSE)/VLOOKUP($A132,'Sheet 7'!$A$10:$I$39,B$250,FALSE),":")</f>
        <v>0</v>
      </c>
      <c r="C132" s="6">
        <f>IFERROR(100*VLOOKUP($A132,'Sheet 8'!$A$10:$I$39,C$250,FALSE)/VLOOKUP($A132,'Sheet 7'!$A$10:$I$39,C$250,FALSE),":")</f>
        <v>0.55133684691580975</v>
      </c>
      <c r="D132" s="6">
        <f>IFERROR(100*VLOOKUP($A132,'Sheet 8'!$A$10:$I$39,D$250,FALSE)/VLOOKUP($A132,'Sheet 7'!$A$10:$I$39,D$250,FALSE),":")</f>
        <v>0.48296553350109173</v>
      </c>
      <c r="E132" s="6">
        <f>IFERROR(100*VLOOKUP($A132,'Sheet 8'!$A$10:$I$39,E$250,FALSE)/VLOOKUP($A132,'Sheet 7'!$A$10:$I$39,E$250,FALSE),":")</f>
        <v>1.02870957668701</v>
      </c>
      <c r="F132" s="6">
        <f>IFERROR(100*VLOOKUP($A132,'Sheet 8'!$A$10:$I$39,F$250,FALSE)/VLOOKUP($A132,'Sheet 7'!$A$10:$I$39,F$250,FALSE),":")</f>
        <v>2.4083710179702313</v>
      </c>
      <c r="G132" s="6">
        <f>IFERROR(100*VLOOKUP($A132,'Sheet 8'!$A$10:$I$39,G$250,FALSE)/VLOOKUP($A132,'Sheet 7'!$A$10:$I$39,G$250,FALSE),":")</f>
        <v>3.8285359580255593</v>
      </c>
      <c r="H132" s="6">
        <f>IFERROR(100*VLOOKUP($A132,'Sheet 8'!$A$10:$I$39,H$250,FALSE)/VLOOKUP($A132,'Sheet 7'!$A$10:$I$39,H$250,FALSE),":")</f>
        <v>5.4151945203569216</v>
      </c>
      <c r="I132" s="6">
        <f>IFERROR(100*VLOOKUP($A132,'Sheet 8'!$A$10:$I$39,I$250,FALSE)/VLOOKUP($A132,'Sheet 7'!$A$10:$I$39,I$250,FALSE),":")</f>
        <v>5.0846790040862464</v>
      </c>
    </row>
    <row r="133" spans="1:9" x14ac:dyDescent="0.3">
      <c r="A133" s="16" t="s">
        <v>31</v>
      </c>
      <c r="B133" s="6">
        <f>IFERROR(100*VLOOKUP($A133,'Sheet 8'!$A$10:$I$39,B$250,FALSE)/VLOOKUP($A133,'Sheet 7'!$A$10:$I$39,B$250,FALSE),":")</f>
        <v>3.4257689374075908</v>
      </c>
      <c r="C133" s="6">
        <f>IFERROR(100*VLOOKUP($A133,'Sheet 8'!$A$10:$I$39,C$250,FALSE)/VLOOKUP($A133,'Sheet 7'!$A$10:$I$39,C$250,FALSE),":")</f>
        <v>4.6272969201818901</v>
      </c>
      <c r="D133" s="6">
        <f>IFERROR(100*VLOOKUP($A133,'Sheet 8'!$A$10:$I$39,D$250,FALSE)/VLOOKUP($A133,'Sheet 7'!$A$10:$I$39,D$250,FALSE),":")</f>
        <v>4.4960453509393581</v>
      </c>
      <c r="E133" s="6">
        <f>IFERROR(100*VLOOKUP($A133,'Sheet 8'!$A$10:$I$39,E$250,FALSE)/VLOOKUP($A133,'Sheet 7'!$A$10:$I$39,E$250,FALSE),":")</f>
        <v>5.6931147052685578</v>
      </c>
      <c r="F133" s="6">
        <f>IFERROR(100*VLOOKUP($A133,'Sheet 8'!$A$10:$I$39,F$250,FALSE)/VLOOKUP($A133,'Sheet 7'!$A$10:$I$39,F$250,FALSE),":")</f>
        <v>10.468635005052521</v>
      </c>
      <c r="G133" s="6">
        <f>IFERROR(100*VLOOKUP($A133,'Sheet 8'!$A$10:$I$39,G$250,FALSE)/VLOOKUP($A133,'Sheet 7'!$A$10:$I$39,G$250,FALSE),":")</f>
        <v>11.739720978648412</v>
      </c>
      <c r="H133" s="6">
        <f>IFERROR(100*VLOOKUP($A133,'Sheet 8'!$A$10:$I$39,H$250,FALSE)/VLOOKUP($A133,'Sheet 7'!$A$10:$I$39,H$250,FALSE),":")</f>
        <v>9.7698975287860534</v>
      </c>
      <c r="I133" s="6">
        <f>IFERROR(100*VLOOKUP($A133,'Sheet 8'!$A$10:$I$39,I$250,FALSE)/VLOOKUP($A133,'Sheet 7'!$A$10:$I$39,I$250,FALSE),":")</f>
        <v>9.6934280764882228</v>
      </c>
    </row>
    <row r="134" spans="1:9" x14ac:dyDescent="0.3">
      <c r="A134" s="16" t="s">
        <v>32</v>
      </c>
      <c r="B134" s="6">
        <f>IFERROR(100*VLOOKUP($A134,'Sheet 8'!$A$10:$I$39,B$250,FALSE)/VLOOKUP($A134,'Sheet 7'!$A$10:$I$39,B$250,FALSE),":")</f>
        <v>0</v>
      </c>
      <c r="C134" s="6">
        <f>IFERROR(100*VLOOKUP($A134,'Sheet 8'!$A$10:$I$39,C$250,FALSE)/VLOOKUP($A134,'Sheet 7'!$A$10:$I$39,C$250,FALSE),":")</f>
        <v>0</v>
      </c>
      <c r="D134" s="6">
        <f>IFERROR(100*VLOOKUP($A134,'Sheet 8'!$A$10:$I$39,D$250,FALSE)/VLOOKUP($A134,'Sheet 7'!$A$10:$I$39,D$250,FALSE),":")</f>
        <v>0</v>
      </c>
      <c r="E134" s="6">
        <f>IFERROR(100*VLOOKUP($A134,'Sheet 8'!$A$10:$I$39,E$250,FALSE)/VLOOKUP($A134,'Sheet 7'!$A$10:$I$39,E$250,FALSE),":")</f>
        <v>0.13259584785573572</v>
      </c>
      <c r="F134" s="6">
        <f>IFERROR(100*VLOOKUP($A134,'Sheet 8'!$A$10:$I$39,F$250,FALSE)/VLOOKUP($A134,'Sheet 7'!$A$10:$I$39,F$250,FALSE),":")</f>
        <v>1.2042389210019269</v>
      </c>
      <c r="G134" s="6">
        <f>IFERROR(100*VLOOKUP($A134,'Sheet 8'!$A$10:$I$39,G$250,FALSE)/VLOOKUP($A134,'Sheet 7'!$A$10:$I$39,G$250,FALSE),":")</f>
        <v>2.5696507749103121</v>
      </c>
      <c r="H134" s="6">
        <f>IFERROR(100*VLOOKUP($A134,'Sheet 8'!$A$10:$I$39,H$250,FALSE)/VLOOKUP($A134,'Sheet 7'!$A$10:$I$39,H$250,FALSE),":")</f>
        <v>7.1857446455517193</v>
      </c>
      <c r="I134" s="6">
        <f>IFERROR(100*VLOOKUP($A134,'Sheet 8'!$A$10:$I$39,I$250,FALSE)/VLOOKUP($A134,'Sheet 7'!$A$10:$I$39,I$250,FALSE),":")</f>
        <v>6.3063835844948448</v>
      </c>
    </row>
    <row r="135" spans="1:9" x14ac:dyDescent="0.3">
      <c r="A135" s="16" t="s">
        <v>33</v>
      </c>
      <c r="B135" s="6">
        <f>IFERROR(100*VLOOKUP($A135,'Sheet 8'!$A$10:$I$39,B$250,FALSE)/VLOOKUP($A135,'Sheet 7'!$A$10:$I$39,B$250,FALSE),":")</f>
        <v>0.76649242429443876</v>
      </c>
      <c r="C135" s="6">
        <f>IFERROR(100*VLOOKUP($A135,'Sheet 8'!$A$10:$I$39,C$250,FALSE)/VLOOKUP($A135,'Sheet 7'!$A$10:$I$39,C$250,FALSE),":")</f>
        <v>0.77292815131809645</v>
      </c>
      <c r="D135" s="6">
        <f>IFERROR(100*VLOOKUP($A135,'Sheet 8'!$A$10:$I$39,D$250,FALSE)/VLOOKUP($A135,'Sheet 7'!$A$10:$I$39,D$250,FALSE),":")</f>
        <v>0.84119079553191678</v>
      </c>
      <c r="E135" s="6">
        <f>IFERROR(100*VLOOKUP($A135,'Sheet 8'!$A$10:$I$39,E$250,FALSE)/VLOOKUP($A135,'Sheet 7'!$A$10:$I$39,E$250,FALSE),":")</f>
        <v>0.97382978204530846</v>
      </c>
      <c r="F135" s="6">
        <f>IFERROR(100*VLOOKUP($A135,'Sheet 8'!$A$10:$I$39,F$250,FALSE)/VLOOKUP($A135,'Sheet 7'!$A$10:$I$39,F$250,FALSE),":")</f>
        <v>1.5799979181170356</v>
      </c>
      <c r="G135" s="6">
        <f>IFERROR(100*VLOOKUP($A135,'Sheet 8'!$A$10:$I$39,G$250,FALSE)/VLOOKUP($A135,'Sheet 7'!$A$10:$I$39,G$250,FALSE),":")</f>
        <v>2.2735911798867598</v>
      </c>
      <c r="H135" s="6">
        <f>IFERROR(100*VLOOKUP($A135,'Sheet 8'!$A$10:$I$39,H$250,FALSE)/VLOOKUP($A135,'Sheet 7'!$A$10:$I$39,H$250,FALSE),":")</f>
        <v>3.6021136831830844</v>
      </c>
      <c r="I135" s="6">
        <f>IFERROR(100*VLOOKUP($A135,'Sheet 8'!$A$10:$I$39,I$250,FALSE)/VLOOKUP($A135,'Sheet 7'!$A$10:$I$39,I$250,FALSE),":")</f>
        <v>3.8122150946022999</v>
      </c>
    </row>
    <row r="136" spans="1:9" x14ac:dyDescent="0.3">
      <c r="A136" s="16" t="s">
        <v>34</v>
      </c>
      <c r="B136" s="6">
        <f>IFERROR(100*VLOOKUP($A136,'Sheet 8'!$A$10:$I$39,B$250,FALSE)/VLOOKUP($A136,'Sheet 7'!$A$10:$I$39,B$250,FALSE),":")</f>
        <v>10.741937321041707</v>
      </c>
      <c r="C136" s="6">
        <f>IFERROR(100*VLOOKUP($A136,'Sheet 8'!$A$10:$I$39,C$250,FALSE)/VLOOKUP($A136,'Sheet 7'!$A$10:$I$39,C$250,FALSE),":")</f>
        <v>10.360781591611048</v>
      </c>
      <c r="D136" s="6">
        <f>IFERROR(100*VLOOKUP($A136,'Sheet 8'!$A$10:$I$39,D$250,FALSE)/VLOOKUP($A136,'Sheet 7'!$A$10:$I$39,D$250,FALSE),":")</f>
        <v>10.211142429359414</v>
      </c>
      <c r="E136" s="6">
        <f>IFERROR(100*VLOOKUP($A136,'Sheet 8'!$A$10:$I$39,E$250,FALSE)/VLOOKUP($A136,'Sheet 7'!$A$10:$I$39,E$250,FALSE),":")</f>
        <v>10.745564085281396</v>
      </c>
      <c r="F136" s="6">
        <f>IFERROR(100*VLOOKUP($A136,'Sheet 8'!$A$10:$I$39,F$250,FALSE)/VLOOKUP($A136,'Sheet 7'!$A$10:$I$39,F$250,FALSE),":")</f>
        <v>14.827243881501627</v>
      </c>
      <c r="G136" s="6">
        <f>IFERROR(100*VLOOKUP($A136,'Sheet 8'!$A$10:$I$39,G$250,FALSE)/VLOOKUP($A136,'Sheet 7'!$A$10:$I$39,G$250,FALSE),":")</f>
        <v>15.586012667403585</v>
      </c>
      <c r="H136" s="6">
        <f>IFERROR(100*VLOOKUP($A136,'Sheet 8'!$A$10:$I$39,H$250,FALSE)/VLOOKUP($A136,'Sheet 7'!$A$10:$I$39,H$250,FALSE),":")</f>
        <v>15.06492879172613</v>
      </c>
      <c r="I136" s="6">
        <f>IFERROR(100*VLOOKUP($A136,'Sheet 8'!$A$10:$I$39,I$250,FALSE)/VLOOKUP($A136,'Sheet 7'!$A$10:$I$39,I$250,FALSE),":")</f>
        <v>15.70107074208018</v>
      </c>
    </row>
    <row r="137" spans="1:9" x14ac:dyDescent="0.3">
      <c r="A137" s="16" t="s">
        <v>35</v>
      </c>
      <c r="B137" s="6">
        <f>IFERROR(100*VLOOKUP($A137,'Sheet 8'!$A$10:$I$39,B$250,FALSE)/VLOOKUP($A137,'Sheet 7'!$A$10:$I$39,B$250,FALSE),":")</f>
        <v>1.6916397735662119</v>
      </c>
      <c r="C137" s="6">
        <f>IFERROR(100*VLOOKUP($A137,'Sheet 8'!$A$10:$I$39,C$250,FALSE)/VLOOKUP($A137,'Sheet 7'!$A$10:$I$39,C$250,FALSE),":")</f>
        <v>5.7173724934473436</v>
      </c>
      <c r="D137" s="6">
        <f>IFERROR(100*VLOOKUP($A137,'Sheet 8'!$A$10:$I$39,D$250,FALSE)/VLOOKUP($A137,'Sheet 7'!$A$10:$I$39,D$250,FALSE),":")</f>
        <v>6.1719195501875017</v>
      </c>
      <c r="E137" s="6">
        <f>IFERROR(100*VLOOKUP($A137,'Sheet 8'!$A$10:$I$39,E$250,FALSE)/VLOOKUP($A137,'Sheet 7'!$A$10:$I$39,E$250,FALSE),":")</f>
        <v>6.2503115867348233</v>
      </c>
      <c r="F137" s="6">
        <f>IFERROR(100*VLOOKUP($A137,'Sheet 8'!$A$10:$I$39,F$250,FALSE)/VLOOKUP($A137,'Sheet 7'!$A$10:$I$39,F$250,FALSE),":")</f>
        <v>7.5161512939577424</v>
      </c>
      <c r="G137" s="6">
        <f>IFERROR(100*VLOOKUP($A137,'Sheet 8'!$A$10:$I$39,G$250,FALSE)/VLOOKUP($A137,'Sheet 7'!$A$10:$I$39,G$250,FALSE),":")</f>
        <v>8.5465030268882476</v>
      </c>
      <c r="H137" s="6">
        <f>IFERROR(100*VLOOKUP($A137,'Sheet 8'!$A$10:$I$39,H$250,FALSE)/VLOOKUP($A137,'Sheet 7'!$A$10:$I$39,H$250,FALSE),":")</f>
        <v>11.721052522677763</v>
      </c>
      <c r="I137" s="6">
        <f>IFERROR(100*VLOOKUP($A137,'Sheet 8'!$A$10:$I$39,I$250,FALSE)/VLOOKUP($A137,'Sheet 7'!$A$10:$I$39,I$250,FALSE),":")</f>
        <v>11.196967281517486</v>
      </c>
    </row>
    <row r="138" spans="1:9" x14ac:dyDescent="0.3">
      <c r="A138" s="16" t="s">
        <v>36</v>
      </c>
      <c r="B138" s="6">
        <f>IFERROR(100*VLOOKUP($A138,'Sheet 8'!$A$10:$I$39,B$250,FALSE)/VLOOKUP($A138,'Sheet 7'!$A$10:$I$39,B$250,FALSE),":")</f>
        <v>16.673063577402036</v>
      </c>
      <c r="C138" s="6">
        <f>IFERROR(100*VLOOKUP($A138,'Sheet 8'!$A$10:$I$39,C$250,FALSE)/VLOOKUP($A138,'Sheet 7'!$A$10:$I$39,C$250,FALSE),":")</f>
        <v>15.751731646361367</v>
      </c>
      <c r="D138" s="6">
        <f>IFERROR(100*VLOOKUP($A138,'Sheet 8'!$A$10:$I$39,D$250,FALSE)/VLOOKUP($A138,'Sheet 7'!$A$10:$I$39,D$250,FALSE),":")</f>
        <v>12.455827038568511</v>
      </c>
      <c r="E138" s="6">
        <f>IFERROR(100*VLOOKUP($A138,'Sheet 8'!$A$10:$I$39,E$250,FALSE)/VLOOKUP($A138,'Sheet 7'!$A$10:$I$39,E$250,FALSE),":")</f>
        <v>12.074799599588356</v>
      </c>
      <c r="F138" s="6">
        <f>IFERROR(100*VLOOKUP($A138,'Sheet 8'!$A$10:$I$39,F$250,FALSE)/VLOOKUP($A138,'Sheet 7'!$A$10:$I$39,F$250,FALSE),":")</f>
        <v>13.305674096688293</v>
      </c>
      <c r="G138" s="6">
        <f>IFERROR(100*VLOOKUP($A138,'Sheet 8'!$A$10:$I$39,G$250,FALSE)/VLOOKUP($A138,'Sheet 7'!$A$10:$I$39,G$250,FALSE),":")</f>
        <v>16.510253594207136</v>
      </c>
      <c r="H138" s="6">
        <f>IFERROR(100*VLOOKUP($A138,'Sheet 8'!$A$10:$I$39,H$250,FALSE)/VLOOKUP($A138,'Sheet 7'!$A$10:$I$39,H$250,FALSE),":")</f>
        <v>17.707380259806925</v>
      </c>
      <c r="I138" s="6">
        <f>IFERROR(100*VLOOKUP($A138,'Sheet 8'!$A$10:$I$39,I$250,FALSE)/VLOOKUP($A138,'Sheet 7'!$A$10:$I$39,I$250,FALSE),":")</f>
        <v>17.800057777969741</v>
      </c>
    </row>
    <row r="139" spans="1:9" x14ac:dyDescent="0.3">
      <c r="A139" s="16" t="s">
        <v>37</v>
      </c>
      <c r="B139" s="6">
        <f>IFERROR(100*VLOOKUP($A139,'Sheet 8'!$A$10:$I$39,B$250,FALSE)/VLOOKUP($A139,'Sheet 7'!$A$10:$I$39,B$250,FALSE),":")</f>
        <v>1.338607905176505</v>
      </c>
      <c r="C139" s="6">
        <f>IFERROR(100*VLOOKUP($A139,'Sheet 8'!$A$10:$I$39,C$250,FALSE)/VLOOKUP($A139,'Sheet 7'!$A$10:$I$39,C$250,FALSE),":")</f>
        <v>4.4710508399591404</v>
      </c>
      <c r="D139" s="6">
        <f>IFERROR(100*VLOOKUP($A139,'Sheet 8'!$A$10:$I$39,D$250,FALSE)/VLOOKUP($A139,'Sheet 7'!$A$10:$I$39,D$250,FALSE),":")</f>
        <v>11.366702010889338</v>
      </c>
      <c r="E139" s="6">
        <f>IFERROR(100*VLOOKUP($A139,'Sheet 8'!$A$10:$I$39,E$250,FALSE)/VLOOKUP($A139,'Sheet 7'!$A$10:$I$39,E$250,FALSE),":")</f>
        <v>12.235533864120217</v>
      </c>
      <c r="F139" s="6">
        <f>IFERROR(100*VLOOKUP($A139,'Sheet 8'!$A$10:$I$39,F$250,FALSE)/VLOOKUP($A139,'Sheet 7'!$A$10:$I$39,F$250,FALSE),":")</f>
        <v>16.377163440375664</v>
      </c>
      <c r="G139" s="6">
        <f>IFERROR(100*VLOOKUP($A139,'Sheet 8'!$A$10:$I$39,G$250,FALSE)/VLOOKUP($A139,'Sheet 7'!$A$10:$I$39,G$250,FALSE),":")</f>
        <v>15.573276787812739</v>
      </c>
      <c r="H139" s="6">
        <f>IFERROR(100*VLOOKUP($A139,'Sheet 8'!$A$10:$I$39,H$250,FALSE)/VLOOKUP($A139,'Sheet 7'!$A$10:$I$39,H$250,FALSE),":")</f>
        <v>14.763305478165325</v>
      </c>
      <c r="I139" s="6">
        <f>IFERROR(100*VLOOKUP($A139,'Sheet 8'!$A$10:$I$39,I$250,FALSE)/VLOOKUP($A139,'Sheet 7'!$A$10:$I$39,I$250,FALSE),":")</f>
        <v>14.650946004773131</v>
      </c>
    </row>
    <row r="140" spans="1:9" x14ac:dyDescent="0.3">
      <c r="A140" s="16" t="s">
        <v>38</v>
      </c>
      <c r="B140" s="6">
        <f>IFERROR(100*VLOOKUP($A140,'Sheet 8'!$A$10:$I$39,B$250,FALSE)/VLOOKUP($A140,'Sheet 7'!$A$10:$I$39,B$250,FALSE),":")</f>
        <v>7.0676768463486637</v>
      </c>
      <c r="C140" s="6">
        <f>IFERROR(100*VLOOKUP($A140,'Sheet 8'!$A$10:$I$39,C$250,FALSE)/VLOOKUP($A140,'Sheet 7'!$A$10:$I$39,C$250,FALSE),":")</f>
        <v>6.191050718555271</v>
      </c>
      <c r="D140" s="6">
        <f>IFERROR(100*VLOOKUP($A140,'Sheet 8'!$A$10:$I$39,D$250,FALSE)/VLOOKUP($A140,'Sheet 7'!$A$10:$I$39,D$250,FALSE),":")</f>
        <v>11.442967011102636</v>
      </c>
      <c r="E140" s="6">
        <f>IFERROR(100*VLOOKUP($A140,'Sheet 8'!$A$10:$I$39,E$250,FALSE)/VLOOKUP($A140,'Sheet 7'!$A$10:$I$39,E$250,FALSE),":")</f>
        <v>12.50054428555287</v>
      </c>
      <c r="F140" s="6">
        <f>IFERROR(100*VLOOKUP($A140,'Sheet 8'!$A$10:$I$39,F$250,FALSE)/VLOOKUP($A140,'Sheet 7'!$A$10:$I$39,F$250,FALSE),":")</f>
        <v>13.286712226365086</v>
      </c>
      <c r="G140" s="6">
        <f>IFERROR(100*VLOOKUP($A140,'Sheet 8'!$A$10:$I$39,G$250,FALSE)/VLOOKUP($A140,'Sheet 7'!$A$10:$I$39,G$250,FALSE),":")</f>
        <v>14.01093605335361</v>
      </c>
      <c r="H140" s="6">
        <f>IFERROR(100*VLOOKUP($A140,'Sheet 8'!$A$10:$I$39,H$250,FALSE)/VLOOKUP($A140,'Sheet 7'!$A$10:$I$39,H$250,FALSE),":")</f>
        <v>13.992965664044183</v>
      </c>
      <c r="I140" s="6">
        <f>IFERROR(100*VLOOKUP($A140,'Sheet 8'!$A$10:$I$39,I$250,FALSE)/VLOOKUP($A140,'Sheet 7'!$A$10:$I$39,I$250,FALSE),":")</f>
        <v>14.578945221550473</v>
      </c>
    </row>
    <row r="141" spans="1:9" x14ac:dyDescent="0.3">
      <c r="A141" s="16" t="s">
        <v>39</v>
      </c>
      <c r="B141" s="6">
        <f>IFERROR(100*VLOOKUP($A141,'Sheet 8'!$A$10:$I$39,B$250,FALSE)/VLOOKUP($A141,'Sheet 7'!$A$10:$I$39,B$250,FALSE),":")</f>
        <v>1.0970501198303499</v>
      </c>
      <c r="C141" s="6">
        <f>IFERROR(100*VLOOKUP($A141,'Sheet 8'!$A$10:$I$39,C$250,FALSE)/VLOOKUP($A141,'Sheet 7'!$A$10:$I$39,C$250,FALSE),":")</f>
        <v>0.69481820038495667</v>
      </c>
      <c r="D141" s="6">
        <f>IFERROR(100*VLOOKUP($A141,'Sheet 8'!$A$10:$I$39,D$250,FALSE)/VLOOKUP($A141,'Sheet 7'!$A$10:$I$39,D$250,FALSE),":")</f>
        <v>0.78173196895160024</v>
      </c>
      <c r="E141" s="6">
        <f>IFERROR(100*VLOOKUP($A141,'Sheet 8'!$A$10:$I$39,E$250,FALSE)/VLOOKUP($A141,'Sheet 7'!$A$10:$I$39,E$250,FALSE),":")</f>
        <v>2.8108403299073101</v>
      </c>
      <c r="F141" s="6">
        <f>IFERROR(100*VLOOKUP($A141,'Sheet 8'!$A$10:$I$39,F$250,FALSE)/VLOOKUP($A141,'Sheet 7'!$A$10:$I$39,F$250,FALSE),":")</f>
        <v>4.7136634043854979</v>
      </c>
      <c r="G141" s="6">
        <f>IFERROR(100*VLOOKUP($A141,'Sheet 8'!$A$10:$I$39,G$250,FALSE)/VLOOKUP($A141,'Sheet 7'!$A$10:$I$39,G$250,FALSE),":")</f>
        <v>6.3375612336984863</v>
      </c>
      <c r="H141" s="6">
        <f>IFERROR(100*VLOOKUP($A141,'Sheet 8'!$A$10:$I$39,H$250,FALSE)/VLOOKUP($A141,'Sheet 7'!$A$10:$I$39,H$250,FALSE),":")</f>
        <v>10.624421768355317</v>
      </c>
      <c r="I141" s="6">
        <f>IFERROR(100*VLOOKUP($A141,'Sheet 8'!$A$10:$I$39,I$250,FALSE)/VLOOKUP($A141,'Sheet 7'!$A$10:$I$39,I$250,FALSE),":")</f>
        <v>11.098705316058684</v>
      </c>
    </row>
    <row r="142" spans="1:9" x14ac:dyDescent="0.3">
      <c r="A142" s="16" t="s">
        <v>40</v>
      </c>
      <c r="B142" s="6">
        <f>IFERROR(100*VLOOKUP($A142,'Sheet 8'!$A$10:$I$39,B$250,FALSE)/VLOOKUP($A142,'Sheet 7'!$A$10:$I$39,B$250,FALSE),":")</f>
        <v>16.272305607293422</v>
      </c>
      <c r="C142" s="6">
        <f>IFERROR(100*VLOOKUP($A142,'Sheet 8'!$A$10:$I$39,C$250,FALSE)/VLOOKUP($A142,'Sheet 7'!$A$10:$I$39,C$250,FALSE),":")</f>
        <v>18.526362990856434</v>
      </c>
      <c r="D142" s="6">
        <f>IFERROR(100*VLOOKUP($A142,'Sheet 8'!$A$10:$I$39,D$250,FALSE)/VLOOKUP($A142,'Sheet 7'!$A$10:$I$39,D$250,FALSE),":")</f>
        <v>18.875934422941224</v>
      </c>
      <c r="E142" s="6">
        <f>IFERROR(100*VLOOKUP($A142,'Sheet 8'!$A$10:$I$39,E$250,FALSE)/VLOOKUP($A142,'Sheet 7'!$A$10:$I$39,E$250,FALSE),":")</f>
        <v>16.761356338562408</v>
      </c>
      <c r="F142" s="6">
        <f>IFERROR(100*VLOOKUP($A142,'Sheet 8'!$A$10:$I$39,F$250,FALSE)/VLOOKUP($A142,'Sheet 7'!$A$10:$I$39,F$250,FALSE),":")</f>
        <v>18.613521116052759</v>
      </c>
      <c r="G142" s="6">
        <f>IFERROR(100*VLOOKUP($A142,'Sheet 8'!$A$10:$I$39,G$250,FALSE)/VLOOKUP($A142,'Sheet 7'!$A$10:$I$39,G$250,FALSE),":")</f>
        <v>22.374921423499448</v>
      </c>
      <c r="H142" s="6">
        <f>IFERROR(100*VLOOKUP($A142,'Sheet 8'!$A$10:$I$39,H$250,FALSE)/VLOOKUP($A142,'Sheet 7'!$A$10:$I$39,H$250,FALSE),":")</f>
        <v>25.385459690528744</v>
      </c>
      <c r="I142" s="6">
        <f>IFERROR(100*VLOOKUP($A142,'Sheet 8'!$A$10:$I$39,I$250,FALSE)/VLOOKUP($A142,'Sheet 7'!$A$10:$I$39,I$250,FALSE),":")</f>
        <v>27.491499295867957</v>
      </c>
    </row>
    <row r="143" spans="1:9" x14ac:dyDescent="0.3">
      <c r="A143" s="18" t="s">
        <v>41</v>
      </c>
      <c r="B143" s="10">
        <f>IFERROR(100*VLOOKUP($A143,'Sheet 8'!$A$10:$I$39,B$250,FALSE)/VLOOKUP($A143,'Sheet 7'!$A$10:$I$39,B$250,FALSE),":")</f>
        <v>14.72971880258816</v>
      </c>
      <c r="C143" s="10">
        <f>IFERROR(100*VLOOKUP($A143,'Sheet 8'!$A$10:$I$39,C$250,FALSE)/VLOOKUP($A143,'Sheet 7'!$A$10:$I$39,C$250,FALSE),":")</f>
        <v>14.318988224558129</v>
      </c>
      <c r="D143" s="10">
        <f>IFERROR(100*VLOOKUP($A143,'Sheet 8'!$A$10:$I$39,D$250,FALSE)/VLOOKUP($A143,'Sheet 7'!$A$10:$I$39,D$250,FALSE),":")</f>
        <v>15.166329235053219</v>
      </c>
      <c r="E143" s="10">
        <f>IFERROR(100*VLOOKUP($A143,'Sheet 8'!$A$10:$I$39,E$250,FALSE)/VLOOKUP($A143,'Sheet 7'!$A$10:$I$39,E$250,FALSE),":")</f>
        <v>13.407849211984404</v>
      </c>
      <c r="F143" s="10">
        <f>IFERROR(100*VLOOKUP($A143,'Sheet 8'!$A$10:$I$39,F$250,FALSE)/VLOOKUP($A143,'Sheet 7'!$A$10:$I$39,F$250,FALSE),":")</f>
        <v>15.5283582343219</v>
      </c>
      <c r="G143" s="10">
        <f>IFERROR(100*VLOOKUP($A143,'Sheet 8'!$A$10:$I$39,G$250,FALSE)/VLOOKUP($A143,'Sheet 7'!$A$10:$I$39,G$250,FALSE),":")</f>
        <v>23.645802889748257</v>
      </c>
      <c r="H143" s="10">
        <f>IFERROR(100*VLOOKUP($A143,'Sheet 8'!$A$10:$I$39,H$250,FALSE)/VLOOKUP($A143,'Sheet 7'!$A$10:$I$39,H$250,FALSE),":")</f>
        <v>26.388860222159657</v>
      </c>
      <c r="I143" s="10">
        <f>IFERROR(100*VLOOKUP($A143,'Sheet 8'!$A$10:$I$39,I$250,FALSE)/VLOOKUP($A143,'Sheet 7'!$A$10:$I$39,I$250,FALSE),":")</f>
        <v>26.220184810915868</v>
      </c>
    </row>
    <row r="144" spans="1:9" ht="12.5" customHeight="1" x14ac:dyDescent="0.25">
      <c r="A144" s="19" t="s">
        <v>60</v>
      </c>
    </row>
    <row r="145" spans="1:9" ht="13" customHeight="1" x14ac:dyDescent="0.3">
      <c r="A145" s="20" t="s">
        <v>62</v>
      </c>
    </row>
    <row r="146" spans="1:9" s="22" customFormat="1" ht="21.5" customHeight="1" x14ac:dyDescent="0.25">
      <c r="A146" s="21" t="s">
        <v>48</v>
      </c>
    </row>
    <row r="147" spans="1:9" ht="20.25" customHeight="1" x14ac:dyDescent="0.3">
      <c r="A147" s="2" t="s">
        <v>10</v>
      </c>
    </row>
    <row r="148" spans="1:9" x14ac:dyDescent="0.3">
      <c r="A148" s="4"/>
      <c r="B148" s="3">
        <v>1990</v>
      </c>
      <c r="C148" s="3">
        <v>1995</v>
      </c>
      <c r="D148" s="3">
        <v>2000</v>
      </c>
      <c r="E148" s="3">
        <v>2005</v>
      </c>
      <c r="F148" s="3">
        <v>2010</v>
      </c>
      <c r="G148" s="3">
        <v>2015</v>
      </c>
      <c r="H148" s="3">
        <v>2020</v>
      </c>
      <c r="I148" s="3">
        <v>2021</v>
      </c>
    </row>
    <row r="149" spans="1:9" x14ac:dyDescent="0.3">
      <c r="A149" s="43" t="s">
        <v>54</v>
      </c>
      <c r="B149" s="44">
        <f>IFERROR(100*VLOOKUP($A149,'Sheet 10'!$A$10:$I$39,B$250,FALSE)/VLOOKUP($A149,'Sheet 9'!$A$10:$I$39,B$250,FALSE),":")</f>
        <v>4.2601793943430106</v>
      </c>
      <c r="C149" s="44">
        <f>IFERROR(100*VLOOKUP($A149,'Sheet 10'!$A$10:$I$39,C$250,FALSE)/VLOOKUP($A149,'Sheet 9'!$A$10:$I$39,C$250,FALSE),":")</f>
        <v>4.8872980394916219</v>
      </c>
      <c r="D149" s="44">
        <f>IFERROR(100*VLOOKUP($A149,'Sheet 10'!$A$10:$I$39,D$250,FALSE)/VLOOKUP($A149,'Sheet 9'!$A$10:$I$39,D$250,FALSE),":")</f>
        <v>5.269989368682098</v>
      </c>
      <c r="E149" s="44">
        <f>IFERROR(100*VLOOKUP($A149,'Sheet 10'!$A$10:$I$39,E$250,FALSE)/VLOOKUP($A149,'Sheet 9'!$A$10:$I$39,E$250,FALSE),":")</f>
        <v>6.1503784801930772</v>
      </c>
      <c r="F149" s="44">
        <f>IFERROR(100*VLOOKUP($A149,'Sheet 10'!$A$10:$I$39,F$250,FALSE)/VLOOKUP($A149,'Sheet 9'!$A$10:$I$39,F$250,FALSE),":")</f>
        <v>8.8108495182982551</v>
      </c>
      <c r="G149" s="44">
        <f>IFERROR(100*VLOOKUP($A149,'Sheet 10'!$A$10:$I$39,G$250,FALSE)/VLOOKUP($A149,'Sheet 9'!$A$10:$I$39,G$250,FALSE),":")</f>
        <v>9.8606929283618587</v>
      </c>
      <c r="H149" s="44">
        <f>IFERROR(100*VLOOKUP($A149,'Sheet 10'!$A$10:$I$39,H$250,FALSE)/VLOOKUP($A149,'Sheet 9'!$A$10:$I$39,H$250,FALSE),":")</f>
        <v>11.710924867198397</v>
      </c>
      <c r="I149" s="44">
        <f>IFERROR(100*VLOOKUP($A149,'Sheet 10'!$A$10:$I$39,I$250,FALSE)/VLOOKUP($A149,'Sheet 9'!$A$10:$I$39,I$250,FALSE),":")</f>
        <v>11.748229869856996</v>
      </c>
    </row>
    <row r="150" spans="1:9" x14ac:dyDescent="0.3">
      <c r="A150" s="15" t="s">
        <v>17</v>
      </c>
      <c r="B150" s="5">
        <f>IFERROR(100*VLOOKUP($A150,'Sheet 10'!$A$10:$I$39,B$250,FALSE)/VLOOKUP($A150,'Sheet 9'!$A$10:$I$39,B$250,FALSE),":")</f>
        <v>1.1443484954244714</v>
      </c>
      <c r="C150" s="5">
        <f>IFERROR(100*VLOOKUP($A150,'Sheet 10'!$A$10:$I$39,C$250,FALSE)/VLOOKUP($A150,'Sheet 9'!$A$10:$I$39,C$250,FALSE),":")</f>
        <v>1.1118525700991462</v>
      </c>
      <c r="D150" s="5">
        <f>IFERROR(100*VLOOKUP($A150,'Sheet 10'!$A$10:$I$39,D$250,FALSE)/VLOOKUP($A150,'Sheet 9'!$A$10:$I$39,D$250,FALSE),":")</f>
        <v>1.2159691775300432</v>
      </c>
      <c r="E150" s="5">
        <f>IFERROR(100*VLOOKUP($A150,'Sheet 10'!$A$10:$I$39,E$250,FALSE)/VLOOKUP($A150,'Sheet 9'!$A$10:$I$39,E$250,FALSE),":")</f>
        <v>1.9161198395611889</v>
      </c>
      <c r="F150" s="5">
        <f>IFERROR(100*VLOOKUP($A150,'Sheet 10'!$A$10:$I$39,F$250,FALSE)/VLOOKUP($A150,'Sheet 9'!$A$10:$I$39,F$250,FALSE),":")</f>
        <v>4.8051623987252912</v>
      </c>
      <c r="G150" s="5">
        <f>IFERROR(100*VLOOKUP($A150,'Sheet 10'!$A$10:$I$39,G$250,FALSE)/VLOOKUP($A150,'Sheet 9'!$A$10:$I$39,G$250,FALSE),":")</f>
        <v>5.0760095459635126</v>
      </c>
      <c r="H150" s="5">
        <f>IFERROR(100*VLOOKUP($A150,'Sheet 10'!$A$10:$I$39,H$250,FALSE)/VLOOKUP($A150,'Sheet 9'!$A$10:$I$39,H$250,FALSE),":")</f>
        <v>6.8843987407869927</v>
      </c>
      <c r="I150" s="5">
        <f>IFERROR(100*VLOOKUP($A150,'Sheet 10'!$A$10:$I$39,I$250,FALSE)/VLOOKUP($A150,'Sheet 9'!$A$10:$I$39,I$250,FALSE),":")</f>
        <v>7.3578706391770057</v>
      </c>
    </row>
    <row r="151" spans="1:9" x14ac:dyDescent="0.3">
      <c r="A151" s="16" t="s">
        <v>18</v>
      </c>
      <c r="B151" s="6">
        <f>IFERROR(100*VLOOKUP($A151,'Sheet 10'!$A$10:$I$39,B$250,FALSE)/VLOOKUP($A151,'Sheet 9'!$A$10:$I$39,B$250,FALSE),":")</f>
        <v>1.0807217452461553</v>
      </c>
      <c r="C151" s="6">
        <f>IFERROR(100*VLOOKUP($A151,'Sheet 10'!$A$10:$I$39,C$250,FALSE)/VLOOKUP($A151,'Sheet 9'!$A$10:$I$39,C$250,FALSE),":")</f>
        <v>1.6594069399736955</v>
      </c>
      <c r="D151" s="6">
        <f>IFERROR(100*VLOOKUP($A151,'Sheet 10'!$A$10:$I$39,D$250,FALSE)/VLOOKUP($A151,'Sheet 9'!$A$10:$I$39,D$250,FALSE),":")</f>
        <v>6.3638737187188683</v>
      </c>
      <c r="E151" s="6">
        <f>IFERROR(100*VLOOKUP($A151,'Sheet 10'!$A$10:$I$39,E$250,FALSE)/VLOOKUP($A151,'Sheet 9'!$A$10:$I$39,E$250,FALSE),":")</f>
        <v>7.7067582841775151</v>
      </c>
      <c r="F151" s="6">
        <f>IFERROR(100*VLOOKUP($A151,'Sheet 10'!$A$10:$I$39,F$250,FALSE)/VLOOKUP($A151,'Sheet 9'!$A$10:$I$39,F$250,FALSE),":")</f>
        <v>11.266247112441881</v>
      </c>
      <c r="G151" s="6">
        <f>IFERROR(100*VLOOKUP($A151,'Sheet 10'!$A$10:$I$39,G$250,FALSE)/VLOOKUP($A151,'Sheet 9'!$A$10:$I$39,G$250,FALSE),":")</f>
        <v>13.760501751441357</v>
      </c>
      <c r="H151" s="6">
        <f>IFERROR(100*VLOOKUP($A151,'Sheet 10'!$A$10:$I$39,H$250,FALSE)/VLOOKUP($A151,'Sheet 9'!$A$10:$I$39,H$250,FALSE),":")</f>
        <v>16.294171727844883</v>
      </c>
      <c r="I151" s="6">
        <f>IFERROR(100*VLOOKUP($A151,'Sheet 10'!$A$10:$I$39,I$250,FALSE)/VLOOKUP($A151,'Sheet 9'!$A$10:$I$39,I$250,FALSE),":")</f>
        <v>14.346718037072764</v>
      </c>
    </row>
    <row r="152" spans="1:9" x14ac:dyDescent="0.3">
      <c r="A152" s="16" t="s">
        <v>50</v>
      </c>
      <c r="B152" s="6">
        <f>IFERROR(100*VLOOKUP($A152,'Sheet 10'!$A$10:$I$39,B$250,FALSE)/VLOOKUP($A152,'Sheet 9'!$A$10:$I$39,B$250,FALSE),":")</f>
        <v>3.313686209987917</v>
      </c>
      <c r="C152" s="6">
        <f>IFERROR(100*VLOOKUP($A152,'Sheet 10'!$A$10:$I$39,C$250,FALSE)/VLOOKUP($A152,'Sheet 9'!$A$10:$I$39,C$250,FALSE),":")</f>
        <v>4.4811885866426495</v>
      </c>
      <c r="D152" s="6">
        <f>IFERROR(100*VLOOKUP($A152,'Sheet 10'!$A$10:$I$39,D$250,FALSE)/VLOOKUP($A152,'Sheet 9'!$A$10:$I$39,D$250,FALSE),":")</f>
        <v>4.9977445748292206</v>
      </c>
      <c r="E152" s="6">
        <f>IFERROR(100*VLOOKUP($A152,'Sheet 10'!$A$10:$I$39,E$250,FALSE)/VLOOKUP($A152,'Sheet 9'!$A$10:$I$39,E$250,FALSE),":")</f>
        <v>6.6408625542085638</v>
      </c>
      <c r="F152" s="6">
        <f>IFERROR(100*VLOOKUP($A152,'Sheet 10'!$A$10:$I$39,F$250,FALSE)/VLOOKUP($A152,'Sheet 9'!$A$10:$I$39,F$250,FALSE),":")</f>
        <v>9.5086949441535626</v>
      </c>
      <c r="G152" s="6">
        <f>IFERROR(100*VLOOKUP($A152,'Sheet 10'!$A$10:$I$39,G$250,FALSE)/VLOOKUP($A152,'Sheet 9'!$A$10:$I$39,G$250,FALSE),":")</f>
        <v>12.265023683453409</v>
      </c>
      <c r="H152" s="6">
        <f>IFERROR(100*VLOOKUP($A152,'Sheet 10'!$A$10:$I$39,H$250,FALSE)/VLOOKUP($A152,'Sheet 9'!$A$10:$I$39,H$250,FALSE),":")</f>
        <v>14.218641823760255</v>
      </c>
      <c r="I152" s="6">
        <f>IFERROR(100*VLOOKUP($A152,'Sheet 10'!$A$10:$I$39,I$250,FALSE)/VLOOKUP($A152,'Sheet 9'!$A$10:$I$39,I$250,FALSE),":")</f>
        <v>14.440781685753613</v>
      </c>
    </row>
    <row r="153" spans="1:9" x14ac:dyDescent="0.3">
      <c r="A153" s="16" t="s">
        <v>19</v>
      </c>
      <c r="B153" s="6">
        <f>IFERROR(100*VLOOKUP($A153,'Sheet 10'!$A$10:$I$39,B$250,FALSE)/VLOOKUP($A153,'Sheet 9'!$A$10:$I$39,B$250,FALSE),":")</f>
        <v>4.7198824137611419</v>
      </c>
      <c r="C153" s="6">
        <f>IFERROR(100*VLOOKUP($A153,'Sheet 10'!$A$10:$I$39,C$250,FALSE)/VLOOKUP($A153,'Sheet 9'!$A$10:$I$39,C$250,FALSE),":")</f>
        <v>4.5211401768147415</v>
      </c>
      <c r="D153" s="6">
        <f>IFERROR(100*VLOOKUP($A153,'Sheet 10'!$A$10:$I$39,D$250,FALSE)/VLOOKUP($A153,'Sheet 9'!$A$10:$I$39,D$250,FALSE),":")</f>
        <v>5.1257199500765642</v>
      </c>
      <c r="E153" s="6">
        <f>IFERROR(100*VLOOKUP($A153,'Sheet 10'!$A$10:$I$39,E$250,FALSE)/VLOOKUP($A153,'Sheet 9'!$A$10:$I$39,E$250,FALSE),":")</f>
        <v>6.8176243768324269</v>
      </c>
      <c r="F153" s="6">
        <f>IFERROR(100*VLOOKUP($A153,'Sheet 10'!$A$10:$I$39,F$250,FALSE)/VLOOKUP($A153,'Sheet 9'!$A$10:$I$39,F$250,FALSE),":")</f>
        <v>9.4433530802463803</v>
      </c>
      <c r="G153" s="6">
        <f>IFERROR(100*VLOOKUP($A153,'Sheet 10'!$A$10:$I$39,G$250,FALSE)/VLOOKUP($A153,'Sheet 9'!$A$10:$I$39,G$250,FALSE),":")</f>
        <v>11.914567001718714</v>
      </c>
      <c r="H153" s="6">
        <f>IFERROR(100*VLOOKUP($A153,'Sheet 10'!$A$10:$I$39,H$250,FALSE)/VLOOKUP($A153,'Sheet 9'!$A$10:$I$39,H$250,FALSE),":")</f>
        <v>12.481570026401439</v>
      </c>
      <c r="I153" s="6">
        <f>IFERROR(100*VLOOKUP($A153,'Sheet 10'!$A$10:$I$39,I$250,FALSE)/VLOOKUP($A153,'Sheet 9'!$A$10:$I$39,I$250,FALSE),":")</f>
        <v>12.510027514232188</v>
      </c>
    </row>
    <row r="154" spans="1:9" x14ac:dyDescent="0.3">
      <c r="A154" s="16" t="s">
        <v>109</v>
      </c>
      <c r="B154" s="6">
        <f>IFERROR(100*VLOOKUP($A154,'Sheet 10'!$A$10:$I$39,B$250,FALSE)/VLOOKUP($A154,'Sheet 9'!$A$10:$I$39,B$250,FALSE),":")</f>
        <v>1.3648385869921995</v>
      </c>
      <c r="C154" s="6">
        <f>IFERROR(100*VLOOKUP($A154,'Sheet 10'!$A$10:$I$39,C$250,FALSE)/VLOOKUP($A154,'Sheet 9'!$A$10:$I$39,C$250,FALSE),":")</f>
        <v>1.2951242471505564</v>
      </c>
      <c r="D154" s="6">
        <f>IFERROR(100*VLOOKUP($A154,'Sheet 10'!$A$10:$I$39,D$250,FALSE)/VLOOKUP($A154,'Sheet 9'!$A$10:$I$39,D$250,FALSE),":")</f>
        <v>2.3306491936278571</v>
      </c>
      <c r="E154" s="6">
        <f>IFERROR(100*VLOOKUP($A154,'Sheet 10'!$A$10:$I$39,E$250,FALSE)/VLOOKUP($A154,'Sheet 9'!$A$10:$I$39,E$250,FALSE),":")</f>
        <v>4.8749007033577287</v>
      </c>
      <c r="F154" s="6">
        <f>IFERROR(100*VLOOKUP($A154,'Sheet 10'!$A$10:$I$39,F$250,FALSE)/VLOOKUP($A154,'Sheet 9'!$A$10:$I$39,F$250,FALSE),":")</f>
        <v>7.7256189397745629</v>
      </c>
      <c r="G154" s="6">
        <f>IFERROR(100*VLOOKUP($A154,'Sheet 10'!$A$10:$I$39,G$250,FALSE)/VLOOKUP($A154,'Sheet 9'!$A$10:$I$39,G$250,FALSE),":")</f>
        <v>7.7902804769109721</v>
      </c>
      <c r="H154" s="6">
        <f>IFERROR(100*VLOOKUP($A154,'Sheet 10'!$A$10:$I$39,H$250,FALSE)/VLOOKUP($A154,'Sheet 9'!$A$10:$I$39,H$250,FALSE),":")</f>
        <v>8.8362516680025447</v>
      </c>
      <c r="I154" s="6">
        <f>IFERROR(100*VLOOKUP($A154,'Sheet 10'!$A$10:$I$39,I$250,FALSE)/VLOOKUP($A154,'Sheet 9'!$A$10:$I$39,I$250,FALSE),":")</f>
        <v>9.022989294745031</v>
      </c>
    </row>
    <row r="155" spans="1:9" x14ac:dyDescent="0.3">
      <c r="A155" s="16" t="s">
        <v>20</v>
      </c>
      <c r="B155" s="6">
        <f>IFERROR(100*VLOOKUP($A155,'Sheet 10'!$A$10:$I$39,B$250,FALSE)/VLOOKUP($A155,'Sheet 9'!$A$10:$I$39,B$250,FALSE),":")</f>
        <v>3.5445853520838675</v>
      </c>
      <c r="C155" s="6">
        <f>IFERROR(100*VLOOKUP($A155,'Sheet 10'!$A$10:$I$39,C$250,FALSE)/VLOOKUP($A155,'Sheet 9'!$A$10:$I$39,C$250,FALSE),":")</f>
        <v>16.754625678887471</v>
      </c>
      <c r="D155" s="6">
        <f>IFERROR(100*VLOOKUP($A155,'Sheet 10'!$A$10:$I$39,D$250,FALSE)/VLOOKUP($A155,'Sheet 9'!$A$10:$I$39,D$250,FALSE),":")</f>
        <v>17.640020012497434</v>
      </c>
      <c r="E155" s="6">
        <f>IFERROR(100*VLOOKUP($A155,'Sheet 10'!$A$10:$I$39,E$250,FALSE)/VLOOKUP($A155,'Sheet 9'!$A$10:$I$39,E$250,FALSE),":")</f>
        <v>15.922409559666066</v>
      </c>
      <c r="F155" s="6">
        <f>IFERROR(100*VLOOKUP($A155,'Sheet 10'!$A$10:$I$39,F$250,FALSE)/VLOOKUP($A155,'Sheet 9'!$A$10:$I$39,F$250,FALSE),":")</f>
        <v>19.392361756463199</v>
      </c>
      <c r="G155" s="6">
        <f>IFERROR(100*VLOOKUP($A155,'Sheet 10'!$A$10:$I$39,G$250,FALSE)/VLOOKUP($A155,'Sheet 9'!$A$10:$I$39,G$250,FALSE),":")</f>
        <v>17.771552296166483</v>
      </c>
      <c r="H155" s="6">
        <f>IFERROR(100*VLOOKUP($A155,'Sheet 10'!$A$10:$I$39,H$250,FALSE)/VLOOKUP($A155,'Sheet 9'!$A$10:$I$39,H$250,FALSE),":")</f>
        <v>17.676096999808514</v>
      </c>
      <c r="I155" s="6">
        <f>IFERROR(100*VLOOKUP($A155,'Sheet 10'!$A$10:$I$39,I$250,FALSE)/VLOOKUP($A155,'Sheet 9'!$A$10:$I$39,I$250,FALSE),":")</f>
        <v>17.264082586593293</v>
      </c>
    </row>
    <row r="156" spans="1:9" x14ac:dyDescent="0.3">
      <c r="A156" s="16" t="s">
        <v>21</v>
      </c>
      <c r="B156" s="6">
        <f>IFERROR(100*VLOOKUP($A156,'Sheet 10'!$A$10:$I$39,B$250,FALSE)/VLOOKUP($A156,'Sheet 9'!$A$10:$I$39,B$250,FALSE),":")</f>
        <v>1.5438976931984769</v>
      </c>
      <c r="C156" s="6">
        <f>IFERROR(100*VLOOKUP($A156,'Sheet 10'!$A$10:$I$39,C$250,FALSE)/VLOOKUP($A156,'Sheet 9'!$A$10:$I$39,C$250,FALSE),":")</f>
        <v>1.2104811530564192</v>
      </c>
      <c r="D156" s="6">
        <f>IFERROR(100*VLOOKUP($A156,'Sheet 10'!$A$10:$I$39,D$250,FALSE)/VLOOKUP($A156,'Sheet 9'!$A$10:$I$39,D$250,FALSE),":")</f>
        <v>1.153524189242888</v>
      </c>
      <c r="E156" s="6">
        <f>IFERROR(100*VLOOKUP($A156,'Sheet 10'!$A$10:$I$39,E$250,FALSE)/VLOOKUP($A156,'Sheet 9'!$A$10:$I$39,E$250,FALSE),":")</f>
        <v>1.5947246878711532</v>
      </c>
      <c r="F156" s="6">
        <f>IFERROR(100*VLOOKUP($A156,'Sheet 10'!$A$10:$I$39,F$250,FALSE)/VLOOKUP($A156,'Sheet 9'!$A$10:$I$39,F$250,FALSE),":")</f>
        <v>2.7788474706203945</v>
      </c>
      <c r="G156" s="6">
        <f>IFERROR(100*VLOOKUP($A156,'Sheet 10'!$A$10:$I$39,G$250,FALSE)/VLOOKUP($A156,'Sheet 9'!$A$10:$I$39,G$250,FALSE),":")</f>
        <v>3.7606410443243514</v>
      </c>
      <c r="H156" s="6">
        <f>IFERROR(100*VLOOKUP($A156,'Sheet 10'!$A$10:$I$39,H$250,FALSE)/VLOOKUP($A156,'Sheet 9'!$A$10:$I$39,H$250,FALSE),":")</f>
        <v>4.4574231421906951</v>
      </c>
      <c r="I156" s="6">
        <f>IFERROR(100*VLOOKUP($A156,'Sheet 10'!$A$10:$I$39,I$250,FALSE)/VLOOKUP($A156,'Sheet 9'!$A$10:$I$39,I$250,FALSE),":")</f>
        <v>4.5754089412031238</v>
      </c>
    </row>
    <row r="157" spans="1:9" x14ac:dyDescent="0.3">
      <c r="A157" s="16" t="s">
        <v>22</v>
      </c>
      <c r="B157" s="6">
        <f>IFERROR(100*VLOOKUP($A157,'Sheet 10'!$A$10:$I$39,B$250,FALSE)/VLOOKUP($A157,'Sheet 9'!$A$10:$I$39,B$250,FALSE),":")</f>
        <v>6.8573366468911638</v>
      </c>
      <c r="C157" s="6">
        <f>IFERROR(100*VLOOKUP($A157,'Sheet 10'!$A$10:$I$39,C$250,FALSE)/VLOOKUP($A157,'Sheet 9'!$A$10:$I$39,C$250,FALSE),":")</f>
        <v>6.5653005106857343</v>
      </c>
      <c r="D157" s="6">
        <f>IFERROR(100*VLOOKUP($A157,'Sheet 10'!$A$10:$I$39,D$250,FALSE)/VLOOKUP($A157,'Sheet 9'!$A$10:$I$39,D$250,FALSE),":")</f>
        <v>6.1613681094725168</v>
      </c>
      <c r="E157" s="6">
        <f>IFERROR(100*VLOOKUP($A157,'Sheet 10'!$A$10:$I$39,E$250,FALSE)/VLOOKUP($A157,'Sheet 9'!$A$10:$I$39,E$250,FALSE),":")</f>
        <v>5.6192353965852337</v>
      </c>
      <c r="F157" s="6">
        <f>IFERROR(100*VLOOKUP($A157,'Sheet 10'!$A$10:$I$39,F$250,FALSE)/VLOOKUP($A157,'Sheet 9'!$A$10:$I$39,F$250,FALSE),":")</f>
        <v>6.7991763706569346</v>
      </c>
      <c r="G157" s="6">
        <f>IFERROR(100*VLOOKUP($A157,'Sheet 10'!$A$10:$I$39,G$250,FALSE)/VLOOKUP($A157,'Sheet 9'!$A$10:$I$39,G$250,FALSE),":")</f>
        <v>9.5251889950467632</v>
      </c>
      <c r="H157" s="6">
        <f>IFERROR(100*VLOOKUP($A157,'Sheet 10'!$A$10:$I$39,H$250,FALSE)/VLOOKUP($A157,'Sheet 9'!$A$10:$I$39,H$250,FALSE),":")</f>
        <v>11.923919696772494</v>
      </c>
      <c r="I157" s="6">
        <f>IFERROR(100*VLOOKUP($A157,'Sheet 10'!$A$10:$I$39,I$250,FALSE)/VLOOKUP($A157,'Sheet 9'!$A$10:$I$39,I$250,FALSE),":")</f>
        <v>12.290274256818464</v>
      </c>
    </row>
    <row r="158" spans="1:9" x14ac:dyDescent="0.3">
      <c r="A158" s="16" t="s">
        <v>23</v>
      </c>
      <c r="B158" s="6">
        <f>IFERROR(100*VLOOKUP($A158,'Sheet 10'!$A$10:$I$39,B$250,FALSE)/VLOOKUP($A158,'Sheet 9'!$A$10:$I$39,B$250,FALSE),":")</f>
        <v>7.1580157879519248</v>
      </c>
      <c r="C158" s="6">
        <f>IFERROR(100*VLOOKUP($A158,'Sheet 10'!$A$10:$I$39,C$250,FALSE)/VLOOKUP($A158,'Sheet 9'!$A$10:$I$39,C$250,FALSE),":")</f>
        <v>5.3152993994308817</v>
      </c>
      <c r="D158" s="6">
        <f>IFERROR(100*VLOOKUP($A158,'Sheet 10'!$A$10:$I$39,D$250,FALSE)/VLOOKUP($A158,'Sheet 9'!$A$10:$I$39,D$250,FALSE),":")</f>
        <v>4.5425334329713465</v>
      </c>
      <c r="E158" s="6">
        <f>IFERROR(100*VLOOKUP($A158,'Sheet 10'!$A$10:$I$39,E$250,FALSE)/VLOOKUP($A158,'Sheet 9'!$A$10:$I$39,E$250,FALSE),":")</f>
        <v>4.0389050128876871</v>
      </c>
      <c r="F158" s="6">
        <f>IFERROR(100*VLOOKUP($A158,'Sheet 10'!$A$10:$I$39,F$250,FALSE)/VLOOKUP($A158,'Sheet 9'!$A$10:$I$39,F$250,FALSE),":")</f>
        <v>6.2727716519134473</v>
      </c>
      <c r="G158" s="6">
        <f>IFERROR(100*VLOOKUP($A158,'Sheet 10'!$A$10:$I$39,G$250,FALSE)/VLOOKUP($A158,'Sheet 9'!$A$10:$I$39,G$250,FALSE),":")</f>
        <v>7.4789785389032311</v>
      </c>
      <c r="H158" s="6">
        <f>IFERROR(100*VLOOKUP($A158,'Sheet 10'!$A$10:$I$39,H$250,FALSE)/VLOOKUP($A158,'Sheet 9'!$A$10:$I$39,H$250,FALSE),":")</f>
        <v>8.9476509342917172</v>
      </c>
      <c r="I158" s="6">
        <f>IFERROR(100*VLOOKUP($A158,'Sheet 10'!$A$10:$I$39,I$250,FALSE)/VLOOKUP($A158,'Sheet 9'!$A$10:$I$39,I$250,FALSE),":")</f>
        <v>8.4498752721415169</v>
      </c>
    </row>
    <row r="159" spans="1:9" x14ac:dyDescent="0.3">
      <c r="A159" s="16" t="s">
        <v>24</v>
      </c>
      <c r="B159" s="6">
        <f>IFERROR(100*VLOOKUP($A159,'Sheet 10'!$A$10:$I$39,B$250,FALSE)/VLOOKUP($A159,'Sheet 9'!$A$10:$I$39,B$250,FALSE),":")</f>
        <v>7.6597259694234223</v>
      </c>
      <c r="C159" s="6">
        <f>IFERROR(100*VLOOKUP($A159,'Sheet 10'!$A$10:$I$39,C$250,FALSE)/VLOOKUP($A159,'Sheet 9'!$A$10:$I$39,C$250,FALSE),":")</f>
        <v>7.2833192842237322</v>
      </c>
      <c r="D159" s="6">
        <f>IFERROR(100*VLOOKUP($A159,'Sheet 10'!$A$10:$I$39,D$250,FALSE)/VLOOKUP($A159,'Sheet 9'!$A$10:$I$39,D$250,FALSE),":")</f>
        <v>6.1824542832770844</v>
      </c>
      <c r="E159" s="6">
        <f>IFERROR(100*VLOOKUP($A159,'Sheet 10'!$A$10:$I$39,E$250,FALSE)/VLOOKUP($A159,'Sheet 9'!$A$10:$I$39,E$250,FALSE),":")</f>
        <v>6.2331409685728376</v>
      </c>
      <c r="F159" s="6">
        <f>IFERROR(100*VLOOKUP($A159,'Sheet 10'!$A$10:$I$39,F$250,FALSE)/VLOOKUP($A159,'Sheet 9'!$A$10:$I$39,F$250,FALSE),":")</f>
        <v>8.8529879522675472</v>
      </c>
      <c r="G159" s="6">
        <f>IFERROR(100*VLOOKUP($A159,'Sheet 10'!$A$10:$I$39,G$250,FALSE)/VLOOKUP($A159,'Sheet 9'!$A$10:$I$39,G$250,FALSE),":")</f>
        <v>9.4118505608536669</v>
      </c>
      <c r="H159" s="6">
        <f>IFERROR(100*VLOOKUP($A159,'Sheet 10'!$A$10:$I$39,H$250,FALSE)/VLOOKUP($A159,'Sheet 9'!$A$10:$I$39,H$250,FALSE),":")</f>
        <v>10.896497588933212</v>
      </c>
      <c r="I159" s="6">
        <f>IFERROR(100*VLOOKUP($A159,'Sheet 10'!$A$10:$I$39,I$250,FALSE)/VLOOKUP($A159,'Sheet 9'!$A$10:$I$39,I$250,FALSE),":")</f>
        <v>11.430778405999769</v>
      </c>
    </row>
    <row r="160" spans="1:9" x14ac:dyDescent="0.3">
      <c r="A160" s="16" t="s">
        <v>25</v>
      </c>
      <c r="B160" s="6">
        <f>IFERROR(100*VLOOKUP($A160,'Sheet 10'!$A$10:$I$39,B$250,FALSE)/VLOOKUP($A160,'Sheet 9'!$A$10:$I$39,B$250,FALSE),":")</f>
        <v>13.621840407023583</v>
      </c>
      <c r="C160" s="6">
        <f>IFERROR(100*VLOOKUP($A160,'Sheet 10'!$A$10:$I$39,C$250,FALSE)/VLOOKUP($A160,'Sheet 9'!$A$10:$I$39,C$250,FALSE),":")</f>
        <v>20.240254946546909</v>
      </c>
      <c r="D160" s="6">
        <f>IFERROR(100*VLOOKUP($A160,'Sheet 10'!$A$10:$I$39,D$250,FALSE)/VLOOKUP($A160,'Sheet 9'!$A$10:$I$39,D$250,FALSE),":")</f>
        <v>16.885432552047053</v>
      </c>
      <c r="E160" s="6">
        <f>IFERROR(100*VLOOKUP($A160,'Sheet 10'!$A$10:$I$39,E$250,FALSE)/VLOOKUP($A160,'Sheet 9'!$A$10:$I$39,E$250,FALSE),":")</f>
        <v>17.477046123523095</v>
      </c>
      <c r="F160" s="6">
        <f>IFERROR(100*VLOOKUP($A160,'Sheet 10'!$A$10:$I$39,F$250,FALSE)/VLOOKUP($A160,'Sheet 9'!$A$10:$I$39,F$250,FALSE),":")</f>
        <v>17.846306983104341</v>
      </c>
      <c r="G160" s="6">
        <f>IFERROR(100*VLOOKUP($A160,'Sheet 10'!$A$10:$I$39,G$250,FALSE)/VLOOKUP($A160,'Sheet 9'!$A$10:$I$39,G$250,FALSE),":")</f>
        <v>19.388389478011728</v>
      </c>
      <c r="H160" s="6">
        <f>IFERROR(100*VLOOKUP($A160,'Sheet 10'!$A$10:$I$39,H$250,FALSE)/VLOOKUP($A160,'Sheet 9'!$A$10:$I$39,H$250,FALSE),":")</f>
        <v>18.276289316995481</v>
      </c>
      <c r="I160" s="6">
        <f>IFERROR(100*VLOOKUP($A160,'Sheet 10'!$A$10:$I$39,I$250,FALSE)/VLOOKUP($A160,'Sheet 9'!$A$10:$I$39,I$250,FALSE),":")</f>
        <v>18.662683295859026</v>
      </c>
    </row>
    <row r="161" spans="1:9" x14ac:dyDescent="0.3">
      <c r="A161" s="16" t="s">
        <v>26</v>
      </c>
      <c r="B161" s="6">
        <f>IFERROR(100*VLOOKUP($A161,'Sheet 10'!$A$10:$I$39,B$250,FALSE)/VLOOKUP($A161,'Sheet 9'!$A$10:$I$39,B$250,FALSE),":")</f>
        <v>0.88954670894458387</v>
      </c>
      <c r="C161" s="6">
        <f>IFERROR(100*VLOOKUP($A161,'Sheet 10'!$A$10:$I$39,C$250,FALSE)/VLOOKUP($A161,'Sheet 9'!$A$10:$I$39,C$250,FALSE),":")</f>
        <v>1.2327348043171475</v>
      </c>
      <c r="D161" s="6">
        <f>IFERROR(100*VLOOKUP($A161,'Sheet 10'!$A$10:$I$39,D$250,FALSE)/VLOOKUP($A161,'Sheet 9'!$A$10:$I$39,D$250,FALSE),":")</f>
        <v>1.4528087627729001</v>
      </c>
      <c r="E161" s="6">
        <f>IFERROR(100*VLOOKUP($A161,'Sheet 10'!$A$10:$I$39,E$250,FALSE)/VLOOKUP($A161,'Sheet 9'!$A$10:$I$39,E$250,FALSE),":")</f>
        <v>3.4547886690420109</v>
      </c>
      <c r="F161" s="6">
        <f>IFERROR(100*VLOOKUP($A161,'Sheet 10'!$A$10:$I$39,F$250,FALSE)/VLOOKUP($A161,'Sheet 9'!$A$10:$I$39,F$250,FALSE),":")</f>
        <v>7.373231844374617</v>
      </c>
      <c r="G161" s="6">
        <f>IFERROR(100*VLOOKUP($A161,'Sheet 10'!$A$10:$I$39,G$250,FALSE)/VLOOKUP($A161,'Sheet 9'!$A$10:$I$39,G$250,FALSE),":")</f>
        <v>7.4612911132052995</v>
      </c>
      <c r="H161" s="6">
        <f>IFERROR(100*VLOOKUP($A161,'Sheet 10'!$A$10:$I$39,H$250,FALSE)/VLOOKUP($A161,'Sheet 9'!$A$10:$I$39,H$250,FALSE),":")</f>
        <v>10.34403659554053</v>
      </c>
      <c r="I161" s="6">
        <f>IFERROR(100*VLOOKUP($A161,'Sheet 10'!$A$10:$I$39,I$250,FALSE)/VLOOKUP($A161,'Sheet 9'!$A$10:$I$39,I$250,FALSE),":")</f>
        <v>10.110860399622634</v>
      </c>
    </row>
    <row r="162" spans="1:9" x14ac:dyDescent="0.3">
      <c r="A162" s="16" t="s">
        <v>27</v>
      </c>
      <c r="B162" s="6">
        <f>IFERROR(100*VLOOKUP($A162,'Sheet 10'!$A$10:$I$39,B$250,FALSE)/VLOOKUP($A162,'Sheet 9'!$A$10:$I$39,B$250,FALSE),":")</f>
        <v>0.48860373978802946</v>
      </c>
      <c r="C162" s="6">
        <f>IFERROR(100*VLOOKUP($A162,'Sheet 10'!$A$10:$I$39,C$250,FALSE)/VLOOKUP($A162,'Sheet 9'!$A$10:$I$39,C$250,FALSE),":")</f>
        <v>3.3080722588261846</v>
      </c>
      <c r="D162" s="6">
        <f>IFERROR(100*VLOOKUP($A162,'Sheet 10'!$A$10:$I$39,D$250,FALSE)/VLOOKUP($A162,'Sheet 9'!$A$10:$I$39,D$250,FALSE),":")</f>
        <v>3.0611289713939693</v>
      </c>
      <c r="E162" s="6">
        <f>IFERROR(100*VLOOKUP($A162,'Sheet 10'!$A$10:$I$39,E$250,FALSE)/VLOOKUP($A162,'Sheet 9'!$A$10:$I$39,E$250,FALSE),":")</f>
        <v>3.3352820678670256</v>
      </c>
      <c r="F162" s="6">
        <f>IFERROR(100*VLOOKUP($A162,'Sheet 10'!$A$10:$I$39,F$250,FALSE)/VLOOKUP($A162,'Sheet 9'!$A$10:$I$39,F$250,FALSE),":")</f>
        <v>6.1787423410548623</v>
      </c>
      <c r="G162" s="6">
        <f>IFERROR(100*VLOOKUP($A162,'Sheet 10'!$A$10:$I$39,G$250,FALSE)/VLOOKUP($A162,'Sheet 9'!$A$10:$I$39,G$250,FALSE),":")</f>
        <v>8.2267088880508279</v>
      </c>
      <c r="H162" s="6">
        <f>IFERROR(100*VLOOKUP($A162,'Sheet 10'!$A$10:$I$39,H$250,FALSE)/VLOOKUP($A162,'Sheet 9'!$A$10:$I$39,H$250,FALSE),":")</f>
        <v>14.602354495482105</v>
      </c>
      <c r="I162" s="6">
        <f>IFERROR(100*VLOOKUP($A162,'Sheet 10'!$A$10:$I$39,I$250,FALSE)/VLOOKUP($A162,'Sheet 9'!$A$10:$I$39,I$250,FALSE),":")</f>
        <v>14.375941790245994</v>
      </c>
    </row>
    <row r="163" spans="1:9" x14ac:dyDescent="0.3">
      <c r="A163" s="16" t="s">
        <v>28</v>
      </c>
      <c r="B163" s="6">
        <f>IFERROR(100*VLOOKUP($A163,'Sheet 10'!$A$10:$I$39,B$250,FALSE)/VLOOKUP($A163,'Sheet 9'!$A$10:$I$39,B$250,FALSE),":")</f>
        <v>9.7016824913941555</v>
      </c>
      <c r="C163" s="6">
        <f>IFERROR(100*VLOOKUP($A163,'Sheet 10'!$A$10:$I$39,C$250,FALSE)/VLOOKUP($A163,'Sheet 9'!$A$10:$I$39,C$250,FALSE),":")</f>
        <v>23.045717515548809</v>
      </c>
      <c r="D163" s="6">
        <f>IFERROR(100*VLOOKUP($A163,'Sheet 10'!$A$10:$I$39,D$250,FALSE)/VLOOKUP($A163,'Sheet 9'!$A$10:$I$39,D$250,FALSE),":")</f>
        <v>25.529920164974211</v>
      </c>
      <c r="E163" s="6">
        <f>IFERROR(100*VLOOKUP($A163,'Sheet 10'!$A$10:$I$39,E$250,FALSE)/VLOOKUP($A163,'Sheet 9'!$A$10:$I$39,E$250,FALSE),":")</f>
        <v>25.599686622588074</v>
      </c>
      <c r="F163" s="6">
        <f>IFERROR(100*VLOOKUP($A163,'Sheet 10'!$A$10:$I$39,F$250,FALSE)/VLOOKUP($A163,'Sheet 9'!$A$10:$I$39,F$250,FALSE),":")</f>
        <v>23.614593538563557</v>
      </c>
      <c r="G163" s="6">
        <f>IFERROR(100*VLOOKUP($A163,'Sheet 10'!$A$10:$I$39,G$250,FALSE)/VLOOKUP($A163,'Sheet 9'!$A$10:$I$39,G$250,FALSE),":")</f>
        <v>25.565334399226991</v>
      </c>
      <c r="H163" s="6">
        <f>IFERROR(100*VLOOKUP($A163,'Sheet 10'!$A$10:$I$39,H$250,FALSE)/VLOOKUP($A163,'Sheet 9'!$A$10:$I$39,H$250,FALSE),":")</f>
        <v>26.351981275267008</v>
      </c>
      <c r="I163" s="6">
        <f>IFERROR(100*VLOOKUP($A163,'Sheet 10'!$A$10:$I$39,I$250,FALSE)/VLOOKUP($A163,'Sheet 9'!$A$10:$I$39,I$250,FALSE),":")</f>
        <v>25.646284242462613</v>
      </c>
    </row>
    <row r="164" spans="1:9" x14ac:dyDescent="0.3">
      <c r="A164" s="16" t="s">
        <v>29</v>
      </c>
      <c r="B164" s="6">
        <f>IFERROR(100*VLOOKUP($A164,'Sheet 10'!$A$10:$I$39,B$250,FALSE)/VLOOKUP($A164,'Sheet 9'!$A$10:$I$39,B$250,FALSE),":")</f>
        <v>2.8517812231684294</v>
      </c>
      <c r="C164" s="6">
        <f>IFERROR(100*VLOOKUP($A164,'Sheet 10'!$A$10:$I$39,C$250,FALSE)/VLOOKUP($A164,'Sheet 9'!$A$10:$I$39,C$250,FALSE),":")</f>
        <v>9.8439328259736296</v>
      </c>
      <c r="D164" s="6">
        <f>IFERROR(100*VLOOKUP($A164,'Sheet 10'!$A$10:$I$39,D$250,FALSE)/VLOOKUP($A164,'Sheet 9'!$A$10:$I$39,D$250,FALSE),":")</f>
        <v>16.175136783021536</v>
      </c>
      <c r="E164" s="6">
        <f>IFERROR(100*VLOOKUP($A164,'Sheet 10'!$A$10:$I$39,E$250,FALSE)/VLOOKUP($A164,'Sheet 9'!$A$10:$I$39,E$250,FALSE),":")</f>
        <v>15.101584476838809</v>
      </c>
      <c r="F164" s="6">
        <f>IFERROR(100*VLOOKUP($A164,'Sheet 10'!$A$10:$I$39,F$250,FALSE)/VLOOKUP($A164,'Sheet 9'!$A$10:$I$39,F$250,FALSE),":")</f>
        <v>15.501090018432883</v>
      </c>
      <c r="G164" s="6">
        <f>IFERROR(100*VLOOKUP($A164,'Sheet 10'!$A$10:$I$39,G$250,FALSE)/VLOOKUP($A164,'Sheet 9'!$A$10:$I$39,G$250,FALSE),":")</f>
        <v>14.576891773424471</v>
      </c>
      <c r="H164" s="6">
        <f>IFERROR(100*VLOOKUP($A164,'Sheet 10'!$A$10:$I$39,H$250,FALSE)/VLOOKUP($A164,'Sheet 9'!$A$10:$I$39,H$250,FALSE),":")</f>
        <v>14.674505867667685</v>
      </c>
      <c r="I164" s="6">
        <f>IFERROR(100*VLOOKUP($A164,'Sheet 10'!$A$10:$I$39,I$250,FALSE)/VLOOKUP($A164,'Sheet 9'!$A$10:$I$39,I$250,FALSE),":")</f>
        <v>14.863437466169088</v>
      </c>
    </row>
    <row r="165" spans="1:9" x14ac:dyDescent="0.3">
      <c r="A165" s="16" t="s">
        <v>30</v>
      </c>
      <c r="B165" s="6">
        <f>IFERROR(100*VLOOKUP($A165,'Sheet 10'!$A$10:$I$39,B$250,FALSE)/VLOOKUP($A165,'Sheet 9'!$A$10:$I$39,B$250,FALSE),":")</f>
        <v>0</v>
      </c>
      <c r="C165" s="6">
        <f>IFERROR(100*VLOOKUP($A165,'Sheet 10'!$A$10:$I$39,C$250,FALSE)/VLOOKUP($A165,'Sheet 9'!$A$10:$I$39,C$250,FALSE),":")</f>
        <v>0.56264553696383235</v>
      </c>
      <c r="D165" s="6">
        <f>IFERROR(100*VLOOKUP($A165,'Sheet 10'!$A$10:$I$39,D$250,FALSE)/VLOOKUP($A165,'Sheet 9'!$A$10:$I$39,D$250,FALSE),":")</f>
        <v>0.49205663408268535</v>
      </c>
      <c r="E165" s="6">
        <f>IFERROR(100*VLOOKUP($A165,'Sheet 10'!$A$10:$I$39,E$250,FALSE)/VLOOKUP($A165,'Sheet 9'!$A$10:$I$39,E$250,FALSE),":")</f>
        <v>1.041528392364564</v>
      </c>
      <c r="F165" s="6">
        <f>IFERROR(100*VLOOKUP($A165,'Sheet 10'!$A$10:$I$39,F$250,FALSE)/VLOOKUP($A165,'Sheet 9'!$A$10:$I$39,F$250,FALSE),":")</f>
        <v>2.4259218895973715</v>
      </c>
      <c r="G165" s="6">
        <f>IFERROR(100*VLOOKUP($A165,'Sheet 10'!$A$10:$I$39,G$250,FALSE)/VLOOKUP($A165,'Sheet 9'!$A$10:$I$39,G$250,FALSE),":")</f>
        <v>3.8823770043105466</v>
      </c>
      <c r="H165" s="6">
        <f>IFERROR(100*VLOOKUP($A165,'Sheet 10'!$A$10:$I$39,H$250,FALSE)/VLOOKUP($A165,'Sheet 9'!$A$10:$I$39,H$250,FALSE),":")</f>
        <v>5.4614173189828357</v>
      </c>
      <c r="I165" s="6">
        <f>IFERROR(100*VLOOKUP($A165,'Sheet 10'!$A$10:$I$39,I$250,FALSE)/VLOOKUP($A165,'Sheet 9'!$A$10:$I$39,I$250,FALSE),":")</f>
        <v>5.1344990293285893</v>
      </c>
    </row>
    <row r="166" spans="1:9" x14ac:dyDescent="0.3">
      <c r="A166" s="16" t="s">
        <v>31</v>
      </c>
      <c r="B166" s="6">
        <f>IFERROR(100*VLOOKUP($A166,'Sheet 10'!$A$10:$I$39,B$250,FALSE)/VLOOKUP($A166,'Sheet 9'!$A$10:$I$39,B$250,FALSE),":")</f>
        <v>3.7110745922238251</v>
      </c>
      <c r="C166" s="6">
        <f>IFERROR(100*VLOOKUP($A166,'Sheet 10'!$A$10:$I$39,C$250,FALSE)/VLOOKUP($A166,'Sheet 9'!$A$10:$I$39,C$250,FALSE),":")</f>
        <v>5.2075455171535943</v>
      </c>
      <c r="D166" s="6">
        <f>IFERROR(100*VLOOKUP($A166,'Sheet 10'!$A$10:$I$39,D$250,FALSE)/VLOOKUP($A166,'Sheet 9'!$A$10:$I$39,D$250,FALSE),":")</f>
        <v>4.9503877568791026</v>
      </c>
      <c r="E166" s="6">
        <f>IFERROR(100*VLOOKUP($A166,'Sheet 10'!$A$10:$I$39,E$250,FALSE)/VLOOKUP($A166,'Sheet 9'!$A$10:$I$39,E$250,FALSE),":")</f>
        <v>6.3722480696630122</v>
      </c>
      <c r="F166" s="6">
        <f>IFERROR(100*VLOOKUP($A166,'Sheet 10'!$A$10:$I$39,F$250,FALSE)/VLOOKUP($A166,'Sheet 9'!$A$10:$I$39,F$250,FALSE),":")</f>
        <v>11.697546911019776</v>
      </c>
      <c r="G166" s="6">
        <f>IFERROR(100*VLOOKUP($A166,'Sheet 10'!$A$10:$I$39,G$250,FALSE)/VLOOKUP($A166,'Sheet 9'!$A$10:$I$39,G$250,FALSE),":")</f>
        <v>12.930773039071333</v>
      </c>
      <c r="H166" s="6">
        <f>IFERROR(100*VLOOKUP($A166,'Sheet 10'!$A$10:$I$39,H$250,FALSE)/VLOOKUP($A166,'Sheet 9'!$A$10:$I$39,H$250,FALSE),":")</f>
        <v>10.916806132094065</v>
      </c>
      <c r="I166" s="6">
        <f>IFERROR(100*VLOOKUP($A166,'Sheet 10'!$A$10:$I$39,I$250,FALSE)/VLOOKUP($A166,'Sheet 9'!$A$10:$I$39,I$250,FALSE),":")</f>
        <v>10.893639851719705</v>
      </c>
    </row>
    <row r="167" spans="1:9" x14ac:dyDescent="0.3">
      <c r="A167" s="16" t="s">
        <v>32</v>
      </c>
      <c r="B167" s="6">
        <f>IFERROR(100*VLOOKUP($A167,'Sheet 10'!$A$10:$I$39,B$250,FALSE)/VLOOKUP($A167,'Sheet 9'!$A$10:$I$39,B$250,FALSE),":")</f>
        <v>0</v>
      </c>
      <c r="C167" s="6">
        <f>IFERROR(100*VLOOKUP($A167,'Sheet 10'!$A$10:$I$39,C$250,FALSE)/VLOOKUP($A167,'Sheet 9'!$A$10:$I$39,C$250,FALSE),":")</f>
        <v>0</v>
      </c>
      <c r="D167" s="6">
        <f>IFERROR(100*VLOOKUP($A167,'Sheet 10'!$A$10:$I$39,D$250,FALSE)/VLOOKUP($A167,'Sheet 9'!$A$10:$I$39,D$250,FALSE),":")</f>
        <v>0</v>
      </c>
      <c r="E167" s="6">
        <f>IFERROR(100*VLOOKUP($A167,'Sheet 10'!$A$10:$I$39,E$250,FALSE)/VLOOKUP($A167,'Sheet 9'!$A$10:$I$39,E$250,FALSE),":")</f>
        <v>0.13962023296633158</v>
      </c>
      <c r="F167" s="6">
        <f>IFERROR(100*VLOOKUP($A167,'Sheet 10'!$A$10:$I$39,F$250,FALSE)/VLOOKUP($A167,'Sheet 9'!$A$10:$I$39,F$250,FALSE),":")</f>
        <v>1.2101656907935718</v>
      </c>
      <c r="G167" s="6">
        <f>IFERROR(100*VLOOKUP($A167,'Sheet 10'!$A$10:$I$39,G$250,FALSE)/VLOOKUP($A167,'Sheet 9'!$A$10:$I$39,G$250,FALSE),":")</f>
        <v>2.9032558079174984</v>
      </c>
      <c r="H167" s="6">
        <f>IFERROR(100*VLOOKUP($A167,'Sheet 10'!$A$10:$I$39,H$250,FALSE)/VLOOKUP($A167,'Sheet 9'!$A$10:$I$39,H$250,FALSE),":")</f>
        <v>7.2654582199207995</v>
      </c>
      <c r="I167" s="6">
        <f>IFERROR(100*VLOOKUP($A167,'Sheet 10'!$A$10:$I$39,I$250,FALSE)/VLOOKUP($A167,'Sheet 9'!$A$10:$I$39,I$250,FALSE),":")</f>
        <v>6.4829146662013768</v>
      </c>
    </row>
    <row r="168" spans="1:9" x14ac:dyDescent="0.3">
      <c r="A168" s="16" t="s">
        <v>33</v>
      </c>
      <c r="B168" s="6">
        <f>IFERROR(100*VLOOKUP($A168,'Sheet 10'!$A$10:$I$39,B$250,FALSE)/VLOOKUP($A168,'Sheet 9'!$A$10:$I$39,B$250,FALSE),":")</f>
        <v>0.92888813799611714</v>
      </c>
      <c r="C168" s="6">
        <f>IFERROR(100*VLOOKUP($A168,'Sheet 10'!$A$10:$I$39,C$250,FALSE)/VLOOKUP($A168,'Sheet 9'!$A$10:$I$39,C$250,FALSE),":")</f>
        <v>0.93350865792970794</v>
      </c>
      <c r="D168" s="6">
        <f>IFERROR(100*VLOOKUP($A168,'Sheet 10'!$A$10:$I$39,D$250,FALSE)/VLOOKUP($A168,'Sheet 9'!$A$10:$I$39,D$250,FALSE),":")</f>
        <v>1.0344259314518964</v>
      </c>
      <c r="E168" s="6">
        <f>IFERROR(100*VLOOKUP($A168,'Sheet 10'!$A$10:$I$39,E$250,FALSE)/VLOOKUP($A168,'Sheet 9'!$A$10:$I$39,E$250,FALSE),":")</f>
        <v>1.2281276014820739</v>
      </c>
      <c r="F168" s="6">
        <f>IFERROR(100*VLOOKUP($A168,'Sheet 10'!$A$10:$I$39,F$250,FALSE)/VLOOKUP($A168,'Sheet 9'!$A$10:$I$39,F$250,FALSE),":")</f>
        <v>2.0081873071448388</v>
      </c>
      <c r="G168" s="6">
        <f>IFERROR(100*VLOOKUP($A168,'Sheet 10'!$A$10:$I$39,G$250,FALSE)/VLOOKUP($A168,'Sheet 9'!$A$10:$I$39,G$250,FALSE),":")</f>
        <v>2.9004689778408026</v>
      </c>
      <c r="H168" s="6">
        <f>IFERROR(100*VLOOKUP($A168,'Sheet 10'!$A$10:$I$39,H$250,FALSE)/VLOOKUP($A168,'Sheet 9'!$A$10:$I$39,H$250,FALSE),":")</f>
        <v>4.7611621191887057</v>
      </c>
      <c r="I168" s="6">
        <f>IFERROR(100*VLOOKUP($A168,'Sheet 10'!$A$10:$I$39,I$250,FALSE)/VLOOKUP($A168,'Sheet 9'!$A$10:$I$39,I$250,FALSE),":")</f>
        <v>4.965166288502326</v>
      </c>
    </row>
    <row r="169" spans="1:9" x14ac:dyDescent="0.3">
      <c r="A169" s="16" t="s">
        <v>34</v>
      </c>
      <c r="B169" s="6">
        <f>IFERROR(100*VLOOKUP($A169,'Sheet 10'!$A$10:$I$39,B$250,FALSE)/VLOOKUP($A169,'Sheet 9'!$A$10:$I$39,B$250,FALSE),":")</f>
        <v>11.717839293050639</v>
      </c>
      <c r="C169" s="6">
        <f>IFERROR(100*VLOOKUP($A169,'Sheet 10'!$A$10:$I$39,C$250,FALSE)/VLOOKUP($A169,'Sheet 9'!$A$10:$I$39,C$250,FALSE),":")</f>
        <v>11.087135636095779</v>
      </c>
      <c r="D169" s="6">
        <f>IFERROR(100*VLOOKUP($A169,'Sheet 10'!$A$10:$I$39,D$250,FALSE)/VLOOKUP($A169,'Sheet 9'!$A$10:$I$39,D$250,FALSE),":")</f>
        <v>11.038814080288569</v>
      </c>
      <c r="E169" s="6">
        <f>IFERROR(100*VLOOKUP($A169,'Sheet 10'!$A$10:$I$39,E$250,FALSE)/VLOOKUP($A169,'Sheet 9'!$A$10:$I$39,E$250,FALSE),":")</f>
        <v>11.421198002366824</v>
      </c>
      <c r="F169" s="6">
        <f>IFERROR(100*VLOOKUP($A169,'Sheet 10'!$A$10:$I$39,F$250,FALSE)/VLOOKUP($A169,'Sheet 9'!$A$10:$I$39,F$250,FALSE),":")</f>
        <v>15.861049574246818</v>
      </c>
      <c r="G169" s="6">
        <f>IFERROR(100*VLOOKUP($A169,'Sheet 10'!$A$10:$I$39,G$250,FALSE)/VLOOKUP($A169,'Sheet 9'!$A$10:$I$39,G$250,FALSE),":")</f>
        <v>16.689574805911466</v>
      </c>
      <c r="H169" s="6">
        <f>IFERROR(100*VLOOKUP($A169,'Sheet 10'!$A$10:$I$39,H$250,FALSE)/VLOOKUP($A169,'Sheet 9'!$A$10:$I$39,H$250,FALSE),":")</f>
        <v>16.323790931294713</v>
      </c>
      <c r="I169" s="6">
        <f>IFERROR(100*VLOOKUP($A169,'Sheet 10'!$A$10:$I$39,I$250,FALSE)/VLOOKUP($A169,'Sheet 9'!$A$10:$I$39,I$250,FALSE),":")</f>
        <v>16.969682068800999</v>
      </c>
    </row>
    <row r="170" spans="1:9" x14ac:dyDescent="0.3">
      <c r="A170" s="16" t="s">
        <v>35</v>
      </c>
      <c r="B170" s="6">
        <f>IFERROR(100*VLOOKUP($A170,'Sheet 10'!$A$10:$I$39,B$250,FALSE)/VLOOKUP($A170,'Sheet 9'!$A$10:$I$39,B$250,FALSE),":")</f>
        <v>1.9358491775738507</v>
      </c>
      <c r="C170" s="6">
        <f>IFERROR(100*VLOOKUP($A170,'Sheet 10'!$A$10:$I$39,C$250,FALSE)/VLOOKUP($A170,'Sheet 9'!$A$10:$I$39,C$250,FALSE),":")</f>
        <v>6.1158251001985997</v>
      </c>
      <c r="D170" s="6">
        <f>IFERROR(100*VLOOKUP($A170,'Sheet 10'!$A$10:$I$39,D$250,FALSE)/VLOOKUP($A170,'Sheet 9'!$A$10:$I$39,D$250,FALSE),":")</f>
        <v>6.5830033770725267</v>
      </c>
      <c r="E170" s="6">
        <f>IFERROR(100*VLOOKUP($A170,'Sheet 10'!$A$10:$I$39,E$250,FALSE)/VLOOKUP($A170,'Sheet 9'!$A$10:$I$39,E$250,FALSE),":")</f>
        <v>6.7087635215578274</v>
      </c>
      <c r="F170" s="6">
        <f>IFERROR(100*VLOOKUP($A170,'Sheet 10'!$A$10:$I$39,F$250,FALSE)/VLOOKUP($A170,'Sheet 9'!$A$10:$I$39,F$250,FALSE),":")</f>
        <v>8.106078198276137</v>
      </c>
      <c r="G170" s="6">
        <f>IFERROR(100*VLOOKUP($A170,'Sheet 10'!$A$10:$I$39,G$250,FALSE)/VLOOKUP($A170,'Sheet 9'!$A$10:$I$39,G$250,FALSE),":")</f>
        <v>9.1514465695382228</v>
      </c>
      <c r="H170" s="6">
        <f>IFERROR(100*VLOOKUP($A170,'Sheet 10'!$A$10:$I$39,H$250,FALSE)/VLOOKUP($A170,'Sheet 9'!$A$10:$I$39,H$250,FALSE),":")</f>
        <v>12.869538411511</v>
      </c>
      <c r="I170" s="6">
        <f>IFERROR(100*VLOOKUP($A170,'Sheet 10'!$A$10:$I$39,I$250,FALSE)/VLOOKUP($A170,'Sheet 9'!$A$10:$I$39,I$250,FALSE),":")</f>
        <v>12.152022624686932</v>
      </c>
    </row>
    <row r="171" spans="1:9" x14ac:dyDescent="0.3">
      <c r="A171" s="16" t="s">
        <v>36</v>
      </c>
      <c r="B171" s="6">
        <f>IFERROR(100*VLOOKUP($A171,'Sheet 10'!$A$10:$I$39,B$250,FALSE)/VLOOKUP($A171,'Sheet 9'!$A$10:$I$39,B$250,FALSE),":")</f>
        <v>20.556841092355224</v>
      </c>
      <c r="C171" s="6">
        <f>IFERROR(100*VLOOKUP($A171,'Sheet 10'!$A$10:$I$39,C$250,FALSE)/VLOOKUP($A171,'Sheet 9'!$A$10:$I$39,C$250,FALSE),":")</f>
        <v>18.230709655138373</v>
      </c>
      <c r="D171" s="6">
        <f>IFERROR(100*VLOOKUP($A171,'Sheet 10'!$A$10:$I$39,D$250,FALSE)/VLOOKUP($A171,'Sheet 9'!$A$10:$I$39,D$250,FALSE),":")</f>
        <v>14.13873210279446</v>
      </c>
      <c r="E171" s="6">
        <f>IFERROR(100*VLOOKUP($A171,'Sheet 10'!$A$10:$I$39,E$250,FALSE)/VLOOKUP($A171,'Sheet 9'!$A$10:$I$39,E$250,FALSE),":")</f>
        <v>13.850025094098076</v>
      </c>
      <c r="F171" s="6">
        <f>IFERROR(100*VLOOKUP($A171,'Sheet 10'!$A$10:$I$39,F$250,FALSE)/VLOOKUP($A171,'Sheet 9'!$A$10:$I$39,F$250,FALSE),":")</f>
        <v>14.631328046615181</v>
      </c>
      <c r="G171" s="6">
        <f>IFERROR(100*VLOOKUP($A171,'Sheet 10'!$A$10:$I$39,G$250,FALSE)/VLOOKUP($A171,'Sheet 9'!$A$10:$I$39,G$250,FALSE),":")</f>
        <v>17.905429758775629</v>
      </c>
      <c r="H171" s="6">
        <f>IFERROR(100*VLOOKUP($A171,'Sheet 10'!$A$10:$I$39,H$250,FALSE)/VLOOKUP($A171,'Sheet 9'!$A$10:$I$39,H$250,FALSE),":")</f>
        <v>19.166249355889885</v>
      </c>
      <c r="I171" s="6">
        <f>IFERROR(100*VLOOKUP($A171,'Sheet 10'!$A$10:$I$39,I$250,FALSE)/VLOOKUP($A171,'Sheet 9'!$A$10:$I$39,I$250,FALSE),":")</f>
        <v>19.115548953213349</v>
      </c>
    </row>
    <row r="172" spans="1:9" x14ac:dyDescent="0.3">
      <c r="A172" s="16" t="s">
        <v>37</v>
      </c>
      <c r="B172" s="6">
        <f>IFERROR(100*VLOOKUP($A172,'Sheet 10'!$A$10:$I$39,B$250,FALSE)/VLOOKUP($A172,'Sheet 9'!$A$10:$I$39,B$250,FALSE),":")</f>
        <v>1.3883895091156844</v>
      </c>
      <c r="C172" s="6">
        <f>IFERROR(100*VLOOKUP($A172,'Sheet 10'!$A$10:$I$39,C$250,FALSE)/VLOOKUP($A172,'Sheet 9'!$A$10:$I$39,C$250,FALSE),":")</f>
        <v>5.0006668585949958</v>
      </c>
      <c r="D172" s="6">
        <f>IFERROR(100*VLOOKUP($A172,'Sheet 10'!$A$10:$I$39,D$250,FALSE)/VLOOKUP($A172,'Sheet 9'!$A$10:$I$39,D$250,FALSE),":")</f>
        <v>12.492365533603408</v>
      </c>
      <c r="E172" s="6">
        <f>IFERROR(100*VLOOKUP($A172,'Sheet 10'!$A$10:$I$39,E$250,FALSE)/VLOOKUP($A172,'Sheet 9'!$A$10:$I$39,E$250,FALSE),":")</f>
        <v>13.499613385354534</v>
      </c>
      <c r="F172" s="6">
        <f>IFERROR(100*VLOOKUP($A172,'Sheet 10'!$A$10:$I$39,F$250,FALSE)/VLOOKUP($A172,'Sheet 9'!$A$10:$I$39,F$250,FALSE),":")</f>
        <v>18.363465837703284</v>
      </c>
      <c r="G172" s="6">
        <f>IFERROR(100*VLOOKUP($A172,'Sheet 10'!$A$10:$I$39,G$250,FALSE)/VLOOKUP($A172,'Sheet 9'!$A$10:$I$39,G$250,FALSE),":")</f>
        <v>16.358146946515408</v>
      </c>
      <c r="H172" s="6">
        <f>IFERROR(100*VLOOKUP($A172,'Sheet 10'!$A$10:$I$39,H$250,FALSE)/VLOOKUP($A172,'Sheet 9'!$A$10:$I$39,H$250,FALSE),":")</f>
        <v>16.387102628706593</v>
      </c>
      <c r="I172" s="6">
        <f>IFERROR(100*VLOOKUP($A172,'Sheet 10'!$A$10:$I$39,I$250,FALSE)/VLOOKUP($A172,'Sheet 9'!$A$10:$I$39,I$250,FALSE),":")</f>
        <v>16.066226920756733</v>
      </c>
    </row>
    <row r="173" spans="1:9" x14ac:dyDescent="0.3">
      <c r="A173" s="16" t="s">
        <v>38</v>
      </c>
      <c r="B173" s="6">
        <f>IFERROR(100*VLOOKUP($A173,'Sheet 10'!$A$10:$I$39,B$250,FALSE)/VLOOKUP($A173,'Sheet 9'!$A$10:$I$39,B$250,FALSE),":")</f>
        <v>7.1241410545277262</v>
      </c>
      <c r="C173" s="6">
        <f>IFERROR(100*VLOOKUP($A173,'Sheet 10'!$A$10:$I$39,C$250,FALSE)/VLOOKUP($A173,'Sheet 9'!$A$10:$I$39,C$250,FALSE),":")</f>
        <v>6.4072995660973167</v>
      </c>
      <c r="D173" s="6">
        <f>IFERROR(100*VLOOKUP($A173,'Sheet 10'!$A$10:$I$39,D$250,FALSE)/VLOOKUP($A173,'Sheet 9'!$A$10:$I$39,D$250,FALSE),":")</f>
        <v>12.065879329979369</v>
      </c>
      <c r="E173" s="6">
        <f>IFERROR(100*VLOOKUP($A173,'Sheet 10'!$A$10:$I$39,E$250,FALSE)/VLOOKUP($A173,'Sheet 9'!$A$10:$I$39,E$250,FALSE),":")</f>
        <v>13.312611599761919</v>
      </c>
      <c r="F173" s="6">
        <f>IFERROR(100*VLOOKUP($A173,'Sheet 10'!$A$10:$I$39,F$250,FALSE)/VLOOKUP($A173,'Sheet 9'!$A$10:$I$39,F$250,FALSE),":")</f>
        <v>13.88838698429303</v>
      </c>
      <c r="G173" s="6">
        <f>IFERROR(100*VLOOKUP($A173,'Sheet 10'!$A$10:$I$39,G$250,FALSE)/VLOOKUP($A173,'Sheet 9'!$A$10:$I$39,G$250,FALSE),":")</f>
        <v>14.397264361561005</v>
      </c>
      <c r="H173" s="6">
        <f>IFERROR(100*VLOOKUP($A173,'Sheet 10'!$A$10:$I$39,H$250,FALSE)/VLOOKUP($A173,'Sheet 9'!$A$10:$I$39,H$250,FALSE),":")</f>
        <v>14.484360882265815</v>
      </c>
      <c r="I173" s="6">
        <f>IFERROR(100*VLOOKUP($A173,'Sheet 10'!$A$10:$I$39,I$250,FALSE)/VLOOKUP($A173,'Sheet 9'!$A$10:$I$39,I$250,FALSE),":")</f>
        <v>15.068182838320654</v>
      </c>
    </row>
    <row r="174" spans="1:9" x14ac:dyDescent="0.3">
      <c r="A174" s="16" t="s">
        <v>39</v>
      </c>
      <c r="B174" s="6">
        <f>IFERROR(100*VLOOKUP($A174,'Sheet 10'!$A$10:$I$39,B$250,FALSE)/VLOOKUP($A174,'Sheet 9'!$A$10:$I$39,B$250,FALSE),":")</f>
        <v>1.2016365070513688</v>
      </c>
      <c r="C174" s="6">
        <f>IFERROR(100*VLOOKUP($A174,'Sheet 10'!$A$10:$I$39,C$250,FALSE)/VLOOKUP($A174,'Sheet 9'!$A$10:$I$39,C$250,FALSE),":")</f>
        <v>0.78073312310151488</v>
      </c>
      <c r="D174" s="6">
        <f>IFERROR(100*VLOOKUP($A174,'Sheet 10'!$A$10:$I$39,D$250,FALSE)/VLOOKUP($A174,'Sheet 9'!$A$10:$I$39,D$250,FALSE),":")</f>
        <v>0.91997346201335062</v>
      </c>
      <c r="E174" s="6">
        <f>IFERROR(100*VLOOKUP($A174,'Sheet 10'!$A$10:$I$39,E$250,FALSE)/VLOOKUP($A174,'Sheet 9'!$A$10:$I$39,E$250,FALSE),":")</f>
        <v>3.1578489977013606</v>
      </c>
      <c r="F174" s="6">
        <f>IFERROR(100*VLOOKUP($A174,'Sheet 10'!$A$10:$I$39,F$250,FALSE)/VLOOKUP($A174,'Sheet 9'!$A$10:$I$39,F$250,FALSE),":")</f>
        <v>5.2133016735180879</v>
      </c>
      <c r="G174" s="6">
        <f>IFERROR(100*VLOOKUP($A174,'Sheet 10'!$A$10:$I$39,G$250,FALSE)/VLOOKUP($A174,'Sheet 9'!$A$10:$I$39,G$250,FALSE),":")</f>
        <v>7.1069122519750998</v>
      </c>
      <c r="H174" s="6">
        <f>IFERROR(100*VLOOKUP($A174,'Sheet 10'!$A$10:$I$39,H$250,FALSE)/VLOOKUP($A174,'Sheet 9'!$A$10:$I$39,H$250,FALSE),":")</f>
        <v>11.958204608176786</v>
      </c>
      <c r="I174" s="6">
        <f>IFERROR(100*VLOOKUP($A174,'Sheet 10'!$A$10:$I$39,I$250,FALSE)/VLOOKUP($A174,'Sheet 9'!$A$10:$I$39,I$250,FALSE),":")</f>
        <v>12.470834387282792</v>
      </c>
    </row>
    <row r="175" spans="1:9" x14ac:dyDescent="0.3">
      <c r="A175" s="16" t="s">
        <v>40</v>
      </c>
      <c r="B175" s="6">
        <f>IFERROR(100*VLOOKUP($A175,'Sheet 10'!$A$10:$I$39,B$250,FALSE)/VLOOKUP($A175,'Sheet 9'!$A$10:$I$39,B$250,FALSE),":")</f>
        <v>16.805467227251313</v>
      </c>
      <c r="C175" s="6">
        <f>IFERROR(100*VLOOKUP($A175,'Sheet 10'!$A$10:$I$39,C$250,FALSE)/VLOOKUP($A175,'Sheet 9'!$A$10:$I$39,C$250,FALSE),":")</f>
        <v>18.501410720916034</v>
      </c>
      <c r="D175" s="6">
        <f>IFERROR(100*VLOOKUP($A175,'Sheet 10'!$A$10:$I$39,D$250,FALSE)/VLOOKUP($A175,'Sheet 9'!$A$10:$I$39,D$250,FALSE),":")</f>
        <v>19.239640248393247</v>
      </c>
      <c r="E175" s="6">
        <f>IFERROR(100*VLOOKUP($A175,'Sheet 10'!$A$10:$I$39,E$250,FALSE)/VLOOKUP($A175,'Sheet 9'!$A$10:$I$39,E$250,FALSE),":")</f>
        <v>17.634660308415597</v>
      </c>
      <c r="F175" s="6">
        <f>IFERROR(100*VLOOKUP($A175,'Sheet 10'!$A$10:$I$39,F$250,FALSE)/VLOOKUP($A175,'Sheet 9'!$A$10:$I$39,F$250,FALSE),":")</f>
        <v>19.309275123532828</v>
      </c>
      <c r="G175" s="6">
        <f>IFERROR(100*VLOOKUP($A175,'Sheet 10'!$A$10:$I$39,G$250,FALSE)/VLOOKUP($A175,'Sheet 9'!$A$10:$I$39,G$250,FALSE),":")</f>
        <v>23.354929867591256</v>
      </c>
      <c r="H175" s="6">
        <f>IFERROR(100*VLOOKUP($A175,'Sheet 10'!$A$10:$I$39,H$250,FALSE)/VLOOKUP($A175,'Sheet 9'!$A$10:$I$39,H$250,FALSE),":")</f>
        <v>26.996523756040109</v>
      </c>
      <c r="I175" s="6">
        <f>IFERROR(100*VLOOKUP($A175,'Sheet 10'!$A$10:$I$39,I$250,FALSE)/VLOOKUP($A175,'Sheet 9'!$A$10:$I$39,I$250,FALSE),":")</f>
        <v>28.524076724680089</v>
      </c>
    </row>
    <row r="176" spans="1:9" x14ac:dyDescent="0.3">
      <c r="A176" s="18" t="s">
        <v>41</v>
      </c>
      <c r="B176" s="10">
        <f>IFERROR(100*VLOOKUP($A176,'Sheet 10'!$A$10:$I$39,B$250,FALSE)/VLOOKUP($A176,'Sheet 9'!$A$10:$I$39,B$250,FALSE),":")</f>
        <v>15.35261678839057</v>
      </c>
      <c r="C176" s="10">
        <f>IFERROR(100*VLOOKUP($A176,'Sheet 10'!$A$10:$I$39,C$250,FALSE)/VLOOKUP($A176,'Sheet 9'!$A$10:$I$39,C$250,FALSE),":")</f>
        <v>15.019394651482088</v>
      </c>
      <c r="D176" s="10">
        <f>IFERROR(100*VLOOKUP($A176,'Sheet 10'!$A$10:$I$39,D$250,FALSE)/VLOOKUP($A176,'Sheet 9'!$A$10:$I$39,D$250,FALSE),":")</f>
        <v>15.725392719423395</v>
      </c>
      <c r="E176" s="10">
        <f>IFERROR(100*VLOOKUP($A176,'Sheet 10'!$A$10:$I$39,E$250,FALSE)/VLOOKUP($A176,'Sheet 9'!$A$10:$I$39,E$250,FALSE),":")</f>
        <v>14.072960722793763</v>
      </c>
      <c r="F176" s="10">
        <f>IFERROR(100*VLOOKUP($A176,'Sheet 10'!$A$10:$I$39,F$250,FALSE)/VLOOKUP($A176,'Sheet 9'!$A$10:$I$39,F$250,FALSE),":")</f>
        <v>16.760192899607027</v>
      </c>
      <c r="G176" s="10">
        <f>IFERROR(100*VLOOKUP($A176,'Sheet 10'!$A$10:$I$39,G$250,FALSE)/VLOOKUP($A176,'Sheet 9'!$A$10:$I$39,G$250,FALSE),":")</f>
        <v>23.953839789269434</v>
      </c>
      <c r="H176" s="10">
        <f>IFERROR(100*VLOOKUP($A176,'Sheet 10'!$A$10:$I$39,H$250,FALSE)/VLOOKUP($A176,'Sheet 9'!$A$10:$I$39,H$250,FALSE),":")</f>
        <v>28.408663598771444</v>
      </c>
      <c r="I176" s="10">
        <f>IFERROR(100*VLOOKUP($A176,'Sheet 10'!$A$10:$I$39,I$250,FALSE)/VLOOKUP($A176,'Sheet 9'!$A$10:$I$39,I$250,FALSE),":")</f>
        <v>27.470072256479291</v>
      </c>
    </row>
    <row r="177" spans="1:9" x14ac:dyDescent="0.25">
      <c r="A177" s="19" t="s">
        <v>60</v>
      </c>
    </row>
    <row r="178" spans="1:9" ht="12" x14ac:dyDescent="0.3">
      <c r="A178" s="20" t="s">
        <v>62</v>
      </c>
    </row>
    <row r="179" spans="1:9" s="22" customFormat="1" ht="28.5" customHeight="1" x14ac:dyDescent="0.25">
      <c r="A179" s="21" t="s">
        <v>114</v>
      </c>
    </row>
    <row r="180" spans="1:9" ht="20.25" customHeight="1" x14ac:dyDescent="0.3">
      <c r="A180" s="2" t="s">
        <v>10</v>
      </c>
      <c r="F180" s="11"/>
      <c r="G180" s="11"/>
      <c r="H180" s="11"/>
      <c r="I180" s="11"/>
    </row>
    <row r="181" spans="1:9" x14ac:dyDescent="0.3">
      <c r="A181" s="4" t="s">
        <v>1</v>
      </c>
      <c r="B181" s="3">
        <v>2004</v>
      </c>
      <c r="C181" s="3">
        <v>2005</v>
      </c>
      <c r="D181" s="3">
        <v>2010</v>
      </c>
      <c r="E181" s="3">
        <v>2015</v>
      </c>
      <c r="F181" s="3">
        <v>2020</v>
      </c>
      <c r="G181" s="3">
        <v>2021</v>
      </c>
    </row>
    <row r="182" spans="1:9" x14ac:dyDescent="0.3">
      <c r="A182" s="43" t="s">
        <v>54</v>
      </c>
      <c r="B182" s="44">
        <v>9.6050000000000004</v>
      </c>
      <c r="C182" s="44">
        <v>10.182</v>
      </c>
      <c r="D182" s="44">
        <v>14.404999999999999</v>
      </c>
      <c r="E182" s="44">
        <v>17.82</v>
      </c>
      <c r="F182" s="44">
        <v>22.038</v>
      </c>
      <c r="G182" s="44">
        <v>21.774999999999999</v>
      </c>
    </row>
    <row r="183" spans="1:9" x14ac:dyDescent="0.3">
      <c r="A183" s="15" t="s">
        <v>17</v>
      </c>
      <c r="B183" s="17">
        <v>1.9159999999999999</v>
      </c>
      <c r="C183" s="17">
        <v>2.3250000000000002</v>
      </c>
      <c r="D183" s="17">
        <v>6.0039999999999996</v>
      </c>
      <c r="E183" s="17">
        <v>8.06</v>
      </c>
      <c r="F183" s="17">
        <v>13</v>
      </c>
      <c r="G183" s="17">
        <v>13.013999999999999</v>
      </c>
    </row>
    <row r="184" spans="1:9" x14ac:dyDescent="0.3">
      <c r="A184" s="16" t="s">
        <v>18</v>
      </c>
      <c r="B184" s="17">
        <v>9.2309999999999999</v>
      </c>
      <c r="C184" s="17">
        <v>9.173</v>
      </c>
      <c r="D184" s="17">
        <v>13.927</v>
      </c>
      <c r="E184" s="17">
        <v>18.260999999999999</v>
      </c>
      <c r="F184" s="17">
        <v>23.318999999999999</v>
      </c>
      <c r="G184" s="17">
        <v>17.015000000000001</v>
      </c>
    </row>
    <row r="185" spans="1:9" x14ac:dyDescent="0.3">
      <c r="A185" s="16" t="s">
        <v>50</v>
      </c>
      <c r="B185" s="17">
        <v>6.7729999999999997</v>
      </c>
      <c r="C185" s="17">
        <v>7.1130000000000004</v>
      </c>
      <c r="D185" s="17">
        <v>10.513</v>
      </c>
      <c r="E185" s="17">
        <v>15.07</v>
      </c>
      <c r="F185" s="17">
        <v>17.303000000000001</v>
      </c>
      <c r="G185" s="17">
        <v>17.667000000000002</v>
      </c>
    </row>
    <row r="186" spans="1:9" x14ac:dyDescent="0.3">
      <c r="A186" s="16" t="s">
        <v>19</v>
      </c>
      <c r="B186" s="17">
        <v>14.839</v>
      </c>
      <c r="C186" s="17">
        <v>15.955</v>
      </c>
      <c r="D186" s="17">
        <v>21.888000000000002</v>
      </c>
      <c r="E186" s="17">
        <v>30.469000000000001</v>
      </c>
      <c r="F186" s="17">
        <v>31.681000000000001</v>
      </c>
      <c r="G186" s="17">
        <v>34.718000000000004</v>
      </c>
    </row>
    <row r="187" spans="1:9" x14ac:dyDescent="0.3">
      <c r="A187" s="16" t="s">
        <v>109</v>
      </c>
      <c r="B187" s="17">
        <v>6.2069999999999999</v>
      </c>
      <c r="C187" s="17">
        <v>7.1669999999999998</v>
      </c>
      <c r="D187" s="17">
        <v>11.667</v>
      </c>
      <c r="E187" s="17">
        <v>14.901</v>
      </c>
      <c r="F187" s="17">
        <v>19.09</v>
      </c>
      <c r="G187" s="17">
        <v>19.167999999999999</v>
      </c>
    </row>
    <row r="188" spans="1:9" x14ac:dyDescent="0.3">
      <c r="A188" s="16" t="s">
        <v>20</v>
      </c>
      <c r="B188" s="17">
        <v>18.420000000000002</v>
      </c>
      <c r="C188" s="17">
        <v>17.478000000000002</v>
      </c>
      <c r="D188" s="17">
        <v>24.574999999999999</v>
      </c>
      <c r="E188" s="17">
        <v>28.986999999999998</v>
      </c>
      <c r="F188" s="17">
        <v>30.068999999999999</v>
      </c>
      <c r="G188" s="17">
        <v>38.01</v>
      </c>
    </row>
    <row r="189" spans="1:9" x14ac:dyDescent="0.3">
      <c r="A189" s="16" t="s">
        <v>21</v>
      </c>
      <c r="B189" s="17">
        <v>2.3780000000000001</v>
      </c>
      <c r="C189" s="17">
        <v>2.8220000000000001</v>
      </c>
      <c r="D189" s="17">
        <v>5.7549999999999999</v>
      </c>
      <c r="E189" s="17">
        <v>9.0830000000000002</v>
      </c>
      <c r="F189" s="17">
        <v>16.16</v>
      </c>
      <c r="G189" s="17">
        <v>12.545999999999999</v>
      </c>
    </row>
    <row r="190" spans="1:9" x14ac:dyDescent="0.3">
      <c r="A190" s="16" t="s">
        <v>22</v>
      </c>
      <c r="B190" s="17">
        <v>7.1609999999999996</v>
      </c>
      <c r="C190" s="17">
        <v>7.2770000000000001</v>
      </c>
      <c r="D190" s="17">
        <v>10.077</v>
      </c>
      <c r="E190" s="17">
        <v>15.69</v>
      </c>
      <c r="F190" s="17">
        <v>21.748999999999999</v>
      </c>
      <c r="G190" s="17">
        <v>21.928000000000001</v>
      </c>
    </row>
    <row r="191" spans="1:9" x14ac:dyDescent="0.3">
      <c r="A191" s="16" t="s">
        <v>23</v>
      </c>
      <c r="B191" s="17">
        <v>8.3450000000000006</v>
      </c>
      <c r="C191" s="17">
        <v>8.4440000000000008</v>
      </c>
      <c r="D191" s="17">
        <v>13.782</v>
      </c>
      <c r="E191" s="17">
        <v>16.221</v>
      </c>
      <c r="F191" s="17">
        <v>21.22</v>
      </c>
      <c r="G191" s="17">
        <v>20.728999999999999</v>
      </c>
    </row>
    <row r="192" spans="1:9" x14ac:dyDescent="0.3">
      <c r="A192" s="16" t="s">
        <v>24</v>
      </c>
      <c r="B192" s="17">
        <v>9.3190000000000008</v>
      </c>
      <c r="C192" s="17">
        <v>9.2720000000000002</v>
      </c>
      <c r="D192" s="17">
        <v>12.670999999999999</v>
      </c>
      <c r="E192" s="17">
        <v>14.803000000000001</v>
      </c>
      <c r="F192" s="17">
        <v>19.109000000000002</v>
      </c>
      <c r="G192" s="17">
        <v>19.341999999999999</v>
      </c>
    </row>
    <row r="193" spans="1:7" x14ac:dyDescent="0.3">
      <c r="A193" s="16" t="s">
        <v>25</v>
      </c>
      <c r="B193" s="17">
        <v>23.404</v>
      </c>
      <c r="C193" s="17">
        <v>23.690999999999999</v>
      </c>
      <c r="D193" s="17">
        <v>25.103000000000002</v>
      </c>
      <c r="E193" s="17">
        <v>28.969000000000001</v>
      </c>
      <c r="F193" s="17">
        <v>31.023</v>
      </c>
      <c r="G193" s="17">
        <v>31.329000000000001</v>
      </c>
    </row>
    <row r="194" spans="1:7" x14ac:dyDescent="0.3">
      <c r="A194" s="16" t="s">
        <v>26</v>
      </c>
      <c r="B194" s="17">
        <v>6.3159999999999998</v>
      </c>
      <c r="C194" s="17">
        <v>7.5490000000000004</v>
      </c>
      <c r="D194" s="17">
        <v>13.023</v>
      </c>
      <c r="E194" s="17">
        <v>17.524999999999999</v>
      </c>
      <c r="F194" s="17">
        <v>20.359000000000002</v>
      </c>
      <c r="G194" s="17">
        <v>19.033999999999999</v>
      </c>
    </row>
    <row r="195" spans="1:7" x14ac:dyDescent="0.3">
      <c r="A195" s="16" t="s">
        <v>27</v>
      </c>
      <c r="B195" s="17">
        <v>3.0710000000000002</v>
      </c>
      <c r="C195" s="17">
        <v>3.1309999999999998</v>
      </c>
      <c r="D195" s="17">
        <v>6.1609999999999996</v>
      </c>
      <c r="E195" s="17">
        <v>9.9030000000000005</v>
      </c>
      <c r="F195" s="17">
        <v>16.879000000000001</v>
      </c>
      <c r="G195" s="17">
        <v>18.419</v>
      </c>
    </row>
    <row r="196" spans="1:7" x14ac:dyDescent="0.3">
      <c r="A196" s="16" t="s">
        <v>28</v>
      </c>
      <c r="B196" s="17">
        <v>32.793999999999997</v>
      </c>
      <c r="C196" s="17">
        <v>32.264000000000003</v>
      </c>
      <c r="D196" s="17">
        <v>30.375</v>
      </c>
      <c r="E196" s="17">
        <v>37.537999999999997</v>
      </c>
      <c r="F196" s="17">
        <v>42.131999999999998</v>
      </c>
      <c r="G196" s="17">
        <v>42.106999999999999</v>
      </c>
    </row>
    <row r="197" spans="1:7" x14ac:dyDescent="0.3">
      <c r="A197" s="16" t="s">
        <v>29</v>
      </c>
      <c r="B197" s="17">
        <v>17.221</v>
      </c>
      <c r="C197" s="17">
        <v>16.768000000000001</v>
      </c>
      <c r="D197" s="17">
        <v>19.638999999999999</v>
      </c>
      <c r="E197" s="17">
        <v>25.748000000000001</v>
      </c>
      <c r="F197" s="17">
        <v>26.773</v>
      </c>
      <c r="G197" s="17">
        <v>28.23</v>
      </c>
    </row>
    <row r="198" spans="1:7" x14ac:dyDescent="0.3">
      <c r="A198" s="16" t="s">
        <v>30</v>
      </c>
      <c r="B198" s="17">
        <v>0.89900000000000002</v>
      </c>
      <c r="C198" s="17">
        <v>1.4019999999999999</v>
      </c>
      <c r="D198" s="17">
        <v>2.851</v>
      </c>
      <c r="E198" s="17">
        <v>4.9870000000000001</v>
      </c>
      <c r="F198" s="17">
        <v>11.699</v>
      </c>
      <c r="G198" s="17">
        <v>11.734999999999999</v>
      </c>
    </row>
    <row r="199" spans="1:7" x14ac:dyDescent="0.3">
      <c r="A199" s="16" t="s">
        <v>31</v>
      </c>
      <c r="B199" s="17">
        <v>4.3639999999999999</v>
      </c>
      <c r="C199" s="17">
        <v>6.931</v>
      </c>
      <c r="D199" s="17">
        <v>12.742000000000001</v>
      </c>
      <c r="E199" s="17">
        <v>14.494999999999999</v>
      </c>
      <c r="F199" s="17">
        <v>13.85</v>
      </c>
      <c r="G199" s="17">
        <v>14.115</v>
      </c>
    </row>
    <row r="200" spans="1:7" x14ac:dyDescent="0.3">
      <c r="A200" s="16" t="s">
        <v>32</v>
      </c>
      <c r="B200" s="17">
        <v>0.10199999999999999</v>
      </c>
      <c r="C200" s="17">
        <v>0.123</v>
      </c>
      <c r="D200" s="17">
        <v>0.97899999999999998</v>
      </c>
      <c r="E200" s="17">
        <v>5.1189999999999998</v>
      </c>
      <c r="F200" s="17">
        <v>10.714</v>
      </c>
      <c r="G200" s="17">
        <v>12.154</v>
      </c>
    </row>
    <row r="201" spans="1:7" x14ac:dyDescent="0.3">
      <c r="A201" s="16" t="s">
        <v>33</v>
      </c>
      <c r="B201" s="17">
        <v>2.0299999999999998</v>
      </c>
      <c r="C201" s="17">
        <v>2.4780000000000002</v>
      </c>
      <c r="D201" s="17">
        <v>3.9169999999999998</v>
      </c>
      <c r="E201" s="17">
        <v>5.7140000000000004</v>
      </c>
      <c r="F201" s="17">
        <v>13.999000000000001</v>
      </c>
      <c r="G201" s="17">
        <v>12.28</v>
      </c>
    </row>
    <row r="202" spans="1:7" x14ac:dyDescent="0.3">
      <c r="A202" s="16" t="s">
        <v>34</v>
      </c>
      <c r="B202" s="17">
        <v>22.553000000000001</v>
      </c>
      <c r="C202" s="17">
        <v>24.353000000000002</v>
      </c>
      <c r="D202" s="17">
        <v>31.204999999999998</v>
      </c>
      <c r="E202" s="17">
        <v>33.497</v>
      </c>
      <c r="F202" s="17">
        <v>36.545000000000002</v>
      </c>
      <c r="G202" s="17">
        <v>36.445</v>
      </c>
    </row>
    <row r="203" spans="1:7" x14ac:dyDescent="0.3">
      <c r="A203" s="16" t="s">
        <v>35</v>
      </c>
      <c r="B203" s="17">
        <v>6.8819999999999997</v>
      </c>
      <c r="C203" s="17">
        <v>6.867</v>
      </c>
      <c r="D203" s="17">
        <v>9.2810000000000006</v>
      </c>
      <c r="E203" s="17">
        <v>11.881</v>
      </c>
      <c r="F203" s="17">
        <v>16.102</v>
      </c>
      <c r="G203" s="17">
        <v>15.624000000000001</v>
      </c>
    </row>
    <row r="204" spans="1:7" x14ac:dyDescent="0.3">
      <c r="A204" s="16" t="s">
        <v>36</v>
      </c>
      <c r="B204" s="17">
        <v>19.204999999999998</v>
      </c>
      <c r="C204" s="17">
        <v>19.523</v>
      </c>
      <c r="D204" s="17">
        <v>24.15</v>
      </c>
      <c r="E204" s="17">
        <v>30.513999999999999</v>
      </c>
      <c r="F204" s="17">
        <v>33.981999999999999</v>
      </c>
      <c r="G204" s="17">
        <v>33.981999999999999</v>
      </c>
    </row>
    <row r="205" spans="1:7" x14ac:dyDescent="0.3">
      <c r="A205" s="16" t="s">
        <v>37</v>
      </c>
      <c r="B205" s="17">
        <v>16.811</v>
      </c>
      <c r="C205" s="17">
        <v>17.571000000000002</v>
      </c>
      <c r="D205" s="17">
        <v>22.834</v>
      </c>
      <c r="E205" s="17">
        <v>24.785</v>
      </c>
      <c r="F205" s="17">
        <v>24.478000000000002</v>
      </c>
      <c r="G205" s="17">
        <v>23.596</v>
      </c>
    </row>
    <row r="206" spans="1:7" x14ac:dyDescent="0.3">
      <c r="A206" s="16" t="s">
        <v>38</v>
      </c>
      <c r="B206" s="17">
        <v>18.396999999999998</v>
      </c>
      <c r="C206" s="17">
        <v>19.809000000000001</v>
      </c>
      <c r="D206" s="17">
        <v>21.081</v>
      </c>
      <c r="E206" s="17">
        <v>22.879000000000001</v>
      </c>
      <c r="F206" s="17">
        <v>25</v>
      </c>
      <c r="G206" s="17">
        <v>25</v>
      </c>
    </row>
    <row r="207" spans="1:7" x14ac:dyDescent="0.3">
      <c r="A207" s="16" t="s">
        <v>39</v>
      </c>
      <c r="B207" s="17">
        <v>6.391</v>
      </c>
      <c r="C207" s="17">
        <v>6.36</v>
      </c>
      <c r="D207" s="17">
        <v>9.0990000000000002</v>
      </c>
      <c r="E207" s="17">
        <v>12.882</v>
      </c>
      <c r="F207" s="17">
        <v>17.344999999999999</v>
      </c>
      <c r="G207" s="17">
        <v>17.411999999999999</v>
      </c>
    </row>
    <row r="208" spans="1:7" x14ac:dyDescent="0.3">
      <c r="A208" s="16" t="s">
        <v>40</v>
      </c>
      <c r="B208" s="17">
        <v>29.231999999999999</v>
      </c>
      <c r="C208" s="17">
        <v>28.814</v>
      </c>
      <c r="D208" s="17">
        <v>32.165999999999997</v>
      </c>
      <c r="E208" s="17">
        <v>39.229999999999997</v>
      </c>
      <c r="F208" s="17">
        <v>43.939</v>
      </c>
      <c r="G208" s="17">
        <v>43.095999999999997</v>
      </c>
    </row>
    <row r="209" spans="1:7" x14ac:dyDescent="0.3">
      <c r="A209" s="18" t="s">
        <v>41</v>
      </c>
      <c r="B209" s="42">
        <v>38.427</v>
      </c>
      <c r="C209" s="42">
        <v>39.981999999999999</v>
      </c>
      <c r="D209" s="42">
        <v>46.098999999999997</v>
      </c>
      <c r="E209" s="42">
        <v>52.22</v>
      </c>
      <c r="F209" s="42">
        <v>60.124000000000002</v>
      </c>
      <c r="G209" s="42">
        <v>62.573</v>
      </c>
    </row>
    <row r="210" spans="1:7" x14ac:dyDescent="0.25">
      <c r="A210" s="19" t="s">
        <v>60</v>
      </c>
    </row>
    <row r="211" spans="1:7" ht="12" x14ac:dyDescent="0.3">
      <c r="A211" s="20" t="s">
        <v>61</v>
      </c>
    </row>
    <row r="250" spans="2:9" x14ac:dyDescent="0.3">
      <c r="B250" s="60">
        <v>2</v>
      </c>
      <c r="C250" s="60">
        <v>3</v>
      </c>
      <c r="D250" s="60">
        <v>4</v>
      </c>
      <c r="E250" s="60">
        <v>5</v>
      </c>
      <c r="F250" s="60">
        <v>6</v>
      </c>
      <c r="G250" s="60">
        <v>7</v>
      </c>
      <c r="H250" s="60">
        <v>8</v>
      </c>
      <c r="I250" s="60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5"/>
  <sheetViews>
    <sheetView showGridLines="0" workbookViewId="0">
      <selection activeCell="B7" sqref="B7"/>
    </sheetView>
  </sheetViews>
  <sheetFormatPr defaultRowHeight="14.5" x14ac:dyDescent="0.35"/>
  <cols>
    <col min="1" max="1" width="18.25" style="24" customWidth="1"/>
    <col min="2" max="2" width="9.58203125" style="24" customWidth="1"/>
    <col min="3" max="3" width="15.83203125" style="24" customWidth="1"/>
    <col min="4" max="4" width="22.4140625" style="24" customWidth="1"/>
    <col min="5" max="5" width="57.25" style="24" customWidth="1"/>
    <col min="6" max="6" width="24.1640625" style="24" customWidth="1"/>
    <col min="7" max="16384" width="8.6640625" style="24"/>
  </cols>
  <sheetData>
    <row r="6" spans="1:15" x14ac:dyDescent="0.35">
      <c r="A6" s="23" t="s">
        <v>65</v>
      </c>
    </row>
    <row r="7" spans="1:15" x14ac:dyDescent="0.35">
      <c r="A7" s="25" t="s">
        <v>66</v>
      </c>
      <c r="B7" s="25" t="s">
        <v>67</v>
      </c>
    </row>
    <row r="8" spans="1:15" ht="42.75" customHeight="1" x14ac:dyDescent="0.35">
      <c r="A8" s="26" t="s">
        <v>68</v>
      </c>
      <c r="B8" s="27" t="s">
        <v>69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10" spans="1:15" x14ac:dyDescent="0.35">
      <c r="A10" s="29" t="s">
        <v>70</v>
      </c>
      <c r="D10" s="29" t="s">
        <v>71</v>
      </c>
    </row>
    <row r="11" spans="1:15" x14ac:dyDescent="0.35">
      <c r="A11" s="29" t="s">
        <v>72</v>
      </c>
      <c r="D11" s="29" t="s">
        <v>71</v>
      </c>
    </row>
    <row r="13" spans="1:15" x14ac:dyDescent="0.35">
      <c r="B13" s="30" t="s">
        <v>73</v>
      </c>
    </row>
    <row r="14" spans="1:15" x14ac:dyDescent="0.35">
      <c r="C14" s="29" t="s">
        <v>0</v>
      </c>
    </row>
    <row r="15" spans="1:15" x14ac:dyDescent="0.35">
      <c r="B15" s="23" t="s">
        <v>74</v>
      </c>
      <c r="C15" s="23" t="s">
        <v>75</v>
      </c>
      <c r="D15" s="23" t="s">
        <v>76</v>
      </c>
      <c r="E15" s="23" t="s">
        <v>77</v>
      </c>
      <c r="F15" s="23" t="s">
        <v>78</v>
      </c>
    </row>
    <row r="16" spans="1:15" x14ac:dyDescent="0.35">
      <c r="B16" s="31" t="s">
        <v>79</v>
      </c>
      <c r="C16" s="29" t="s">
        <v>80</v>
      </c>
      <c r="D16" s="29" t="s">
        <v>51</v>
      </c>
      <c r="E16" s="29" t="s">
        <v>52</v>
      </c>
      <c r="F16" s="29" t="s">
        <v>81</v>
      </c>
    </row>
    <row r="17" spans="2:6" x14ac:dyDescent="0.35">
      <c r="B17" s="25" t="s">
        <v>82</v>
      </c>
      <c r="C17" s="32" t="s">
        <v>80</v>
      </c>
      <c r="D17" s="32" t="s">
        <v>51</v>
      </c>
      <c r="E17" s="32" t="s">
        <v>55</v>
      </c>
      <c r="F17" s="32" t="s">
        <v>81</v>
      </c>
    </row>
    <row r="18" spans="2:6" x14ac:dyDescent="0.35">
      <c r="B18" s="31" t="s">
        <v>83</v>
      </c>
      <c r="C18" s="29" t="s">
        <v>80</v>
      </c>
      <c r="D18" s="29" t="s">
        <v>56</v>
      </c>
      <c r="E18" s="29" t="s">
        <v>52</v>
      </c>
      <c r="F18" s="29" t="s">
        <v>81</v>
      </c>
    </row>
    <row r="19" spans="2:6" x14ac:dyDescent="0.35">
      <c r="B19" s="25" t="s">
        <v>84</v>
      </c>
      <c r="C19" s="32" t="s">
        <v>80</v>
      </c>
      <c r="D19" s="32" t="s">
        <v>56</v>
      </c>
      <c r="E19" s="32" t="s">
        <v>55</v>
      </c>
      <c r="F19" s="32" t="s">
        <v>81</v>
      </c>
    </row>
    <row r="20" spans="2:6" x14ac:dyDescent="0.35">
      <c r="B20" s="31" t="s">
        <v>85</v>
      </c>
      <c r="C20" s="29" t="s">
        <v>80</v>
      </c>
      <c r="D20" s="29" t="s">
        <v>57</v>
      </c>
      <c r="E20" s="29" t="s">
        <v>52</v>
      </c>
      <c r="F20" s="29" t="s">
        <v>81</v>
      </c>
    </row>
    <row r="21" spans="2:6" x14ac:dyDescent="0.35">
      <c r="B21" s="25" t="s">
        <v>86</v>
      </c>
      <c r="C21" s="32" t="s">
        <v>80</v>
      </c>
      <c r="D21" s="32" t="s">
        <v>57</v>
      </c>
      <c r="E21" s="32" t="s">
        <v>55</v>
      </c>
      <c r="F21" s="32" t="s">
        <v>81</v>
      </c>
    </row>
    <row r="22" spans="2:6" x14ac:dyDescent="0.35">
      <c r="B22" s="31" t="s">
        <v>87</v>
      </c>
      <c r="C22" s="29" t="s">
        <v>80</v>
      </c>
      <c r="D22" s="29" t="s">
        <v>58</v>
      </c>
      <c r="E22" s="29" t="s">
        <v>52</v>
      </c>
      <c r="F22" s="29" t="s">
        <v>81</v>
      </c>
    </row>
    <row r="23" spans="2:6" x14ac:dyDescent="0.35">
      <c r="B23" s="25" t="s">
        <v>88</v>
      </c>
      <c r="C23" s="32" t="s">
        <v>80</v>
      </c>
      <c r="D23" s="32" t="s">
        <v>58</v>
      </c>
      <c r="E23" s="32" t="s">
        <v>55</v>
      </c>
      <c r="F23" s="32" t="s">
        <v>81</v>
      </c>
    </row>
    <row r="24" spans="2:6" x14ac:dyDescent="0.35">
      <c r="B24" s="31" t="s">
        <v>89</v>
      </c>
      <c r="C24" s="29" t="s">
        <v>80</v>
      </c>
      <c r="D24" s="29" t="s">
        <v>59</v>
      </c>
      <c r="E24" s="29" t="s">
        <v>52</v>
      </c>
      <c r="F24" s="29" t="s">
        <v>81</v>
      </c>
    </row>
    <row r="25" spans="2:6" x14ac:dyDescent="0.35">
      <c r="B25" s="25" t="s">
        <v>90</v>
      </c>
      <c r="C25" s="32" t="s">
        <v>80</v>
      </c>
      <c r="D25" s="32" t="s">
        <v>59</v>
      </c>
      <c r="E25" s="32" t="s">
        <v>55</v>
      </c>
      <c r="F25" s="32" t="s">
        <v>81</v>
      </c>
    </row>
  </sheetData>
  <mergeCells count="1">
    <mergeCell ref="B8:O8"/>
  </mergeCells>
  <hyperlinks>
    <hyperlink ref="A7" r:id="rId1"/>
    <hyperlink ref="B7" r:id="rId2"/>
    <hyperlink ref="B16" location="'Sheet 1'!A1" display="Sheet 1"/>
    <hyperlink ref="B17" location="'Sheet 2'!A1" display="Sheet 2"/>
    <hyperlink ref="B18" location="'Sheet 3'!A1" display="Sheet 3"/>
    <hyperlink ref="B19" location="'Sheet 4'!A1" display="Sheet 4"/>
    <hyperlink ref="B20" location="'Sheet 5'!A1" display="Sheet 5"/>
    <hyperlink ref="B21" location="'Sheet 6'!A1" display="Sheet 6"/>
    <hyperlink ref="B22" location="'Sheet 7'!A1" display="Sheet 7"/>
    <hyperlink ref="B23" location="'Sheet 8'!A1" display="Sheet 8"/>
    <hyperlink ref="B24" location="'Sheet 9'!A1" display="Sheet 9"/>
    <hyperlink ref="B25" location="'Sheet 10'!A1" display="Sheet 10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A17" sqref="A17"/>
    </sheetView>
  </sheetViews>
  <sheetFormatPr defaultRowHeight="11.4" customHeight="1" x14ac:dyDescent="0.35"/>
  <cols>
    <col min="1" max="1" width="27.4140625" style="24" customWidth="1"/>
    <col min="2" max="9" width="9.1640625" style="24" customWidth="1"/>
    <col min="10" max="16384" width="8.6640625" style="24"/>
  </cols>
  <sheetData>
    <row r="1" spans="1:9" ht="14.5" x14ac:dyDescent="0.35">
      <c r="A1" s="29" t="s">
        <v>91</v>
      </c>
    </row>
    <row r="2" spans="1:9" ht="14.5" x14ac:dyDescent="0.35">
      <c r="A2" s="29" t="s">
        <v>92</v>
      </c>
      <c r="B2" s="30" t="s">
        <v>65</v>
      </c>
    </row>
    <row r="3" spans="1:9" ht="14.5" x14ac:dyDescent="0.35">
      <c r="A3" s="29" t="s">
        <v>93</v>
      </c>
      <c r="B3" s="29" t="s">
        <v>71</v>
      </c>
    </row>
    <row r="4" spans="1:9" ht="14.5" x14ac:dyDescent="0.35"/>
    <row r="5" spans="1:9" ht="14.5" x14ac:dyDescent="0.35">
      <c r="A5" s="30" t="s">
        <v>75</v>
      </c>
      <c r="C5" s="29" t="s">
        <v>80</v>
      </c>
    </row>
    <row r="6" spans="1:9" ht="14.5" x14ac:dyDescent="0.35">
      <c r="A6" s="30" t="s">
        <v>76</v>
      </c>
      <c r="C6" s="29" t="s">
        <v>51</v>
      </c>
    </row>
    <row r="7" spans="1:9" ht="14.5" x14ac:dyDescent="0.35">
      <c r="A7" s="30" t="s">
        <v>77</v>
      </c>
      <c r="C7" s="29" t="s">
        <v>52</v>
      </c>
    </row>
    <row r="8" spans="1:9" ht="14.5" x14ac:dyDescent="0.35">
      <c r="A8" s="30" t="s">
        <v>78</v>
      </c>
      <c r="C8" s="29" t="s">
        <v>81</v>
      </c>
    </row>
    <row r="9" spans="1:9" ht="14.5" x14ac:dyDescent="0.35"/>
    <row r="10" spans="1:9" ht="11.4" customHeight="1" x14ac:dyDescent="0.35">
      <c r="A10" s="33" t="s">
        <v>94</v>
      </c>
      <c r="B10" s="34" t="s">
        <v>2</v>
      </c>
      <c r="C10" s="34" t="s">
        <v>3</v>
      </c>
      <c r="D10" s="34" t="s">
        <v>4</v>
      </c>
      <c r="E10" s="34" t="s">
        <v>6</v>
      </c>
      <c r="F10" s="34" t="s">
        <v>7</v>
      </c>
      <c r="G10" s="34" t="s">
        <v>15</v>
      </c>
      <c r="H10" s="34" t="s">
        <v>53</v>
      </c>
      <c r="I10" s="34" t="s">
        <v>95</v>
      </c>
    </row>
    <row r="11" spans="1:9" ht="14.5" x14ac:dyDescent="0.35">
      <c r="A11" s="35" t="s">
        <v>96</v>
      </c>
      <c r="B11" s="36" t="s">
        <v>97</v>
      </c>
      <c r="C11" s="36" t="s">
        <v>97</v>
      </c>
      <c r="D11" s="36" t="s">
        <v>97</v>
      </c>
      <c r="E11" s="36" t="s">
        <v>97</v>
      </c>
      <c r="F11" s="36" t="s">
        <v>97</v>
      </c>
      <c r="G11" s="36" t="s">
        <v>97</v>
      </c>
      <c r="H11" s="36" t="s">
        <v>97</v>
      </c>
      <c r="I11" s="36" t="s">
        <v>97</v>
      </c>
    </row>
    <row r="12" spans="1:9" ht="14.5" x14ac:dyDescent="0.35">
      <c r="A12" s="37" t="s">
        <v>54</v>
      </c>
      <c r="B12" s="38">
        <v>1489836.09</v>
      </c>
      <c r="C12" s="39">
        <v>1484638.4920000001</v>
      </c>
      <c r="D12" s="39">
        <v>1538508.3459999999</v>
      </c>
      <c r="E12" s="39">
        <v>1650983.1370000001</v>
      </c>
      <c r="F12" s="39">
        <v>1605667.6669999999</v>
      </c>
      <c r="G12" s="39">
        <v>1488480.5959999999</v>
      </c>
      <c r="H12" s="39">
        <v>1378979.6340000001</v>
      </c>
      <c r="I12" s="39">
        <v>1460244.0360000001</v>
      </c>
    </row>
    <row r="13" spans="1:9" ht="14.5" x14ac:dyDescent="0.35">
      <c r="A13" s="37" t="s">
        <v>17</v>
      </c>
      <c r="B13" s="40">
        <v>52829.989000000001</v>
      </c>
      <c r="C13" s="40">
        <v>58039.328999999998</v>
      </c>
      <c r="D13" s="40">
        <v>64778.796000000002</v>
      </c>
      <c r="E13" s="40">
        <v>66918.790999999997</v>
      </c>
      <c r="F13" s="40">
        <v>68284.917000000001</v>
      </c>
      <c r="G13" s="40">
        <v>59501.493999999999</v>
      </c>
      <c r="H13" s="40">
        <v>57817.786999999997</v>
      </c>
      <c r="I13" s="40">
        <v>64369.336000000003</v>
      </c>
    </row>
    <row r="14" spans="1:9" ht="14.5" x14ac:dyDescent="0.35">
      <c r="A14" s="37" t="s">
        <v>18</v>
      </c>
      <c r="B14" s="39">
        <v>28259.758999999998</v>
      </c>
      <c r="C14" s="39">
        <v>23643.468000000001</v>
      </c>
      <c r="D14" s="39">
        <v>18700.120999999999</v>
      </c>
      <c r="E14" s="39">
        <v>20193.868999999999</v>
      </c>
      <c r="F14" s="39">
        <v>18012.376</v>
      </c>
      <c r="G14" s="39">
        <v>18767.776999999998</v>
      </c>
      <c r="H14" s="39">
        <v>17921.128000000001</v>
      </c>
      <c r="I14" s="39">
        <v>19380.667000000001</v>
      </c>
    </row>
    <row r="15" spans="1:9" ht="14.5" x14ac:dyDescent="0.35">
      <c r="A15" s="37" t="s">
        <v>50</v>
      </c>
      <c r="B15" s="40">
        <v>49994.565000000002</v>
      </c>
      <c r="C15" s="41">
        <v>41878.18</v>
      </c>
      <c r="D15" s="40">
        <v>41289.714999999997</v>
      </c>
      <c r="E15" s="40">
        <v>45534.936999999998</v>
      </c>
      <c r="F15" s="40">
        <v>45466.357000000004</v>
      </c>
      <c r="G15" s="40">
        <v>42052.053</v>
      </c>
      <c r="H15" s="40">
        <v>40324.737999999998</v>
      </c>
      <c r="I15" s="40">
        <v>42766.824999999997</v>
      </c>
    </row>
    <row r="16" spans="1:9" ht="14.5" x14ac:dyDescent="0.35">
      <c r="A16" s="37" t="s">
        <v>19</v>
      </c>
      <c r="B16" s="38">
        <v>18930.86</v>
      </c>
      <c r="C16" s="39">
        <v>21680.163</v>
      </c>
      <c r="D16" s="39">
        <v>20791.268</v>
      </c>
      <c r="E16" s="38">
        <v>20593.03</v>
      </c>
      <c r="F16" s="39">
        <v>21019.867999999999</v>
      </c>
      <c r="G16" s="39">
        <v>18032.397000000001</v>
      </c>
      <c r="H16" s="39">
        <v>16506.597000000002</v>
      </c>
      <c r="I16" s="39">
        <v>17331.418000000001</v>
      </c>
    </row>
    <row r="17" spans="1:9" ht="14.5" x14ac:dyDescent="0.35">
      <c r="A17" s="37" t="s">
        <v>98</v>
      </c>
      <c r="B17" s="40">
        <v>358247.13699999999</v>
      </c>
      <c r="C17" s="40">
        <v>343279.81599999999</v>
      </c>
      <c r="D17" s="40">
        <v>344632.69199999998</v>
      </c>
      <c r="E17" s="40">
        <v>348965.48300000001</v>
      </c>
      <c r="F17" s="40">
        <v>341023.67200000002</v>
      </c>
      <c r="G17" s="40">
        <v>320515.397</v>
      </c>
      <c r="H17" s="40">
        <v>286209.05699999997</v>
      </c>
      <c r="I17" s="40">
        <v>295457.25799999997</v>
      </c>
    </row>
    <row r="18" spans="1:9" ht="14.5" x14ac:dyDescent="0.35">
      <c r="A18" s="37" t="s">
        <v>20</v>
      </c>
      <c r="B18" s="39">
        <v>10926.842000000001</v>
      </c>
      <c r="C18" s="38">
        <v>5717.49</v>
      </c>
      <c r="D18" s="39">
        <v>4813.4589999999998</v>
      </c>
      <c r="E18" s="39">
        <v>5613.6670000000004</v>
      </c>
      <c r="F18" s="39">
        <v>6139.7960000000003</v>
      </c>
      <c r="G18" s="39">
        <v>5136.2889999999998</v>
      </c>
      <c r="H18" s="39">
        <v>4791.2849999999999</v>
      </c>
      <c r="I18" s="39">
        <v>4909.6869999999999</v>
      </c>
    </row>
    <row r="19" spans="1:9" ht="14.5" x14ac:dyDescent="0.35">
      <c r="A19" s="37" t="s">
        <v>21</v>
      </c>
      <c r="B19" s="40">
        <v>10289.752</v>
      </c>
      <c r="C19" s="40">
        <v>10941.125</v>
      </c>
      <c r="D19" s="40">
        <v>14524.638999999999</v>
      </c>
      <c r="E19" s="40">
        <v>15573.264999999999</v>
      </c>
      <c r="F19" s="40">
        <v>15201.481</v>
      </c>
      <c r="G19" s="40">
        <v>14402.954</v>
      </c>
      <c r="H19" s="40">
        <v>13907.909</v>
      </c>
      <c r="I19" s="40">
        <v>14474.575000000001</v>
      </c>
    </row>
    <row r="20" spans="1:9" ht="14.5" x14ac:dyDescent="0.35">
      <c r="A20" s="37" t="s">
        <v>22</v>
      </c>
      <c r="B20" s="39">
        <v>24743.756000000001</v>
      </c>
      <c r="C20" s="39">
        <v>27071.460999999999</v>
      </c>
      <c r="D20" s="39">
        <v>31500.399000000001</v>
      </c>
      <c r="E20" s="39">
        <v>33928.423000000003</v>
      </c>
      <c r="F20" s="39">
        <v>31056.521000000001</v>
      </c>
      <c r="G20" s="39">
        <v>25871.415000000001</v>
      </c>
      <c r="H20" s="39">
        <v>22075.359</v>
      </c>
      <c r="I20" s="39">
        <v>23321.332999999999</v>
      </c>
    </row>
    <row r="21" spans="1:9" ht="14.5" x14ac:dyDescent="0.35">
      <c r="A21" s="37" t="s">
        <v>23</v>
      </c>
      <c r="B21" s="40">
        <v>92115.084000000003</v>
      </c>
      <c r="C21" s="40">
        <v>105871.379</v>
      </c>
      <c r="D21" s="40">
        <v>130037.451</v>
      </c>
      <c r="E21" s="40">
        <v>152386.592</v>
      </c>
      <c r="F21" s="40">
        <v>138536.88800000001</v>
      </c>
      <c r="G21" s="41">
        <v>130401.3</v>
      </c>
      <c r="H21" s="40">
        <v>118167.742</v>
      </c>
      <c r="I21" s="40">
        <v>125932.647</v>
      </c>
    </row>
    <row r="22" spans="1:9" ht="14.5" x14ac:dyDescent="0.35">
      <c r="A22" s="37" t="s">
        <v>24</v>
      </c>
      <c r="B22" s="38">
        <v>228804.24</v>
      </c>
      <c r="C22" s="39">
        <v>242062.91800000001</v>
      </c>
      <c r="D22" s="39">
        <v>258732.55100000001</v>
      </c>
      <c r="E22" s="39">
        <v>279715.49200000003</v>
      </c>
      <c r="F22" s="39">
        <v>272001.49900000001</v>
      </c>
      <c r="G22" s="39">
        <v>261766.08100000001</v>
      </c>
      <c r="H22" s="39">
        <v>224407.81099999999</v>
      </c>
      <c r="I22" s="39">
        <v>242611.894</v>
      </c>
    </row>
    <row r="23" spans="1:9" ht="14.5" x14ac:dyDescent="0.35">
      <c r="A23" s="37" t="s">
        <v>25</v>
      </c>
      <c r="B23" s="40">
        <v>9671.9240000000009</v>
      </c>
      <c r="C23" s="40">
        <v>7927.7910000000002</v>
      </c>
      <c r="D23" s="40">
        <v>8462.1380000000008</v>
      </c>
      <c r="E23" s="41">
        <v>9844.67</v>
      </c>
      <c r="F23" s="40">
        <v>9478.9240000000009</v>
      </c>
      <c r="G23" s="40">
        <v>8508.3760000000002</v>
      </c>
      <c r="H23" s="40">
        <v>8323.1319999999996</v>
      </c>
      <c r="I23" s="40">
        <v>8718.6650000000009</v>
      </c>
    </row>
    <row r="24" spans="1:9" ht="14.5" x14ac:dyDescent="0.35">
      <c r="A24" s="37" t="s">
        <v>26</v>
      </c>
      <c r="B24" s="39">
        <v>150792.212</v>
      </c>
      <c r="C24" s="39">
        <v>163612.41200000001</v>
      </c>
      <c r="D24" s="39">
        <v>176185.33799999999</v>
      </c>
      <c r="E24" s="38">
        <v>191686.53</v>
      </c>
      <c r="F24" s="39">
        <v>179819.19099999999</v>
      </c>
      <c r="G24" s="39">
        <v>157629.54699999999</v>
      </c>
      <c r="H24" s="39">
        <v>144034.889</v>
      </c>
      <c r="I24" s="39">
        <v>156178.951</v>
      </c>
    </row>
    <row r="25" spans="1:9" ht="14.5" x14ac:dyDescent="0.35">
      <c r="A25" s="37" t="s">
        <v>27</v>
      </c>
      <c r="B25" s="40">
        <v>1675.819</v>
      </c>
      <c r="C25" s="41">
        <v>2041.34</v>
      </c>
      <c r="D25" s="40">
        <v>2614.442</v>
      </c>
      <c r="E25" s="41">
        <v>2835.35</v>
      </c>
      <c r="F25" s="40">
        <v>2945.1469999999999</v>
      </c>
      <c r="G25" s="40">
        <v>2541.8620000000001</v>
      </c>
      <c r="H25" s="40">
        <v>2558.567</v>
      </c>
      <c r="I25" s="40">
        <v>2662.0360000000001</v>
      </c>
    </row>
    <row r="26" spans="1:9" ht="14.5" x14ac:dyDescent="0.35">
      <c r="A26" s="37" t="s">
        <v>28</v>
      </c>
      <c r="B26" s="39">
        <v>8425.634</v>
      </c>
      <c r="C26" s="39">
        <v>4784.9530000000004</v>
      </c>
      <c r="D26" s="39">
        <v>3872.5329999999999</v>
      </c>
      <c r="E26" s="39">
        <v>4849.1130000000003</v>
      </c>
      <c r="F26" s="39">
        <v>4880.8090000000002</v>
      </c>
      <c r="G26" s="39">
        <v>4634.1729999999998</v>
      </c>
      <c r="H26" s="39">
        <v>4568.3130000000001</v>
      </c>
      <c r="I26" s="39">
        <v>4787.7669999999998</v>
      </c>
    </row>
    <row r="27" spans="1:9" ht="14.5" x14ac:dyDescent="0.35">
      <c r="A27" s="37" t="s">
        <v>29</v>
      </c>
      <c r="B27" s="41">
        <v>16387.099999999999</v>
      </c>
      <c r="C27" s="40">
        <v>8992.0239999999994</v>
      </c>
      <c r="D27" s="40">
        <v>7441.1570000000002</v>
      </c>
      <c r="E27" s="40">
        <v>9124.4220000000005</v>
      </c>
      <c r="F27" s="40">
        <v>7220.7449999999999</v>
      </c>
      <c r="G27" s="40">
        <v>7260.107</v>
      </c>
      <c r="H27" s="40">
        <v>7814.5770000000002</v>
      </c>
      <c r="I27" s="41">
        <v>8136.44</v>
      </c>
    </row>
    <row r="28" spans="1:9" ht="14.5" x14ac:dyDescent="0.35">
      <c r="A28" s="37" t="s">
        <v>30</v>
      </c>
      <c r="B28" s="39">
        <v>3510.9189999999999</v>
      </c>
      <c r="C28" s="39">
        <v>3325.373</v>
      </c>
      <c r="D28" s="39">
        <v>3656.453</v>
      </c>
      <c r="E28" s="39">
        <v>4802.0079999999998</v>
      </c>
      <c r="F28" s="38">
        <v>4644.0600000000004</v>
      </c>
      <c r="G28" s="39">
        <v>4178.2380000000003</v>
      </c>
      <c r="H28" s="38">
        <v>3968.64</v>
      </c>
      <c r="I28" s="39">
        <v>4226.3819999999996</v>
      </c>
    </row>
    <row r="29" spans="1:9" ht="14.5" x14ac:dyDescent="0.35">
      <c r="A29" s="37" t="s">
        <v>31</v>
      </c>
      <c r="B29" s="40">
        <v>29149.536</v>
      </c>
      <c r="C29" s="40">
        <v>26043.719000000001</v>
      </c>
      <c r="D29" s="40">
        <v>25230.553</v>
      </c>
      <c r="E29" s="40">
        <v>28510.278999999999</v>
      </c>
      <c r="F29" s="40">
        <v>26592.419000000002</v>
      </c>
      <c r="G29" s="40">
        <v>25203.243999999999</v>
      </c>
      <c r="H29" s="40">
        <v>26139.518</v>
      </c>
      <c r="I29" s="40">
        <v>27381.116000000002</v>
      </c>
    </row>
    <row r="30" spans="1:9" ht="14.5" x14ac:dyDescent="0.35">
      <c r="A30" s="37" t="s">
        <v>32</v>
      </c>
      <c r="B30" s="39">
        <v>798.24699999999996</v>
      </c>
      <c r="C30" s="39">
        <v>835.53099999999995</v>
      </c>
      <c r="D30" s="39">
        <v>1467.056</v>
      </c>
      <c r="E30" s="39">
        <v>1594.1389999999999</v>
      </c>
      <c r="F30" s="39">
        <v>2387.7849999999999</v>
      </c>
      <c r="G30" s="39">
        <v>2294.5279999999998</v>
      </c>
      <c r="H30" s="39">
        <v>2946.8780000000002</v>
      </c>
      <c r="I30" s="39">
        <v>2738.2840000000001</v>
      </c>
    </row>
    <row r="31" spans="1:9" ht="14.5" x14ac:dyDescent="0.35">
      <c r="A31" s="37" t="s">
        <v>33</v>
      </c>
      <c r="B31" s="41">
        <v>79894.38</v>
      </c>
      <c r="C31" s="40">
        <v>86773.922999999995</v>
      </c>
      <c r="D31" s="40">
        <v>91428.923999999999</v>
      </c>
      <c r="E31" s="40">
        <v>99320.441999999995</v>
      </c>
      <c r="F31" s="40">
        <v>100013.605</v>
      </c>
      <c r="G31" s="41">
        <v>89181.26</v>
      </c>
      <c r="H31" s="40">
        <v>83870.312000000005</v>
      </c>
      <c r="I31" s="40">
        <v>85772.555999999997</v>
      </c>
    </row>
    <row r="32" spans="1:9" ht="14.5" x14ac:dyDescent="0.35">
      <c r="A32" s="37" t="s">
        <v>34</v>
      </c>
      <c r="B32" s="38">
        <v>25345.32</v>
      </c>
      <c r="C32" s="39">
        <v>27299.927</v>
      </c>
      <c r="D32" s="39">
        <v>29244.842000000001</v>
      </c>
      <c r="E32" s="39">
        <v>34403.343999999997</v>
      </c>
      <c r="F32" s="39">
        <v>34854.536</v>
      </c>
      <c r="G32" s="39">
        <v>33737.177000000003</v>
      </c>
      <c r="H32" s="39">
        <v>32349.093000000001</v>
      </c>
      <c r="I32" s="39">
        <v>34134.421999999999</v>
      </c>
    </row>
    <row r="33" spans="1:9" ht="14.5" x14ac:dyDescent="0.35">
      <c r="A33" s="37" t="s">
        <v>35</v>
      </c>
      <c r="B33" s="40">
        <v>103740.24099999999</v>
      </c>
      <c r="C33" s="40">
        <v>99931.385999999999</v>
      </c>
      <c r="D33" s="41">
        <v>89502.85</v>
      </c>
      <c r="E33" s="40">
        <v>92905.252999999997</v>
      </c>
      <c r="F33" s="40">
        <v>101819.083</v>
      </c>
      <c r="G33" s="40">
        <v>96061.207999999999</v>
      </c>
      <c r="H33" s="40">
        <v>103280.323</v>
      </c>
      <c r="I33" s="40">
        <v>109944.36500000001</v>
      </c>
    </row>
    <row r="34" spans="1:9" ht="14.5" x14ac:dyDescent="0.35">
      <c r="A34" s="37" t="s">
        <v>36</v>
      </c>
      <c r="B34" s="39">
        <v>17854.441999999999</v>
      </c>
      <c r="C34" s="39">
        <v>21212.627</v>
      </c>
      <c r="D34" s="39">
        <v>26045.024000000001</v>
      </c>
      <c r="E34" s="39">
        <v>28015.417000000001</v>
      </c>
      <c r="F34" s="39">
        <v>24841.816999999999</v>
      </c>
      <c r="G34" s="38">
        <v>24230.2</v>
      </c>
      <c r="H34" s="39">
        <v>22086.686000000002</v>
      </c>
      <c r="I34" s="39">
        <v>22203.330999999998</v>
      </c>
    </row>
    <row r="35" spans="1:9" ht="14.5" x14ac:dyDescent="0.35">
      <c r="A35" s="37" t="s">
        <v>37</v>
      </c>
      <c r="B35" s="40">
        <v>63183.171000000002</v>
      </c>
      <c r="C35" s="40">
        <v>46788.894999999997</v>
      </c>
      <c r="D35" s="40">
        <v>36756.989000000001</v>
      </c>
      <c r="E35" s="40">
        <v>38686.288999999997</v>
      </c>
      <c r="F35" s="40">
        <v>35021.457999999999</v>
      </c>
      <c r="G35" s="40">
        <v>31917.547999999999</v>
      </c>
      <c r="H35" s="41">
        <v>32264.95</v>
      </c>
      <c r="I35" s="40">
        <v>34331.099000000002</v>
      </c>
    </row>
    <row r="36" spans="1:9" ht="14.5" x14ac:dyDescent="0.35">
      <c r="A36" s="37" t="s">
        <v>38</v>
      </c>
      <c r="B36" s="39">
        <v>5733.8509999999997</v>
      </c>
      <c r="C36" s="39">
        <v>6091.9639999999999</v>
      </c>
      <c r="D36" s="39">
        <v>6561.2359999999999</v>
      </c>
      <c r="E36" s="39">
        <v>7584.2629999999999</v>
      </c>
      <c r="F36" s="39">
        <v>7272.6379999999999</v>
      </c>
      <c r="G36" s="39">
        <v>6563.2250000000004</v>
      </c>
      <c r="H36" s="39">
        <v>6455.915</v>
      </c>
      <c r="I36" s="39">
        <v>6630.7380000000003</v>
      </c>
    </row>
    <row r="37" spans="1:9" ht="14.5" x14ac:dyDescent="0.35">
      <c r="A37" s="37" t="s">
        <v>39</v>
      </c>
      <c r="B37" s="40">
        <v>21281.938999999998</v>
      </c>
      <c r="C37" s="40">
        <v>17782.055</v>
      </c>
      <c r="D37" s="40">
        <v>17731.325000000001</v>
      </c>
      <c r="E37" s="40">
        <v>18698.937999999998</v>
      </c>
      <c r="F37" s="40">
        <v>17711.548999999999</v>
      </c>
      <c r="G37" s="40">
        <v>16264.851000000001</v>
      </c>
      <c r="H37" s="40">
        <v>16446.628000000001</v>
      </c>
      <c r="I37" s="40">
        <v>17792.852999999999</v>
      </c>
    </row>
    <row r="38" spans="1:9" ht="14.5" x14ac:dyDescent="0.35">
      <c r="A38" s="37" t="s">
        <v>40</v>
      </c>
      <c r="B38" s="39">
        <v>29211.960999999999</v>
      </c>
      <c r="C38" s="39">
        <v>29542.761999999999</v>
      </c>
      <c r="D38" s="39">
        <v>33441.182000000001</v>
      </c>
      <c r="E38" s="39">
        <v>35353.875</v>
      </c>
      <c r="F38" s="39">
        <v>37003.180999999997</v>
      </c>
      <c r="G38" s="39">
        <v>32958.466999999997</v>
      </c>
      <c r="H38" s="39">
        <v>32405.004000000001</v>
      </c>
      <c r="I38" s="39">
        <v>33963.112000000001</v>
      </c>
    </row>
    <row r="39" spans="1:9" ht="14.5" x14ac:dyDescent="0.35">
      <c r="A39" s="37" t="s">
        <v>41</v>
      </c>
      <c r="B39" s="41">
        <v>48037.41</v>
      </c>
      <c r="C39" s="40">
        <v>51466.481</v>
      </c>
      <c r="D39" s="40">
        <v>49065.213000000003</v>
      </c>
      <c r="E39" s="40">
        <v>53345.256000000001</v>
      </c>
      <c r="F39" s="40">
        <v>52417.345000000001</v>
      </c>
      <c r="G39" s="40">
        <v>48869.428</v>
      </c>
      <c r="H39" s="40">
        <v>47336.796000000002</v>
      </c>
      <c r="I39" s="40">
        <v>50086.279000000002</v>
      </c>
    </row>
    <row r="41" spans="1:9" ht="14.5" x14ac:dyDescent="0.35">
      <c r="A41" s="30" t="s">
        <v>99</v>
      </c>
    </row>
    <row r="42" spans="1:9" ht="14.5" x14ac:dyDescent="0.35">
      <c r="A42" s="30" t="s">
        <v>8</v>
      </c>
      <c r="B42" s="29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1.4" customHeight="1" x14ac:dyDescent="0.35"/>
  <cols>
    <col min="1" max="1" width="27.4140625" style="24" customWidth="1"/>
    <col min="2" max="9" width="9.1640625" style="24" customWidth="1"/>
    <col min="10" max="16384" width="8.6640625" style="24"/>
  </cols>
  <sheetData>
    <row r="1" spans="1:9" ht="14.5" x14ac:dyDescent="0.35">
      <c r="A1" s="29" t="s">
        <v>100</v>
      </c>
    </row>
    <row r="2" spans="1:9" ht="14.5" x14ac:dyDescent="0.35">
      <c r="A2" s="29" t="s">
        <v>92</v>
      </c>
      <c r="B2" s="30" t="s">
        <v>65</v>
      </c>
    </row>
    <row r="3" spans="1:9" ht="14.5" x14ac:dyDescent="0.35">
      <c r="A3" s="29" t="s">
        <v>93</v>
      </c>
      <c r="B3" s="29" t="s">
        <v>71</v>
      </c>
    </row>
    <row r="4" spans="1:9" ht="14.5" x14ac:dyDescent="0.35"/>
    <row r="5" spans="1:9" ht="14.5" x14ac:dyDescent="0.35">
      <c r="A5" s="30" t="s">
        <v>75</v>
      </c>
      <c r="C5" s="29" t="s">
        <v>80</v>
      </c>
    </row>
    <row r="6" spans="1:9" ht="14.5" x14ac:dyDescent="0.35">
      <c r="A6" s="30" t="s">
        <v>76</v>
      </c>
      <c r="C6" s="29" t="s">
        <v>51</v>
      </c>
    </row>
    <row r="7" spans="1:9" ht="14.5" x14ac:dyDescent="0.35">
      <c r="A7" s="30" t="s">
        <v>77</v>
      </c>
      <c r="C7" s="29" t="s">
        <v>55</v>
      </c>
    </row>
    <row r="8" spans="1:9" ht="14.5" x14ac:dyDescent="0.35">
      <c r="A8" s="30" t="s">
        <v>78</v>
      </c>
      <c r="C8" s="29" t="s">
        <v>81</v>
      </c>
    </row>
    <row r="9" spans="1:9" ht="14.5" x14ac:dyDescent="0.35"/>
    <row r="10" spans="1:9" ht="11.4" customHeight="1" x14ac:dyDescent="0.35">
      <c r="A10" s="33" t="s">
        <v>94</v>
      </c>
      <c r="B10" s="34" t="s">
        <v>2</v>
      </c>
      <c r="C10" s="34" t="s">
        <v>3</v>
      </c>
      <c r="D10" s="34" t="s">
        <v>4</v>
      </c>
      <c r="E10" s="34" t="s">
        <v>6</v>
      </c>
      <c r="F10" s="34" t="s">
        <v>7</v>
      </c>
      <c r="G10" s="34" t="s">
        <v>15</v>
      </c>
      <c r="H10" s="34" t="s">
        <v>53</v>
      </c>
      <c r="I10" s="34" t="s">
        <v>95</v>
      </c>
    </row>
    <row r="11" spans="1:9" ht="14.5" x14ac:dyDescent="0.35">
      <c r="A11" s="35" t="s">
        <v>96</v>
      </c>
      <c r="B11" s="36" t="s">
        <v>97</v>
      </c>
      <c r="C11" s="36" t="s">
        <v>97</v>
      </c>
      <c r="D11" s="36" t="s">
        <v>97</v>
      </c>
      <c r="E11" s="36" t="s">
        <v>97</v>
      </c>
      <c r="F11" s="36" t="s">
        <v>97</v>
      </c>
      <c r="G11" s="36" t="s">
        <v>97</v>
      </c>
      <c r="H11" s="36" t="s">
        <v>97</v>
      </c>
      <c r="I11" s="36" t="s">
        <v>97</v>
      </c>
    </row>
    <row r="12" spans="1:9" ht="14.5" x14ac:dyDescent="0.35">
      <c r="A12" s="37" t="s">
        <v>54</v>
      </c>
      <c r="B12" s="39">
        <v>71047.951000000001</v>
      </c>
      <c r="C12" s="38">
        <v>82824.28</v>
      </c>
      <c r="D12" s="39">
        <v>96362.406000000003</v>
      </c>
      <c r="E12" s="39">
        <v>119920.19100000001</v>
      </c>
      <c r="F12" s="39">
        <v>173285.72200000001</v>
      </c>
      <c r="G12" s="39">
        <v>203974.52900000001</v>
      </c>
      <c r="H12" s="39">
        <v>239413.462</v>
      </c>
      <c r="I12" s="38">
        <v>251599.05</v>
      </c>
    </row>
    <row r="13" spans="1:9" ht="14.5" x14ac:dyDescent="0.35">
      <c r="A13" s="37" t="s">
        <v>17</v>
      </c>
      <c r="B13" s="40">
        <v>481.17399999999998</v>
      </c>
      <c r="C13" s="40">
        <v>527.99800000000005</v>
      </c>
      <c r="D13" s="40">
        <v>638.01900000000001</v>
      </c>
      <c r="E13" s="40">
        <v>1167.3510000000001</v>
      </c>
      <c r="F13" s="41">
        <v>2976.17</v>
      </c>
      <c r="G13" s="40">
        <v>3740.3159999999998</v>
      </c>
      <c r="H13" s="41">
        <v>4930.8599999999997</v>
      </c>
      <c r="I13" s="40">
        <v>5123.1819999999998</v>
      </c>
    </row>
    <row r="14" spans="1:9" ht="14.5" x14ac:dyDescent="0.35">
      <c r="A14" s="37" t="s">
        <v>18</v>
      </c>
      <c r="B14" s="39">
        <v>312.625</v>
      </c>
      <c r="C14" s="39">
        <v>398.97800000000001</v>
      </c>
      <c r="D14" s="39">
        <v>772.77599999999995</v>
      </c>
      <c r="E14" s="38">
        <v>1111.53</v>
      </c>
      <c r="F14" s="39">
        <v>1485.5709999999999</v>
      </c>
      <c r="G14" s="39">
        <v>2076.2289999999998</v>
      </c>
      <c r="H14" s="39">
        <v>2548.9949999999999</v>
      </c>
      <c r="I14" s="39">
        <v>2915.0659999999998</v>
      </c>
    </row>
    <row r="15" spans="1:9" ht="14.5" x14ac:dyDescent="0.35">
      <c r="A15" s="37" t="s">
        <v>50</v>
      </c>
      <c r="B15" s="40">
        <v>1140.671</v>
      </c>
      <c r="C15" s="40">
        <v>1431.837</v>
      </c>
      <c r="D15" s="40">
        <v>1616.0160000000001</v>
      </c>
      <c r="E15" s="40">
        <v>2100.607</v>
      </c>
      <c r="F15" s="40">
        <v>3177.6089999999999</v>
      </c>
      <c r="G15" s="40">
        <v>4384.8559999999998</v>
      </c>
      <c r="H15" s="40">
        <v>5127.6980000000003</v>
      </c>
      <c r="I15" s="40">
        <v>5502.9620000000004</v>
      </c>
    </row>
    <row r="16" spans="1:9" ht="14.5" x14ac:dyDescent="0.35">
      <c r="A16" s="37" t="s">
        <v>19</v>
      </c>
      <c r="B16" s="39">
        <v>1085.789</v>
      </c>
      <c r="C16" s="39">
        <v>1362.115</v>
      </c>
      <c r="D16" s="39">
        <v>1875.9490000000001</v>
      </c>
      <c r="E16" s="39">
        <v>2924.5630000000001</v>
      </c>
      <c r="F16" s="39">
        <v>3999.0889999999999</v>
      </c>
      <c r="G16" s="39">
        <v>4964.4390000000003</v>
      </c>
      <c r="H16" s="39">
        <v>6212.4769999999999</v>
      </c>
      <c r="I16" s="39">
        <v>7064.4279999999999</v>
      </c>
    </row>
    <row r="17" spans="1:9" ht="14.5" x14ac:dyDescent="0.35">
      <c r="A17" s="37" t="s">
        <v>98</v>
      </c>
      <c r="B17" s="40">
        <v>5313.433</v>
      </c>
      <c r="C17" s="40">
        <v>5976.8419999999996</v>
      </c>
      <c r="D17" s="40">
        <v>8983.3050000000003</v>
      </c>
      <c r="E17" s="40">
        <v>18756.965</v>
      </c>
      <c r="F17" s="40">
        <v>31267.615000000002</v>
      </c>
      <c r="G17" s="40">
        <v>39929.125</v>
      </c>
      <c r="H17" s="40">
        <v>47025.919000000002</v>
      </c>
      <c r="I17" s="40">
        <v>46425.523000000001</v>
      </c>
    </row>
    <row r="18" spans="1:9" ht="14.5" x14ac:dyDescent="0.35">
      <c r="A18" s="37" t="s">
        <v>20</v>
      </c>
      <c r="B18" s="39">
        <v>187.852</v>
      </c>
      <c r="C18" s="39">
        <v>492.74400000000003</v>
      </c>
      <c r="D18" s="38">
        <v>512.85</v>
      </c>
      <c r="E18" s="39">
        <v>588.73400000000004</v>
      </c>
      <c r="F18" s="39">
        <v>854.23099999999999</v>
      </c>
      <c r="G18" s="39">
        <v>933.79100000000005</v>
      </c>
      <c r="H18" s="39">
        <v>1320.7819999999999</v>
      </c>
      <c r="I18" s="39">
        <v>1319.855</v>
      </c>
    </row>
    <row r="19" spans="1:9" ht="14.5" x14ac:dyDescent="0.35">
      <c r="A19" s="37" t="s">
        <v>21</v>
      </c>
      <c r="B19" s="40">
        <v>167.72200000000001</v>
      </c>
      <c r="C19" s="40">
        <v>154.602</v>
      </c>
      <c r="D19" s="40">
        <v>235.03200000000001</v>
      </c>
      <c r="E19" s="41">
        <v>370.35</v>
      </c>
      <c r="F19" s="40">
        <v>678.38099999999997</v>
      </c>
      <c r="G19" s="41">
        <v>1132.3599999999999</v>
      </c>
      <c r="H19" s="40">
        <v>1795.3869999999999</v>
      </c>
      <c r="I19" s="40">
        <v>1641.0070000000001</v>
      </c>
    </row>
    <row r="20" spans="1:9" ht="14.5" x14ac:dyDescent="0.35">
      <c r="A20" s="37" t="s">
        <v>22</v>
      </c>
      <c r="B20" s="39">
        <v>1104.653</v>
      </c>
      <c r="C20" s="39">
        <v>1289.047</v>
      </c>
      <c r="D20" s="39">
        <v>1460.075</v>
      </c>
      <c r="E20" s="39">
        <v>1704.508</v>
      </c>
      <c r="F20" s="39">
        <v>2190.6390000000001</v>
      </c>
      <c r="G20" s="39">
        <v>2840.4119999999998</v>
      </c>
      <c r="H20" s="39">
        <v>3349.9969999999998</v>
      </c>
      <c r="I20" s="39">
        <v>3838.0369999999998</v>
      </c>
    </row>
    <row r="21" spans="1:9" ht="14.5" x14ac:dyDescent="0.35">
      <c r="A21" s="37" t="s">
        <v>23</v>
      </c>
      <c r="B21" s="40">
        <v>6221.902</v>
      </c>
      <c r="C21" s="40">
        <v>5505.1750000000002</v>
      </c>
      <c r="D21" s="40">
        <v>6812.527</v>
      </c>
      <c r="E21" s="41">
        <v>8392.9599999999991</v>
      </c>
      <c r="F21" s="40">
        <v>15044.344999999999</v>
      </c>
      <c r="G21" s="40">
        <v>17007.858</v>
      </c>
      <c r="H21" s="40">
        <v>19089.534</v>
      </c>
      <c r="I21" s="40">
        <v>20509.384999999998</v>
      </c>
    </row>
    <row r="22" spans="1:9" ht="14.5" x14ac:dyDescent="0.35">
      <c r="A22" s="37" t="s">
        <v>24</v>
      </c>
      <c r="B22" s="39">
        <v>15125.255999999999</v>
      </c>
      <c r="C22" s="39">
        <v>16881.584999999999</v>
      </c>
      <c r="D22" s="39">
        <v>15602.641</v>
      </c>
      <c r="E22" s="39">
        <v>15823.913</v>
      </c>
      <c r="F22" s="39">
        <v>22187.381000000001</v>
      </c>
      <c r="G22" s="39">
        <v>24279.905999999999</v>
      </c>
      <c r="H22" s="39">
        <v>28573.906999999999</v>
      </c>
      <c r="I22" s="39">
        <v>30791.365000000002</v>
      </c>
    </row>
    <row r="23" spans="1:9" ht="14.5" x14ac:dyDescent="0.35">
      <c r="A23" s="37" t="s">
        <v>25</v>
      </c>
      <c r="B23" s="40">
        <v>1200.796</v>
      </c>
      <c r="C23" s="40">
        <v>1544.117</v>
      </c>
      <c r="D23" s="40">
        <v>1557.501</v>
      </c>
      <c r="E23" s="40">
        <v>1860.6479999999999</v>
      </c>
      <c r="F23" s="40">
        <v>2079.366</v>
      </c>
      <c r="G23" s="40">
        <v>1974.8820000000001</v>
      </c>
      <c r="H23" s="40">
        <v>2192.6329999999998</v>
      </c>
      <c r="I23" s="40">
        <v>2512.817</v>
      </c>
    </row>
    <row r="24" spans="1:9" ht="14.5" x14ac:dyDescent="0.35">
      <c r="A24" s="37" t="s">
        <v>26</v>
      </c>
      <c r="B24" s="39">
        <v>6472.4179999999997</v>
      </c>
      <c r="C24" s="39">
        <v>7719.2460000000001</v>
      </c>
      <c r="D24" s="39">
        <v>10112.825999999999</v>
      </c>
      <c r="E24" s="39">
        <v>14106.718000000001</v>
      </c>
      <c r="F24" s="39">
        <v>21864.302</v>
      </c>
      <c r="G24" s="39">
        <v>26268.705000000002</v>
      </c>
      <c r="H24" s="39">
        <v>29344.686000000002</v>
      </c>
      <c r="I24" s="39">
        <v>29881.715</v>
      </c>
    </row>
    <row r="25" spans="1:9" ht="14.5" x14ac:dyDescent="0.35">
      <c r="A25" s="37" t="s">
        <v>27</v>
      </c>
      <c r="B25" s="40">
        <v>6.1379999999999999</v>
      </c>
      <c r="C25" s="40">
        <v>44.557000000000002</v>
      </c>
      <c r="D25" s="40">
        <v>45.667000000000002</v>
      </c>
      <c r="E25" s="41">
        <v>53.71</v>
      </c>
      <c r="F25" s="40">
        <v>109.44499999999999</v>
      </c>
      <c r="G25" s="40">
        <v>155.958</v>
      </c>
      <c r="H25" s="40">
        <v>278.05200000000002</v>
      </c>
      <c r="I25" s="41">
        <v>297.44</v>
      </c>
    </row>
    <row r="26" spans="1:9" ht="14.5" x14ac:dyDescent="0.35">
      <c r="A26" s="37" t="s">
        <v>28</v>
      </c>
      <c r="B26" s="39">
        <v>1045.3389999999999</v>
      </c>
      <c r="C26" s="39">
        <v>1258.1420000000001</v>
      </c>
      <c r="D26" s="39">
        <v>1190.9059999999999</v>
      </c>
      <c r="E26" s="39">
        <v>1476.2660000000001</v>
      </c>
      <c r="F26" s="39">
        <v>1434.3969999999999</v>
      </c>
      <c r="G26" s="39">
        <v>1537.1220000000001</v>
      </c>
      <c r="H26" s="38">
        <v>1809.28</v>
      </c>
      <c r="I26" s="39">
        <v>1903.329</v>
      </c>
    </row>
    <row r="27" spans="1:9" ht="14.5" x14ac:dyDescent="0.35">
      <c r="A27" s="37" t="s">
        <v>29</v>
      </c>
      <c r="B27" s="40">
        <v>320.20600000000002</v>
      </c>
      <c r="C27" s="40">
        <v>493.33100000000002</v>
      </c>
      <c r="D27" s="40">
        <v>674.572</v>
      </c>
      <c r="E27" s="40">
        <v>881.12199999999996</v>
      </c>
      <c r="F27" s="40">
        <v>1064.9469999999999</v>
      </c>
      <c r="G27" s="40">
        <v>1418.9359999999999</v>
      </c>
      <c r="H27" s="40">
        <v>1655.6410000000001</v>
      </c>
      <c r="I27" s="40">
        <v>1874.346</v>
      </c>
    </row>
    <row r="28" spans="1:9" ht="14.5" x14ac:dyDescent="0.35">
      <c r="A28" s="37" t="s">
        <v>30</v>
      </c>
      <c r="B28" s="38">
        <v>18.2</v>
      </c>
      <c r="C28" s="39">
        <v>34.722999999999999</v>
      </c>
      <c r="D28" s="39">
        <v>38.651000000000003</v>
      </c>
      <c r="E28" s="38">
        <v>71.31</v>
      </c>
      <c r="F28" s="39">
        <v>129.29599999999999</v>
      </c>
      <c r="G28" s="39">
        <v>208.226</v>
      </c>
      <c r="H28" s="38">
        <v>399.93</v>
      </c>
      <c r="I28" s="39">
        <v>407.363</v>
      </c>
    </row>
    <row r="29" spans="1:9" ht="14.5" x14ac:dyDescent="0.35">
      <c r="A29" s="37" t="s">
        <v>31</v>
      </c>
      <c r="B29" s="40">
        <v>746.00599999999997</v>
      </c>
      <c r="C29" s="40">
        <v>868.60599999999999</v>
      </c>
      <c r="D29" s="40">
        <v>830.22400000000005</v>
      </c>
      <c r="E29" s="40">
        <v>1689.6980000000001</v>
      </c>
      <c r="F29" s="40">
        <v>2777.5219999999999</v>
      </c>
      <c r="G29" s="40">
        <v>3019.5639999999999</v>
      </c>
      <c r="H29" s="40">
        <v>2965.6660000000002</v>
      </c>
      <c r="I29" s="40">
        <v>3243.835</v>
      </c>
    </row>
    <row r="30" spans="1:9" ht="14.5" x14ac:dyDescent="0.35">
      <c r="A30" s="37" t="s">
        <v>32</v>
      </c>
      <c r="B30" s="38">
        <v>0</v>
      </c>
      <c r="C30" s="38">
        <v>0</v>
      </c>
      <c r="D30" s="38">
        <v>0</v>
      </c>
      <c r="E30" s="39">
        <v>0.52500000000000002</v>
      </c>
      <c r="F30" s="39">
        <v>5.0579999999999998</v>
      </c>
      <c r="G30" s="39">
        <v>21.111000000000001</v>
      </c>
      <c r="H30" s="39">
        <v>57.412999999999997</v>
      </c>
      <c r="I30" s="39">
        <v>57.384</v>
      </c>
    </row>
    <row r="31" spans="1:9" ht="14.5" x14ac:dyDescent="0.35">
      <c r="A31" s="37" t="s">
        <v>33</v>
      </c>
      <c r="B31" s="40">
        <v>748.952</v>
      </c>
      <c r="C31" s="40">
        <v>907.93200000000002</v>
      </c>
      <c r="D31" s="40">
        <v>1346.759</v>
      </c>
      <c r="E31" s="40">
        <v>2270.4760000000001</v>
      </c>
      <c r="F31" s="40">
        <v>3314.6529999999998</v>
      </c>
      <c r="G31" s="40">
        <v>3735.3890000000001</v>
      </c>
      <c r="H31" s="41">
        <v>7003.48</v>
      </c>
      <c r="I31" s="40">
        <v>8123.5259999999998</v>
      </c>
    </row>
    <row r="32" spans="1:9" ht="14.5" x14ac:dyDescent="0.35">
      <c r="A32" s="37" t="s">
        <v>34</v>
      </c>
      <c r="B32" s="39">
        <v>5037.8379999999997</v>
      </c>
      <c r="C32" s="39">
        <v>5890.5959999999995</v>
      </c>
      <c r="D32" s="38">
        <v>6573.66</v>
      </c>
      <c r="E32" s="39">
        <v>7174.4440000000004</v>
      </c>
      <c r="F32" s="39">
        <v>9478.5429999999997</v>
      </c>
      <c r="G32" s="39">
        <v>10044.648999999999</v>
      </c>
      <c r="H32" s="39">
        <v>10497.608</v>
      </c>
      <c r="I32" s="39">
        <v>10694.477000000001</v>
      </c>
    </row>
    <row r="33" spans="1:9" ht="14.5" x14ac:dyDescent="0.35">
      <c r="A33" s="37" t="s">
        <v>35</v>
      </c>
      <c r="B33" s="40">
        <v>1581.6030000000001</v>
      </c>
      <c r="C33" s="40">
        <v>3924.018</v>
      </c>
      <c r="D33" s="40">
        <v>3801.5569999999998</v>
      </c>
      <c r="E33" s="40">
        <v>4486.5140000000001</v>
      </c>
      <c r="F33" s="40">
        <v>7314.1589999999997</v>
      </c>
      <c r="G33" s="40">
        <v>9103.1129999999994</v>
      </c>
      <c r="H33" s="40">
        <v>12950.824000000001</v>
      </c>
      <c r="I33" s="41">
        <v>13081.85</v>
      </c>
    </row>
    <row r="34" spans="1:9" ht="14.5" x14ac:dyDescent="0.35">
      <c r="A34" s="37" t="s">
        <v>36</v>
      </c>
      <c r="B34" s="39">
        <v>3277.3620000000001</v>
      </c>
      <c r="C34" s="39">
        <v>3317.7370000000001</v>
      </c>
      <c r="D34" s="38">
        <v>3759.32</v>
      </c>
      <c r="E34" s="39">
        <v>3474.5140000000001</v>
      </c>
      <c r="F34" s="39">
        <v>5459.1559999999999</v>
      </c>
      <c r="G34" s="38">
        <v>5566.49</v>
      </c>
      <c r="H34" s="39">
        <v>6369.4920000000002</v>
      </c>
      <c r="I34" s="39">
        <v>6636.8509999999997</v>
      </c>
    </row>
    <row r="35" spans="1:9" ht="14.5" x14ac:dyDescent="0.35">
      <c r="A35" s="37" t="s">
        <v>37</v>
      </c>
      <c r="B35" s="41">
        <v>1582.87</v>
      </c>
      <c r="C35" s="40">
        <v>2796.3310000000001</v>
      </c>
      <c r="D35" s="40">
        <v>4040.5509999999999</v>
      </c>
      <c r="E35" s="40">
        <v>4940.348</v>
      </c>
      <c r="F35" s="41">
        <v>5860.59</v>
      </c>
      <c r="G35" s="41">
        <v>5973.12</v>
      </c>
      <c r="H35" s="40">
        <v>5989.2020000000002</v>
      </c>
      <c r="I35" s="40">
        <v>6396.2550000000001</v>
      </c>
    </row>
    <row r="36" spans="1:9" ht="14.5" x14ac:dyDescent="0.35">
      <c r="A36" s="37" t="s">
        <v>38</v>
      </c>
      <c r="B36" s="39">
        <v>520.61199999999997</v>
      </c>
      <c r="C36" s="39">
        <v>542.51900000000001</v>
      </c>
      <c r="D36" s="39">
        <v>901.03300000000002</v>
      </c>
      <c r="E36" s="39">
        <v>1014.625</v>
      </c>
      <c r="F36" s="39">
        <v>1163.2449999999999</v>
      </c>
      <c r="G36" s="39">
        <v>1112.7840000000001</v>
      </c>
      <c r="H36" s="39">
        <v>1193.662</v>
      </c>
      <c r="I36" s="39">
        <v>1258.383</v>
      </c>
    </row>
    <row r="37" spans="1:9" ht="14.5" x14ac:dyDescent="0.35">
      <c r="A37" s="37" t="s">
        <v>39</v>
      </c>
      <c r="B37" s="40">
        <v>328.00700000000001</v>
      </c>
      <c r="C37" s="40">
        <v>497.20600000000002</v>
      </c>
      <c r="D37" s="40">
        <v>488.12900000000002</v>
      </c>
      <c r="E37" s="40">
        <v>808.553</v>
      </c>
      <c r="F37" s="40">
        <v>1324.701</v>
      </c>
      <c r="G37" s="40">
        <v>1575.7860000000001</v>
      </c>
      <c r="H37" s="40">
        <v>2147.0329999999999</v>
      </c>
      <c r="I37" s="41">
        <v>2325.0500000000002</v>
      </c>
    </row>
    <row r="38" spans="1:9" ht="14.5" x14ac:dyDescent="0.35">
      <c r="A38" s="37" t="s">
        <v>40</v>
      </c>
      <c r="B38" s="39">
        <v>5490.2079999999996</v>
      </c>
      <c r="C38" s="39">
        <v>6128.1080000000002</v>
      </c>
      <c r="D38" s="39">
        <v>7750.7280000000001</v>
      </c>
      <c r="E38" s="39">
        <v>8085.7619999999997</v>
      </c>
      <c r="F38" s="39">
        <v>9293.3340000000007</v>
      </c>
      <c r="G38" s="39">
        <v>10489.011</v>
      </c>
      <c r="H38" s="39">
        <v>11988.121999999999</v>
      </c>
      <c r="I38" s="39">
        <v>13684.552</v>
      </c>
    </row>
    <row r="39" spans="1:9" ht="14.5" x14ac:dyDescent="0.35">
      <c r="A39" s="37" t="s">
        <v>41</v>
      </c>
      <c r="B39" s="40">
        <v>11530.319</v>
      </c>
      <c r="C39" s="40">
        <v>12836.188</v>
      </c>
      <c r="D39" s="40">
        <v>14741.132</v>
      </c>
      <c r="E39" s="40">
        <v>14583.477000000001</v>
      </c>
      <c r="F39" s="40">
        <v>16751.976999999999</v>
      </c>
      <c r="G39" s="40">
        <v>20480.391</v>
      </c>
      <c r="H39" s="40">
        <v>22595.182000000001</v>
      </c>
      <c r="I39" s="40">
        <v>24089.066999999999</v>
      </c>
    </row>
    <row r="41" spans="1:9" ht="14.5" x14ac:dyDescent="0.35">
      <c r="A41" s="30" t="s">
        <v>99</v>
      </c>
    </row>
    <row r="42" spans="1:9" ht="14.5" x14ac:dyDescent="0.35">
      <c r="A42" s="30" t="s">
        <v>8</v>
      </c>
      <c r="B42" s="29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1.4" customHeight="1" x14ac:dyDescent="0.35"/>
  <cols>
    <col min="1" max="1" width="27.4140625" style="24" customWidth="1"/>
    <col min="2" max="9" width="9.1640625" style="24" customWidth="1"/>
    <col min="10" max="16384" width="8.6640625" style="24"/>
  </cols>
  <sheetData>
    <row r="1" spans="1:9" ht="14.5" x14ac:dyDescent="0.35">
      <c r="A1" s="29" t="s">
        <v>101</v>
      </c>
    </row>
    <row r="2" spans="1:9" ht="14.5" x14ac:dyDescent="0.35">
      <c r="A2" s="29" t="s">
        <v>92</v>
      </c>
      <c r="B2" s="30" t="s">
        <v>65</v>
      </c>
    </row>
    <row r="3" spans="1:9" ht="14.5" x14ac:dyDescent="0.35">
      <c r="A3" s="29" t="s">
        <v>93</v>
      </c>
      <c r="B3" s="29" t="s">
        <v>71</v>
      </c>
    </row>
    <row r="4" spans="1:9" ht="14.5" x14ac:dyDescent="0.35"/>
    <row r="5" spans="1:9" ht="14.5" x14ac:dyDescent="0.35">
      <c r="A5" s="30" t="s">
        <v>75</v>
      </c>
      <c r="C5" s="29" t="s">
        <v>80</v>
      </c>
    </row>
    <row r="6" spans="1:9" ht="14.5" x14ac:dyDescent="0.35">
      <c r="A6" s="30" t="s">
        <v>76</v>
      </c>
      <c r="C6" s="29" t="s">
        <v>56</v>
      </c>
    </row>
    <row r="7" spans="1:9" ht="14.5" x14ac:dyDescent="0.35">
      <c r="A7" s="30" t="s">
        <v>77</v>
      </c>
      <c r="C7" s="29" t="s">
        <v>52</v>
      </c>
    </row>
    <row r="8" spans="1:9" ht="14.5" x14ac:dyDescent="0.35">
      <c r="A8" s="30" t="s">
        <v>78</v>
      </c>
      <c r="C8" s="29" t="s">
        <v>81</v>
      </c>
    </row>
    <row r="9" spans="1:9" ht="14.5" x14ac:dyDescent="0.35"/>
    <row r="10" spans="1:9" ht="11.4" customHeight="1" x14ac:dyDescent="0.35">
      <c r="A10" s="33" t="s">
        <v>94</v>
      </c>
      <c r="B10" s="34" t="s">
        <v>2</v>
      </c>
      <c r="C10" s="34" t="s">
        <v>3</v>
      </c>
      <c r="D10" s="34" t="s">
        <v>4</v>
      </c>
      <c r="E10" s="34" t="s">
        <v>6</v>
      </c>
      <c r="F10" s="34" t="s">
        <v>7</v>
      </c>
      <c r="G10" s="34" t="s">
        <v>15</v>
      </c>
      <c r="H10" s="34" t="s">
        <v>53</v>
      </c>
      <c r="I10" s="34" t="s">
        <v>95</v>
      </c>
    </row>
    <row r="11" spans="1:9" ht="14.5" x14ac:dyDescent="0.35">
      <c r="A11" s="35" t="s">
        <v>96</v>
      </c>
      <c r="B11" s="36" t="s">
        <v>97</v>
      </c>
      <c r="C11" s="36" t="s">
        <v>97</v>
      </c>
      <c r="D11" s="36" t="s">
        <v>97</v>
      </c>
      <c r="E11" s="36" t="s">
        <v>97</v>
      </c>
      <c r="F11" s="36" t="s">
        <v>97</v>
      </c>
      <c r="G11" s="36" t="s">
        <v>97</v>
      </c>
      <c r="H11" s="36" t="s">
        <v>97</v>
      </c>
      <c r="I11" s="36" t="s">
        <v>97</v>
      </c>
    </row>
    <row r="12" spans="1:9" ht="14.5" x14ac:dyDescent="0.35">
      <c r="A12" s="37" t="s">
        <v>54</v>
      </c>
      <c r="B12" s="39">
        <v>1456665.095</v>
      </c>
      <c r="C12" s="39">
        <v>1451841.0919999999</v>
      </c>
      <c r="D12" s="38">
        <v>1498131.74</v>
      </c>
      <c r="E12" s="39">
        <v>1603785.7420000001</v>
      </c>
      <c r="F12" s="39">
        <v>1558966.7120000001</v>
      </c>
      <c r="G12" s="39">
        <v>1448168.9890000001</v>
      </c>
      <c r="H12" s="39">
        <v>1339979.3589999999</v>
      </c>
      <c r="I12" s="39">
        <v>1419483.274</v>
      </c>
    </row>
    <row r="13" spans="1:9" ht="14.5" x14ac:dyDescent="0.35">
      <c r="A13" s="37" t="s">
        <v>17</v>
      </c>
      <c r="B13" s="40">
        <v>48777.944000000003</v>
      </c>
      <c r="C13" s="40">
        <v>54171.086000000003</v>
      </c>
      <c r="D13" s="40">
        <v>59438.053999999996</v>
      </c>
      <c r="E13" s="40">
        <v>59288.457000000002</v>
      </c>
      <c r="F13" s="41">
        <v>60688.49</v>
      </c>
      <c r="G13" s="40">
        <v>53680.197999999997</v>
      </c>
      <c r="H13" s="41">
        <v>51441.17</v>
      </c>
      <c r="I13" s="40">
        <v>56794.233</v>
      </c>
    </row>
    <row r="14" spans="1:9" ht="14.5" x14ac:dyDescent="0.35">
      <c r="A14" s="37" t="s">
        <v>18</v>
      </c>
      <c r="B14" s="39">
        <v>28202.828000000001</v>
      </c>
      <c r="C14" s="39">
        <v>23374.198</v>
      </c>
      <c r="D14" s="38">
        <v>18634.39</v>
      </c>
      <c r="E14" s="39">
        <v>20080.895</v>
      </c>
      <c r="F14" s="39">
        <v>17915.892</v>
      </c>
      <c r="G14" s="39">
        <v>18681.032999999999</v>
      </c>
      <c r="H14" s="39">
        <v>17836.382000000001</v>
      </c>
      <c r="I14" s="39">
        <v>19295.447</v>
      </c>
    </row>
    <row r="15" spans="1:9" ht="14.5" x14ac:dyDescent="0.35">
      <c r="A15" s="37" t="s">
        <v>50</v>
      </c>
      <c r="B15" s="40">
        <v>49994.565000000002</v>
      </c>
      <c r="C15" s="41">
        <v>41878.18</v>
      </c>
      <c r="D15" s="40">
        <v>41289.714999999997</v>
      </c>
      <c r="E15" s="40">
        <v>45534.936999999998</v>
      </c>
      <c r="F15" s="40">
        <v>45466.357000000004</v>
      </c>
      <c r="G15" s="40">
        <v>42052.053</v>
      </c>
      <c r="H15" s="40">
        <v>40324.737999999998</v>
      </c>
      <c r="I15" s="40">
        <v>42766.824999999997</v>
      </c>
    </row>
    <row r="16" spans="1:9" ht="14.5" x14ac:dyDescent="0.35">
      <c r="A16" s="37" t="s">
        <v>19</v>
      </c>
      <c r="B16" s="39">
        <v>17969.241999999998</v>
      </c>
      <c r="C16" s="39">
        <v>20094.010999999999</v>
      </c>
      <c r="D16" s="39">
        <v>19496.286</v>
      </c>
      <c r="E16" s="39">
        <v>19821.371999999999</v>
      </c>
      <c r="F16" s="39">
        <v>20328.598000000002</v>
      </c>
      <c r="G16" s="39">
        <v>17263.445</v>
      </c>
      <c r="H16" s="38">
        <v>15950.07</v>
      </c>
      <c r="I16" s="39">
        <v>16855.746999999999</v>
      </c>
    </row>
    <row r="17" spans="1:9" ht="14.5" x14ac:dyDescent="0.35">
      <c r="A17" s="37" t="s">
        <v>98</v>
      </c>
      <c r="B17" s="40">
        <v>355745.03499999997</v>
      </c>
      <c r="C17" s="40">
        <v>341209.72399999999</v>
      </c>
      <c r="D17" s="40">
        <v>342433.56199999998</v>
      </c>
      <c r="E17" s="41">
        <v>346475.26</v>
      </c>
      <c r="F17" s="40">
        <v>338249.58100000001</v>
      </c>
      <c r="G17" s="40">
        <v>318092.89600000001</v>
      </c>
      <c r="H17" s="40">
        <v>284884.04200000002</v>
      </c>
      <c r="I17" s="40">
        <v>294051.386</v>
      </c>
    </row>
    <row r="18" spans="1:9" ht="14.5" x14ac:dyDescent="0.35">
      <c r="A18" s="37" t="s">
        <v>20</v>
      </c>
      <c r="B18" s="38">
        <v>10749.31</v>
      </c>
      <c r="C18" s="39">
        <v>5629.6670000000004</v>
      </c>
      <c r="D18" s="39">
        <v>4709.3909999999996</v>
      </c>
      <c r="E18" s="39">
        <v>5495.1890000000003</v>
      </c>
      <c r="F18" s="39">
        <v>5924.1949999999997</v>
      </c>
      <c r="G18" s="39">
        <v>4851.3059999999996</v>
      </c>
      <c r="H18" s="39">
        <v>4497.7929999999997</v>
      </c>
      <c r="I18" s="39">
        <v>4607.5439999999999</v>
      </c>
    </row>
    <row r="19" spans="1:9" ht="14.5" x14ac:dyDescent="0.35">
      <c r="A19" s="37" t="s">
        <v>21</v>
      </c>
      <c r="B19" s="40">
        <v>10271.578</v>
      </c>
      <c r="C19" s="40">
        <v>10822.575000000001</v>
      </c>
      <c r="D19" s="40">
        <v>14370.277</v>
      </c>
      <c r="E19" s="40">
        <v>15466.624</v>
      </c>
      <c r="F19" s="40">
        <v>15062.734</v>
      </c>
      <c r="G19" s="40">
        <v>14243.177</v>
      </c>
      <c r="H19" s="40">
        <v>13752.941999999999</v>
      </c>
      <c r="I19" s="40">
        <v>14302.793</v>
      </c>
    </row>
    <row r="20" spans="1:9" ht="14.5" x14ac:dyDescent="0.35">
      <c r="A20" s="37" t="s">
        <v>22</v>
      </c>
      <c r="B20" s="39">
        <v>22191.855</v>
      </c>
      <c r="C20" s="39">
        <v>23494.456999999999</v>
      </c>
      <c r="D20" s="39">
        <v>27897.245999999999</v>
      </c>
      <c r="E20" s="39">
        <v>31059.085999999999</v>
      </c>
      <c r="F20" s="38">
        <v>28346.47</v>
      </c>
      <c r="G20" s="39">
        <v>24088.359</v>
      </c>
      <c r="H20" s="39">
        <v>20448.532999999999</v>
      </c>
      <c r="I20" s="39">
        <v>21510.538</v>
      </c>
    </row>
    <row r="21" spans="1:9" ht="14.5" x14ac:dyDescent="0.35">
      <c r="A21" s="37" t="s">
        <v>23</v>
      </c>
      <c r="B21" s="40">
        <v>88454.483999999997</v>
      </c>
      <c r="C21" s="40">
        <v>102688.94899999999</v>
      </c>
      <c r="D21" s="40">
        <v>124020.952</v>
      </c>
      <c r="E21" s="40">
        <v>144469.261</v>
      </c>
      <c r="F21" s="40">
        <v>130117.93799999999</v>
      </c>
      <c r="G21" s="40">
        <v>122912.72199999999</v>
      </c>
      <c r="H21" s="40">
        <v>111790.008</v>
      </c>
      <c r="I21" s="40">
        <v>118609.33900000001</v>
      </c>
    </row>
    <row r="22" spans="1:9" ht="14.5" x14ac:dyDescent="0.35">
      <c r="A22" s="37" t="s">
        <v>24</v>
      </c>
      <c r="B22" s="39">
        <v>226343.91200000001</v>
      </c>
      <c r="C22" s="39">
        <v>239935.46299999999</v>
      </c>
      <c r="D22" s="39">
        <v>255914.13200000001</v>
      </c>
      <c r="E22" s="39">
        <v>277158.18599999999</v>
      </c>
      <c r="F22" s="39">
        <v>269707.90899999999</v>
      </c>
      <c r="G22" s="39">
        <v>260043.54699999999</v>
      </c>
      <c r="H22" s="39">
        <v>223440.05100000001</v>
      </c>
      <c r="I22" s="39">
        <v>241542.29300000001</v>
      </c>
    </row>
    <row r="23" spans="1:9" ht="14.5" x14ac:dyDescent="0.35">
      <c r="A23" s="37" t="s">
        <v>25</v>
      </c>
      <c r="B23" s="40">
        <v>9625.6640000000007</v>
      </c>
      <c r="C23" s="40">
        <v>7895.2709999999997</v>
      </c>
      <c r="D23" s="40">
        <v>8444.3829999999998</v>
      </c>
      <c r="E23" s="41">
        <v>9820.0499999999993</v>
      </c>
      <c r="F23" s="40">
        <v>9472.1139999999996</v>
      </c>
      <c r="G23" s="40">
        <v>8504.4060000000009</v>
      </c>
      <c r="H23" s="40">
        <v>8302.7459999999992</v>
      </c>
      <c r="I23" s="40">
        <v>8694.8559999999998</v>
      </c>
    </row>
    <row r="24" spans="1:9" ht="14.5" x14ac:dyDescent="0.35">
      <c r="A24" s="37" t="s">
        <v>26</v>
      </c>
      <c r="B24" s="38">
        <v>148134.10999999999</v>
      </c>
      <c r="C24" s="39">
        <v>161190.859</v>
      </c>
      <c r="D24" s="39">
        <v>174539.79500000001</v>
      </c>
      <c r="E24" s="39">
        <v>189445.04300000001</v>
      </c>
      <c r="F24" s="39">
        <v>176844.50399999999</v>
      </c>
      <c r="G24" s="39">
        <v>155729.61900000001</v>
      </c>
      <c r="H24" s="39">
        <v>141595.41699999999</v>
      </c>
      <c r="I24" s="39">
        <v>153660.891</v>
      </c>
    </row>
    <row r="25" spans="1:9" ht="14.5" x14ac:dyDescent="0.35">
      <c r="A25" s="37" t="s">
        <v>27</v>
      </c>
      <c r="B25" s="41">
        <v>1618.36</v>
      </c>
      <c r="C25" s="40">
        <v>1973.8240000000001</v>
      </c>
      <c r="D25" s="40">
        <v>2424.1370000000002</v>
      </c>
      <c r="E25" s="40">
        <v>2548.462</v>
      </c>
      <c r="F25" s="40">
        <v>2760.6970000000001</v>
      </c>
      <c r="G25" s="40">
        <v>2299.9650000000001</v>
      </c>
      <c r="H25" s="40">
        <v>2282.9749999999999</v>
      </c>
      <c r="I25" s="40">
        <v>2409.4430000000002</v>
      </c>
    </row>
    <row r="26" spans="1:9" ht="14.5" x14ac:dyDescent="0.35">
      <c r="A26" s="37" t="s">
        <v>28</v>
      </c>
      <c r="B26" s="39">
        <v>7953.875</v>
      </c>
      <c r="C26" s="39">
        <v>4635.4129999999996</v>
      </c>
      <c r="D26" s="39">
        <v>3864.4140000000002</v>
      </c>
      <c r="E26" s="39">
        <v>4589.0460000000003</v>
      </c>
      <c r="F26" s="39">
        <v>4629.4470000000001</v>
      </c>
      <c r="G26" s="39">
        <v>4379.4040000000005</v>
      </c>
      <c r="H26" s="39">
        <v>4361.2560000000003</v>
      </c>
      <c r="I26" s="39">
        <v>4580.4309999999996</v>
      </c>
    </row>
    <row r="27" spans="1:9" ht="14.5" x14ac:dyDescent="0.35">
      <c r="A27" s="37" t="s">
        <v>29</v>
      </c>
      <c r="B27" s="40">
        <v>16294.474</v>
      </c>
      <c r="C27" s="40">
        <v>8854.518</v>
      </c>
      <c r="D27" s="40">
        <v>7349.924</v>
      </c>
      <c r="E27" s="40">
        <v>8982.8469999999998</v>
      </c>
      <c r="F27" s="40">
        <v>7081.5919999999996</v>
      </c>
      <c r="G27" s="40">
        <v>7184.3519999999999</v>
      </c>
      <c r="H27" s="40">
        <v>7632.6480000000001</v>
      </c>
      <c r="I27" s="40">
        <v>7948.0429999999997</v>
      </c>
    </row>
    <row r="28" spans="1:9" ht="14.5" x14ac:dyDescent="0.35">
      <c r="A28" s="37" t="s">
        <v>30</v>
      </c>
      <c r="B28" s="39">
        <v>3510.9189999999999</v>
      </c>
      <c r="C28" s="39">
        <v>3325.373</v>
      </c>
      <c r="D28" s="39">
        <v>3656.453</v>
      </c>
      <c r="E28" s="39">
        <v>4802.0079999999998</v>
      </c>
      <c r="F28" s="38">
        <v>4644.0600000000004</v>
      </c>
      <c r="G28" s="39">
        <v>4178.2380000000003</v>
      </c>
      <c r="H28" s="38">
        <v>3968.64</v>
      </c>
      <c r="I28" s="39">
        <v>4226.3819999999996</v>
      </c>
    </row>
    <row r="29" spans="1:9" ht="14.5" x14ac:dyDescent="0.35">
      <c r="A29" s="37" t="s">
        <v>31</v>
      </c>
      <c r="B29" s="40">
        <v>29149.536</v>
      </c>
      <c r="C29" s="40">
        <v>26043.719000000001</v>
      </c>
      <c r="D29" s="40">
        <v>25230.553</v>
      </c>
      <c r="E29" s="40">
        <v>28510.278999999999</v>
      </c>
      <c r="F29" s="40">
        <v>26592.419000000002</v>
      </c>
      <c r="G29" s="40">
        <v>25203.243999999999</v>
      </c>
      <c r="H29" s="40">
        <v>26139.518</v>
      </c>
      <c r="I29" s="40">
        <v>27381.116000000002</v>
      </c>
    </row>
    <row r="30" spans="1:9" ht="14.5" x14ac:dyDescent="0.35">
      <c r="A30" s="37" t="s">
        <v>32</v>
      </c>
      <c r="B30" s="39">
        <v>768.05700000000002</v>
      </c>
      <c r="C30" s="39">
        <v>790.86699999999996</v>
      </c>
      <c r="D30" s="39">
        <v>808.73900000000003</v>
      </c>
      <c r="E30" s="39">
        <v>935.64099999999996</v>
      </c>
      <c r="F30" s="39">
        <v>938.34900000000005</v>
      </c>
      <c r="G30" s="39">
        <v>757.86500000000001</v>
      </c>
      <c r="H30" s="39">
        <v>761.101</v>
      </c>
      <c r="I30" s="39">
        <v>798.96600000000001</v>
      </c>
    </row>
    <row r="31" spans="1:9" ht="14.5" x14ac:dyDescent="0.35">
      <c r="A31" s="37" t="s">
        <v>33</v>
      </c>
      <c r="B31" s="40">
        <v>68776.691000000006</v>
      </c>
      <c r="C31" s="40">
        <v>75742.099000000002</v>
      </c>
      <c r="D31" s="40">
        <v>78268.650999999998</v>
      </c>
      <c r="E31" s="40">
        <v>83701.918000000005</v>
      </c>
      <c r="F31" s="40">
        <v>86153.712</v>
      </c>
      <c r="G31" s="40">
        <v>76501.288</v>
      </c>
      <c r="H31" s="40">
        <v>71991.362999999998</v>
      </c>
      <c r="I31" s="40">
        <v>74350.644</v>
      </c>
    </row>
    <row r="32" spans="1:9" ht="14.5" x14ac:dyDescent="0.35">
      <c r="A32" s="37" t="s">
        <v>34</v>
      </c>
      <c r="B32" s="39">
        <v>25330.057000000001</v>
      </c>
      <c r="C32" s="39">
        <v>27281.569</v>
      </c>
      <c r="D32" s="39">
        <v>29223.374</v>
      </c>
      <c r="E32" s="39">
        <v>34379.173999999999</v>
      </c>
      <c r="F32" s="39">
        <v>34833.326000000001</v>
      </c>
      <c r="G32" s="39">
        <v>33721.737999999998</v>
      </c>
      <c r="H32" s="39">
        <v>32335.416000000001</v>
      </c>
      <c r="I32" s="39">
        <v>34115.194000000003</v>
      </c>
    </row>
    <row r="33" spans="1:9" ht="14.5" x14ac:dyDescent="0.35">
      <c r="A33" s="37" t="s">
        <v>35</v>
      </c>
      <c r="B33" s="40">
        <v>103343.64200000001</v>
      </c>
      <c r="C33" s="40">
        <v>99791.660999999993</v>
      </c>
      <c r="D33" s="40">
        <v>89218.356</v>
      </c>
      <c r="E33" s="41">
        <v>92581.55</v>
      </c>
      <c r="F33" s="40">
        <v>101603.68700000001</v>
      </c>
      <c r="G33" s="40">
        <v>95868.411999999997</v>
      </c>
      <c r="H33" s="40">
        <v>102978.693</v>
      </c>
      <c r="I33" s="40">
        <v>109595.15399999999</v>
      </c>
    </row>
    <row r="34" spans="1:9" ht="14.5" x14ac:dyDescent="0.35">
      <c r="A34" s="37" t="s">
        <v>36</v>
      </c>
      <c r="B34" s="38">
        <v>17242.310000000001</v>
      </c>
      <c r="C34" s="39">
        <v>20724.917000000001</v>
      </c>
      <c r="D34" s="38">
        <v>25378.38</v>
      </c>
      <c r="E34" s="39">
        <v>27437.902999999998</v>
      </c>
      <c r="F34" s="39">
        <v>24383.423999999999</v>
      </c>
      <c r="G34" s="39">
        <v>23588.921999999999</v>
      </c>
      <c r="H34" s="39">
        <v>21400.097000000002</v>
      </c>
      <c r="I34" s="39">
        <v>21543.971000000001</v>
      </c>
    </row>
    <row r="35" spans="1:9" ht="14.5" x14ac:dyDescent="0.35">
      <c r="A35" s="37" t="s">
        <v>37</v>
      </c>
      <c r="B35" s="40">
        <v>63183.171000000002</v>
      </c>
      <c r="C35" s="40">
        <v>46788.894999999997</v>
      </c>
      <c r="D35" s="40">
        <v>36756.989000000001</v>
      </c>
      <c r="E35" s="40">
        <v>38686.288999999997</v>
      </c>
      <c r="F35" s="40">
        <v>35005.561999999998</v>
      </c>
      <c r="G35" s="40">
        <v>31872.952000000001</v>
      </c>
      <c r="H35" s="40">
        <v>32221.845000000001</v>
      </c>
      <c r="I35" s="40">
        <v>34297.148999999998</v>
      </c>
    </row>
    <row r="36" spans="1:9" ht="14.5" x14ac:dyDescent="0.35">
      <c r="A36" s="37" t="s">
        <v>38</v>
      </c>
      <c r="B36" s="39">
        <v>5733.8509999999997</v>
      </c>
      <c r="C36" s="39">
        <v>6091.9639999999999</v>
      </c>
      <c r="D36" s="39">
        <v>6561.2359999999999</v>
      </c>
      <c r="E36" s="39">
        <v>7563.0349999999999</v>
      </c>
      <c r="F36" s="39">
        <v>7253.9589999999998</v>
      </c>
      <c r="G36" s="39">
        <v>6499.5050000000001</v>
      </c>
      <c r="H36" s="39">
        <v>6340.4650000000001</v>
      </c>
      <c r="I36" s="39">
        <v>6544.9170000000004</v>
      </c>
    </row>
    <row r="37" spans="1:9" ht="14.5" x14ac:dyDescent="0.35">
      <c r="A37" s="37" t="s">
        <v>39</v>
      </c>
      <c r="B37" s="40">
        <v>21281.938999999998</v>
      </c>
      <c r="C37" s="40">
        <v>17782.055</v>
      </c>
      <c r="D37" s="40">
        <v>17731.325000000001</v>
      </c>
      <c r="E37" s="40">
        <v>18698.937999999998</v>
      </c>
      <c r="F37" s="40">
        <v>17711.548999999999</v>
      </c>
      <c r="G37" s="40">
        <v>16264.851000000001</v>
      </c>
      <c r="H37" s="40">
        <v>16446.628000000001</v>
      </c>
      <c r="I37" s="40">
        <v>17792.852999999999</v>
      </c>
    </row>
    <row r="38" spans="1:9" ht="14.5" x14ac:dyDescent="0.35">
      <c r="A38" s="37" t="s">
        <v>40</v>
      </c>
      <c r="B38" s="39">
        <v>28645.748</v>
      </c>
      <c r="C38" s="39">
        <v>29210.006000000001</v>
      </c>
      <c r="D38" s="38">
        <v>32763.16</v>
      </c>
      <c r="E38" s="39">
        <v>34843.387000000002</v>
      </c>
      <c r="F38" s="39">
        <v>36790.186999999998</v>
      </c>
      <c r="G38" s="39">
        <v>32662.508999999998</v>
      </c>
      <c r="H38" s="38">
        <v>32096.13</v>
      </c>
      <c r="I38" s="39">
        <v>33682.548999999999</v>
      </c>
    </row>
    <row r="39" spans="1:9" ht="14.5" x14ac:dyDescent="0.35">
      <c r="A39" s="37" t="s">
        <v>41</v>
      </c>
      <c r="B39" s="40">
        <v>47371.938000000002</v>
      </c>
      <c r="C39" s="40">
        <v>50419.771999999997</v>
      </c>
      <c r="D39" s="40">
        <v>47707.866000000002</v>
      </c>
      <c r="E39" s="40">
        <v>51410.904999999999</v>
      </c>
      <c r="F39" s="41">
        <v>50459.96</v>
      </c>
      <c r="G39" s="40">
        <v>47042.983</v>
      </c>
      <c r="H39" s="40">
        <v>44758.692000000003</v>
      </c>
      <c r="I39" s="41">
        <v>47524.57</v>
      </c>
    </row>
    <row r="41" spans="1:9" ht="14.5" x14ac:dyDescent="0.35">
      <c r="A41" s="30" t="s">
        <v>99</v>
      </c>
    </row>
    <row r="42" spans="1:9" ht="14.5" x14ac:dyDescent="0.35">
      <c r="A42" s="30" t="s">
        <v>8</v>
      </c>
      <c r="B42" s="29" t="s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1.4" customHeight="1" x14ac:dyDescent="0.35"/>
  <cols>
    <col min="1" max="1" width="27.4140625" style="24" customWidth="1"/>
    <col min="2" max="9" width="9.1640625" style="24" customWidth="1"/>
    <col min="10" max="16384" width="8.6640625" style="24"/>
  </cols>
  <sheetData>
    <row r="1" spans="1:9" ht="14.5" x14ac:dyDescent="0.35">
      <c r="A1" s="29" t="s">
        <v>102</v>
      </c>
    </row>
    <row r="2" spans="1:9" ht="14.5" x14ac:dyDescent="0.35">
      <c r="A2" s="29" t="s">
        <v>92</v>
      </c>
      <c r="B2" s="30" t="s">
        <v>65</v>
      </c>
    </row>
    <row r="3" spans="1:9" ht="14.5" x14ac:dyDescent="0.35">
      <c r="A3" s="29" t="s">
        <v>93</v>
      </c>
      <c r="B3" s="29" t="s">
        <v>71</v>
      </c>
    </row>
    <row r="4" spans="1:9" ht="14.5" x14ac:dyDescent="0.35"/>
    <row r="5" spans="1:9" ht="14.5" x14ac:dyDescent="0.35">
      <c r="A5" s="30" t="s">
        <v>75</v>
      </c>
      <c r="C5" s="29" t="s">
        <v>80</v>
      </c>
    </row>
    <row r="6" spans="1:9" ht="14.5" x14ac:dyDescent="0.35">
      <c r="A6" s="30" t="s">
        <v>76</v>
      </c>
      <c r="C6" s="29" t="s">
        <v>56</v>
      </c>
    </row>
    <row r="7" spans="1:9" ht="14.5" x14ac:dyDescent="0.35">
      <c r="A7" s="30" t="s">
        <v>77</v>
      </c>
      <c r="C7" s="29" t="s">
        <v>55</v>
      </c>
    </row>
    <row r="8" spans="1:9" ht="14.5" x14ac:dyDescent="0.35">
      <c r="A8" s="30" t="s">
        <v>78</v>
      </c>
      <c r="C8" s="29" t="s">
        <v>81</v>
      </c>
    </row>
    <row r="9" spans="1:9" ht="14.5" x14ac:dyDescent="0.35"/>
    <row r="10" spans="1:9" ht="11.4" customHeight="1" x14ac:dyDescent="0.35">
      <c r="A10" s="33" t="s">
        <v>94</v>
      </c>
      <c r="B10" s="34" t="s">
        <v>2</v>
      </c>
      <c r="C10" s="34" t="s">
        <v>3</v>
      </c>
      <c r="D10" s="34" t="s">
        <v>4</v>
      </c>
      <c r="E10" s="34" t="s">
        <v>6</v>
      </c>
      <c r="F10" s="34" t="s">
        <v>7</v>
      </c>
      <c r="G10" s="34" t="s">
        <v>15</v>
      </c>
      <c r="H10" s="34" t="s">
        <v>53</v>
      </c>
      <c r="I10" s="34" t="s">
        <v>95</v>
      </c>
    </row>
    <row r="11" spans="1:9" ht="14.5" x14ac:dyDescent="0.35">
      <c r="A11" s="35" t="s">
        <v>96</v>
      </c>
      <c r="B11" s="36" t="s">
        <v>97</v>
      </c>
      <c r="C11" s="36" t="s">
        <v>97</v>
      </c>
      <c r="D11" s="36" t="s">
        <v>97</v>
      </c>
      <c r="E11" s="36" t="s">
        <v>97</v>
      </c>
      <c r="F11" s="36" t="s">
        <v>97</v>
      </c>
      <c r="G11" s="36" t="s">
        <v>97</v>
      </c>
      <c r="H11" s="36" t="s">
        <v>97</v>
      </c>
      <c r="I11" s="36" t="s">
        <v>97</v>
      </c>
    </row>
    <row r="12" spans="1:9" ht="14.5" x14ac:dyDescent="0.35">
      <c r="A12" s="37" t="s">
        <v>54</v>
      </c>
      <c r="B12" s="39">
        <v>71047.951000000001</v>
      </c>
      <c r="C12" s="38">
        <v>82824.28</v>
      </c>
      <c r="D12" s="39">
        <v>96362.406000000003</v>
      </c>
      <c r="E12" s="39">
        <v>119920.19100000001</v>
      </c>
      <c r="F12" s="39">
        <v>173285.72200000001</v>
      </c>
      <c r="G12" s="39">
        <v>203974.52900000001</v>
      </c>
      <c r="H12" s="39">
        <v>239177.109</v>
      </c>
      <c r="I12" s="39">
        <v>251432.93599999999</v>
      </c>
    </row>
    <row r="13" spans="1:9" ht="14.5" x14ac:dyDescent="0.35">
      <c r="A13" s="37" t="s">
        <v>17</v>
      </c>
      <c r="B13" s="40">
        <v>481.17399999999998</v>
      </c>
      <c r="C13" s="40">
        <v>527.99800000000005</v>
      </c>
      <c r="D13" s="40">
        <v>638.01900000000001</v>
      </c>
      <c r="E13" s="40">
        <v>1167.3510000000001</v>
      </c>
      <c r="F13" s="41">
        <v>2976.17</v>
      </c>
      <c r="G13" s="40">
        <v>3740.3159999999998</v>
      </c>
      <c r="H13" s="41">
        <v>4930.8599999999997</v>
      </c>
      <c r="I13" s="40">
        <v>5123.1819999999998</v>
      </c>
    </row>
    <row r="14" spans="1:9" ht="14.5" x14ac:dyDescent="0.35">
      <c r="A14" s="37" t="s">
        <v>18</v>
      </c>
      <c r="B14" s="39">
        <v>312.625</v>
      </c>
      <c r="C14" s="39">
        <v>398.97800000000001</v>
      </c>
      <c r="D14" s="39">
        <v>772.77599999999995</v>
      </c>
      <c r="E14" s="38">
        <v>1111.53</v>
      </c>
      <c r="F14" s="39">
        <v>1485.5709999999999</v>
      </c>
      <c r="G14" s="39">
        <v>2076.2289999999998</v>
      </c>
      <c r="H14" s="39">
        <v>2548.9949999999999</v>
      </c>
      <c r="I14" s="39">
        <v>2915.0659999999998</v>
      </c>
    </row>
    <row r="15" spans="1:9" ht="14.5" x14ac:dyDescent="0.35">
      <c r="A15" s="37" t="s">
        <v>50</v>
      </c>
      <c r="B15" s="40">
        <v>1140.671</v>
      </c>
      <c r="C15" s="40">
        <v>1431.837</v>
      </c>
      <c r="D15" s="40">
        <v>1616.0160000000001</v>
      </c>
      <c r="E15" s="40">
        <v>2100.607</v>
      </c>
      <c r="F15" s="40">
        <v>3177.6089999999999</v>
      </c>
      <c r="G15" s="40">
        <v>4384.8559999999998</v>
      </c>
      <c r="H15" s="40">
        <v>5127.6980000000003</v>
      </c>
      <c r="I15" s="40">
        <v>5502.9620000000004</v>
      </c>
    </row>
    <row r="16" spans="1:9" ht="14.5" x14ac:dyDescent="0.35">
      <c r="A16" s="37" t="s">
        <v>19</v>
      </c>
      <c r="B16" s="39">
        <v>1085.789</v>
      </c>
      <c r="C16" s="39">
        <v>1362.115</v>
      </c>
      <c r="D16" s="39">
        <v>1875.9490000000001</v>
      </c>
      <c r="E16" s="39">
        <v>2924.5630000000001</v>
      </c>
      <c r="F16" s="39">
        <v>3999.0889999999999</v>
      </c>
      <c r="G16" s="39">
        <v>4964.4390000000003</v>
      </c>
      <c r="H16" s="39">
        <v>6212.4769999999999</v>
      </c>
      <c r="I16" s="39">
        <v>7064.4279999999999</v>
      </c>
    </row>
    <row r="17" spans="1:9" ht="14.5" x14ac:dyDescent="0.35">
      <c r="A17" s="37" t="s">
        <v>98</v>
      </c>
      <c r="B17" s="40">
        <v>5313.433</v>
      </c>
      <c r="C17" s="40">
        <v>5976.8419999999996</v>
      </c>
      <c r="D17" s="40">
        <v>8983.3050000000003</v>
      </c>
      <c r="E17" s="40">
        <v>18756.965</v>
      </c>
      <c r="F17" s="40">
        <v>31267.615000000002</v>
      </c>
      <c r="G17" s="40">
        <v>39929.125</v>
      </c>
      <c r="H17" s="40">
        <v>47025.919000000002</v>
      </c>
      <c r="I17" s="40">
        <v>46425.523000000001</v>
      </c>
    </row>
    <row r="18" spans="1:9" ht="14.5" x14ac:dyDescent="0.35">
      <c r="A18" s="37" t="s">
        <v>20</v>
      </c>
      <c r="B18" s="39">
        <v>187.852</v>
      </c>
      <c r="C18" s="39">
        <v>492.74400000000003</v>
      </c>
      <c r="D18" s="38">
        <v>512.85</v>
      </c>
      <c r="E18" s="39">
        <v>588.73400000000004</v>
      </c>
      <c r="F18" s="39">
        <v>854.23099999999999</v>
      </c>
      <c r="G18" s="39">
        <v>933.79100000000005</v>
      </c>
      <c r="H18" s="39">
        <v>1320.7819999999999</v>
      </c>
      <c r="I18" s="39">
        <v>1319.855</v>
      </c>
    </row>
    <row r="19" spans="1:9" ht="14.5" x14ac:dyDescent="0.35">
      <c r="A19" s="37" t="s">
        <v>21</v>
      </c>
      <c r="B19" s="40">
        <v>167.72200000000001</v>
      </c>
      <c r="C19" s="40">
        <v>154.602</v>
      </c>
      <c r="D19" s="40">
        <v>235.03200000000001</v>
      </c>
      <c r="E19" s="41">
        <v>370.35</v>
      </c>
      <c r="F19" s="40">
        <v>678.38099999999997</v>
      </c>
      <c r="G19" s="41">
        <v>1132.3599999999999</v>
      </c>
      <c r="H19" s="40">
        <v>1795.3869999999999</v>
      </c>
      <c r="I19" s="40">
        <v>1641.0070000000001</v>
      </c>
    </row>
    <row r="20" spans="1:9" ht="14.5" x14ac:dyDescent="0.35">
      <c r="A20" s="37" t="s">
        <v>22</v>
      </c>
      <c r="B20" s="39">
        <v>1104.653</v>
      </c>
      <c r="C20" s="39">
        <v>1289.047</v>
      </c>
      <c r="D20" s="39">
        <v>1460.075</v>
      </c>
      <c r="E20" s="39">
        <v>1704.508</v>
      </c>
      <c r="F20" s="39">
        <v>2190.6390000000001</v>
      </c>
      <c r="G20" s="39">
        <v>2840.4119999999998</v>
      </c>
      <c r="H20" s="39">
        <v>3349.971</v>
      </c>
      <c r="I20" s="39">
        <v>3838.0160000000001</v>
      </c>
    </row>
    <row r="21" spans="1:9" ht="14.5" x14ac:dyDescent="0.35">
      <c r="A21" s="37" t="s">
        <v>23</v>
      </c>
      <c r="B21" s="40">
        <v>6221.902</v>
      </c>
      <c r="C21" s="40">
        <v>5505.1750000000002</v>
      </c>
      <c r="D21" s="40">
        <v>6812.527</v>
      </c>
      <c r="E21" s="41">
        <v>8392.9599999999991</v>
      </c>
      <c r="F21" s="40">
        <v>15044.344999999999</v>
      </c>
      <c r="G21" s="40">
        <v>17007.858</v>
      </c>
      <c r="H21" s="40">
        <v>19089.534</v>
      </c>
      <c r="I21" s="40">
        <v>20509.384999999998</v>
      </c>
    </row>
    <row r="22" spans="1:9" ht="14.5" x14ac:dyDescent="0.35">
      <c r="A22" s="37" t="s">
        <v>24</v>
      </c>
      <c r="B22" s="39">
        <v>15125.255999999999</v>
      </c>
      <c r="C22" s="39">
        <v>16881.584999999999</v>
      </c>
      <c r="D22" s="39">
        <v>15602.641</v>
      </c>
      <c r="E22" s="39">
        <v>15823.913</v>
      </c>
      <c r="F22" s="39">
        <v>22187.381000000001</v>
      </c>
      <c r="G22" s="39">
        <v>24279.905999999999</v>
      </c>
      <c r="H22" s="39">
        <v>28573.906999999999</v>
      </c>
      <c r="I22" s="39">
        <v>30791.365000000002</v>
      </c>
    </row>
    <row r="23" spans="1:9" ht="14.5" x14ac:dyDescent="0.35">
      <c r="A23" s="37" t="s">
        <v>25</v>
      </c>
      <c r="B23" s="40">
        <v>1200.796</v>
      </c>
      <c r="C23" s="40">
        <v>1544.117</v>
      </c>
      <c r="D23" s="40">
        <v>1557.501</v>
      </c>
      <c r="E23" s="40">
        <v>1860.6479999999999</v>
      </c>
      <c r="F23" s="40">
        <v>2079.366</v>
      </c>
      <c r="G23" s="40">
        <v>1974.8820000000001</v>
      </c>
      <c r="H23" s="40">
        <v>2192.6329999999998</v>
      </c>
      <c r="I23" s="40">
        <v>2512.817</v>
      </c>
    </row>
    <row r="24" spans="1:9" ht="14.5" x14ac:dyDescent="0.35">
      <c r="A24" s="37" t="s">
        <v>26</v>
      </c>
      <c r="B24" s="39">
        <v>6472.4179999999997</v>
      </c>
      <c r="C24" s="39">
        <v>7719.2460000000001</v>
      </c>
      <c r="D24" s="39">
        <v>10112.825999999999</v>
      </c>
      <c r="E24" s="39">
        <v>14106.718000000001</v>
      </c>
      <c r="F24" s="39">
        <v>21864.302</v>
      </c>
      <c r="G24" s="39">
        <v>26268.705000000002</v>
      </c>
      <c r="H24" s="39">
        <v>29344.686000000002</v>
      </c>
      <c r="I24" s="39">
        <v>29881.715</v>
      </c>
    </row>
    <row r="25" spans="1:9" ht="14.5" x14ac:dyDescent="0.35">
      <c r="A25" s="37" t="s">
        <v>27</v>
      </c>
      <c r="B25" s="40">
        <v>6.1379999999999999</v>
      </c>
      <c r="C25" s="40">
        <v>44.557000000000002</v>
      </c>
      <c r="D25" s="40">
        <v>45.667000000000002</v>
      </c>
      <c r="E25" s="41">
        <v>53.71</v>
      </c>
      <c r="F25" s="40">
        <v>109.44499999999999</v>
      </c>
      <c r="G25" s="40">
        <v>155.958</v>
      </c>
      <c r="H25" s="40">
        <v>278.05200000000002</v>
      </c>
      <c r="I25" s="41">
        <v>297.44</v>
      </c>
    </row>
    <row r="26" spans="1:9" ht="14.5" x14ac:dyDescent="0.35">
      <c r="A26" s="37" t="s">
        <v>28</v>
      </c>
      <c r="B26" s="39">
        <v>1045.3389999999999</v>
      </c>
      <c r="C26" s="39">
        <v>1258.1420000000001</v>
      </c>
      <c r="D26" s="39">
        <v>1190.9059999999999</v>
      </c>
      <c r="E26" s="39">
        <v>1476.2660000000001</v>
      </c>
      <c r="F26" s="39">
        <v>1434.3969999999999</v>
      </c>
      <c r="G26" s="39">
        <v>1537.1220000000001</v>
      </c>
      <c r="H26" s="38">
        <v>1809.28</v>
      </c>
      <c r="I26" s="39">
        <v>1903.329</v>
      </c>
    </row>
    <row r="27" spans="1:9" ht="14.5" x14ac:dyDescent="0.35">
      <c r="A27" s="37" t="s">
        <v>29</v>
      </c>
      <c r="B27" s="40">
        <v>320.20600000000002</v>
      </c>
      <c r="C27" s="40">
        <v>493.33100000000002</v>
      </c>
      <c r="D27" s="40">
        <v>674.572</v>
      </c>
      <c r="E27" s="40">
        <v>881.12199999999996</v>
      </c>
      <c r="F27" s="40">
        <v>1064.9469999999999</v>
      </c>
      <c r="G27" s="40">
        <v>1418.9359999999999</v>
      </c>
      <c r="H27" s="40">
        <v>1655.6410000000001</v>
      </c>
      <c r="I27" s="40">
        <v>1874.346</v>
      </c>
    </row>
    <row r="28" spans="1:9" ht="14.5" x14ac:dyDescent="0.35">
      <c r="A28" s="37" t="s">
        <v>30</v>
      </c>
      <c r="B28" s="38">
        <v>18.2</v>
      </c>
      <c r="C28" s="39">
        <v>34.722999999999999</v>
      </c>
      <c r="D28" s="39">
        <v>38.651000000000003</v>
      </c>
      <c r="E28" s="38">
        <v>71.31</v>
      </c>
      <c r="F28" s="39">
        <v>129.29599999999999</v>
      </c>
      <c r="G28" s="39">
        <v>208.226</v>
      </c>
      <c r="H28" s="38">
        <v>399.93</v>
      </c>
      <c r="I28" s="39">
        <v>407.363</v>
      </c>
    </row>
    <row r="29" spans="1:9" ht="14.5" x14ac:dyDescent="0.35">
      <c r="A29" s="37" t="s">
        <v>31</v>
      </c>
      <c r="B29" s="40">
        <v>746.00599999999997</v>
      </c>
      <c r="C29" s="40">
        <v>868.60599999999999</v>
      </c>
      <c r="D29" s="40">
        <v>830.22400000000005</v>
      </c>
      <c r="E29" s="40">
        <v>1689.6980000000001</v>
      </c>
      <c r="F29" s="40">
        <v>2777.5219999999999</v>
      </c>
      <c r="G29" s="40">
        <v>3019.5639999999999</v>
      </c>
      <c r="H29" s="40">
        <v>2965.6660000000002</v>
      </c>
      <c r="I29" s="40">
        <v>3243.835</v>
      </c>
    </row>
    <row r="30" spans="1:9" ht="14.5" x14ac:dyDescent="0.35">
      <c r="A30" s="37" t="s">
        <v>32</v>
      </c>
      <c r="B30" s="38">
        <v>0</v>
      </c>
      <c r="C30" s="38">
        <v>0</v>
      </c>
      <c r="D30" s="38">
        <v>0</v>
      </c>
      <c r="E30" s="39">
        <v>0.52500000000000002</v>
      </c>
      <c r="F30" s="39">
        <v>5.0579999999999998</v>
      </c>
      <c r="G30" s="39">
        <v>21.111000000000001</v>
      </c>
      <c r="H30" s="39">
        <v>57.412999999999997</v>
      </c>
      <c r="I30" s="39">
        <v>57.384</v>
      </c>
    </row>
    <row r="31" spans="1:9" ht="14.5" x14ac:dyDescent="0.35">
      <c r="A31" s="37" t="s">
        <v>33</v>
      </c>
      <c r="B31" s="40">
        <v>748.952</v>
      </c>
      <c r="C31" s="40">
        <v>907.93200000000002</v>
      </c>
      <c r="D31" s="40">
        <v>1346.759</v>
      </c>
      <c r="E31" s="40">
        <v>2270.4760000000001</v>
      </c>
      <c r="F31" s="40">
        <v>3314.6529999999998</v>
      </c>
      <c r="G31" s="40">
        <v>3735.3890000000001</v>
      </c>
      <c r="H31" s="40">
        <v>6767.1530000000002</v>
      </c>
      <c r="I31" s="40">
        <v>7957.433</v>
      </c>
    </row>
    <row r="32" spans="1:9" ht="14.5" x14ac:dyDescent="0.35">
      <c r="A32" s="37" t="s">
        <v>34</v>
      </c>
      <c r="B32" s="39">
        <v>5037.8379999999997</v>
      </c>
      <c r="C32" s="39">
        <v>5890.5959999999995</v>
      </c>
      <c r="D32" s="38">
        <v>6573.66</v>
      </c>
      <c r="E32" s="39">
        <v>7174.4440000000004</v>
      </c>
      <c r="F32" s="39">
        <v>9478.5429999999997</v>
      </c>
      <c r="G32" s="39">
        <v>10044.648999999999</v>
      </c>
      <c r="H32" s="39">
        <v>10497.608</v>
      </c>
      <c r="I32" s="39">
        <v>10694.477000000001</v>
      </c>
    </row>
    <row r="33" spans="1:9" ht="14.5" x14ac:dyDescent="0.35">
      <c r="A33" s="37" t="s">
        <v>35</v>
      </c>
      <c r="B33" s="40">
        <v>1581.6030000000001</v>
      </c>
      <c r="C33" s="40">
        <v>3924.018</v>
      </c>
      <c r="D33" s="40">
        <v>3801.5569999999998</v>
      </c>
      <c r="E33" s="40">
        <v>4486.5140000000001</v>
      </c>
      <c r="F33" s="40">
        <v>7314.1589999999997</v>
      </c>
      <c r="G33" s="40">
        <v>9103.1129999999994</v>
      </c>
      <c r="H33" s="40">
        <v>12950.824000000001</v>
      </c>
      <c r="I33" s="41">
        <v>13081.85</v>
      </c>
    </row>
    <row r="34" spans="1:9" ht="14.5" x14ac:dyDescent="0.35">
      <c r="A34" s="37" t="s">
        <v>36</v>
      </c>
      <c r="B34" s="39">
        <v>3277.3620000000001</v>
      </c>
      <c r="C34" s="39">
        <v>3317.7370000000001</v>
      </c>
      <c r="D34" s="38">
        <v>3759.32</v>
      </c>
      <c r="E34" s="39">
        <v>3474.5140000000001</v>
      </c>
      <c r="F34" s="39">
        <v>5459.1559999999999</v>
      </c>
      <c r="G34" s="38">
        <v>5566.49</v>
      </c>
      <c r="H34" s="39">
        <v>6369.4920000000002</v>
      </c>
      <c r="I34" s="39">
        <v>6636.8509999999997</v>
      </c>
    </row>
    <row r="35" spans="1:9" ht="14.5" x14ac:dyDescent="0.35">
      <c r="A35" s="37" t="s">
        <v>37</v>
      </c>
      <c r="B35" s="41">
        <v>1582.87</v>
      </c>
      <c r="C35" s="40">
        <v>2796.3310000000001</v>
      </c>
      <c r="D35" s="40">
        <v>4040.5509999999999</v>
      </c>
      <c r="E35" s="40">
        <v>4940.348</v>
      </c>
      <c r="F35" s="41">
        <v>5860.59</v>
      </c>
      <c r="G35" s="41">
        <v>5973.12</v>
      </c>
      <c r="H35" s="40">
        <v>5989.2020000000002</v>
      </c>
      <c r="I35" s="40">
        <v>6396.2550000000001</v>
      </c>
    </row>
    <row r="36" spans="1:9" ht="14.5" x14ac:dyDescent="0.35">
      <c r="A36" s="37" t="s">
        <v>38</v>
      </c>
      <c r="B36" s="39">
        <v>520.61199999999997</v>
      </c>
      <c r="C36" s="39">
        <v>542.51900000000001</v>
      </c>
      <c r="D36" s="39">
        <v>901.03300000000002</v>
      </c>
      <c r="E36" s="39">
        <v>1014.625</v>
      </c>
      <c r="F36" s="39">
        <v>1163.2449999999999</v>
      </c>
      <c r="G36" s="39">
        <v>1112.7840000000001</v>
      </c>
      <c r="H36" s="39">
        <v>1193.662</v>
      </c>
      <c r="I36" s="39">
        <v>1258.383</v>
      </c>
    </row>
    <row r="37" spans="1:9" ht="14.5" x14ac:dyDescent="0.35">
      <c r="A37" s="37" t="s">
        <v>39</v>
      </c>
      <c r="B37" s="40">
        <v>328.00700000000001</v>
      </c>
      <c r="C37" s="40">
        <v>497.20600000000002</v>
      </c>
      <c r="D37" s="40">
        <v>488.12900000000002</v>
      </c>
      <c r="E37" s="40">
        <v>808.553</v>
      </c>
      <c r="F37" s="40">
        <v>1324.701</v>
      </c>
      <c r="G37" s="40">
        <v>1575.7860000000001</v>
      </c>
      <c r="H37" s="40">
        <v>2147.0329999999999</v>
      </c>
      <c r="I37" s="41">
        <v>2325.0500000000002</v>
      </c>
    </row>
    <row r="38" spans="1:9" ht="14.5" x14ac:dyDescent="0.35">
      <c r="A38" s="37" t="s">
        <v>40</v>
      </c>
      <c r="B38" s="39">
        <v>5490.2079999999996</v>
      </c>
      <c r="C38" s="39">
        <v>6128.1080000000002</v>
      </c>
      <c r="D38" s="39">
        <v>7750.7280000000001</v>
      </c>
      <c r="E38" s="39">
        <v>8085.7619999999997</v>
      </c>
      <c r="F38" s="39">
        <v>9293.3340000000007</v>
      </c>
      <c r="G38" s="39">
        <v>10489.011</v>
      </c>
      <c r="H38" s="39">
        <v>11988.121999999999</v>
      </c>
      <c r="I38" s="39">
        <v>13684.552</v>
      </c>
    </row>
    <row r="39" spans="1:9" ht="14.5" x14ac:dyDescent="0.35">
      <c r="A39" s="37" t="s">
        <v>41</v>
      </c>
      <c r="B39" s="40">
        <v>11530.319</v>
      </c>
      <c r="C39" s="40">
        <v>12836.188</v>
      </c>
      <c r="D39" s="40">
        <v>14741.132</v>
      </c>
      <c r="E39" s="40">
        <v>14583.477000000001</v>
      </c>
      <c r="F39" s="40">
        <v>16751.976999999999</v>
      </c>
      <c r="G39" s="40">
        <v>20480.391</v>
      </c>
      <c r="H39" s="40">
        <v>22595.182000000001</v>
      </c>
      <c r="I39" s="40">
        <v>24089.066999999999</v>
      </c>
    </row>
    <row r="41" spans="1:9" ht="14.5" x14ac:dyDescent="0.35">
      <c r="A41" s="30" t="s">
        <v>99</v>
      </c>
    </row>
    <row r="42" spans="1:9" ht="14.5" x14ac:dyDescent="0.35">
      <c r="A42" s="30" t="s">
        <v>8</v>
      </c>
      <c r="B42" s="29" t="s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1.4" customHeight="1" x14ac:dyDescent="0.35"/>
  <cols>
    <col min="1" max="1" width="27.4140625" style="24" customWidth="1"/>
    <col min="2" max="9" width="9.1640625" style="24" customWidth="1"/>
    <col min="10" max="16384" width="8.6640625" style="24"/>
  </cols>
  <sheetData>
    <row r="1" spans="1:9" ht="14.5" x14ac:dyDescent="0.35">
      <c r="A1" s="29" t="s">
        <v>103</v>
      </c>
    </row>
    <row r="2" spans="1:9" ht="14.5" x14ac:dyDescent="0.35">
      <c r="A2" s="29" t="s">
        <v>92</v>
      </c>
      <c r="B2" s="30" t="s">
        <v>65</v>
      </c>
    </row>
    <row r="3" spans="1:9" ht="14.5" x14ac:dyDescent="0.35">
      <c r="A3" s="29" t="s">
        <v>93</v>
      </c>
      <c r="B3" s="29" t="s">
        <v>71</v>
      </c>
    </row>
    <row r="4" spans="1:9" ht="14.5" x14ac:dyDescent="0.35"/>
    <row r="5" spans="1:9" ht="14.5" x14ac:dyDescent="0.35">
      <c r="A5" s="30" t="s">
        <v>75</v>
      </c>
      <c r="C5" s="29" t="s">
        <v>80</v>
      </c>
    </row>
    <row r="6" spans="1:9" ht="14.5" x14ac:dyDescent="0.35">
      <c r="A6" s="30" t="s">
        <v>76</v>
      </c>
      <c r="C6" s="29" t="s">
        <v>57</v>
      </c>
    </row>
    <row r="7" spans="1:9" ht="14.5" x14ac:dyDescent="0.35">
      <c r="A7" s="30" t="s">
        <v>77</v>
      </c>
      <c r="C7" s="29" t="s">
        <v>52</v>
      </c>
    </row>
    <row r="8" spans="1:9" ht="14.5" x14ac:dyDescent="0.35">
      <c r="A8" s="30" t="s">
        <v>78</v>
      </c>
      <c r="C8" s="29" t="s">
        <v>81</v>
      </c>
    </row>
    <row r="9" spans="1:9" ht="14.5" x14ac:dyDescent="0.35"/>
    <row r="10" spans="1:9" ht="11.4" customHeight="1" x14ac:dyDescent="0.35">
      <c r="A10" s="33" t="s">
        <v>94</v>
      </c>
      <c r="B10" s="34" t="s">
        <v>2</v>
      </c>
      <c r="C10" s="34" t="s">
        <v>3</v>
      </c>
      <c r="D10" s="34" t="s">
        <v>4</v>
      </c>
      <c r="E10" s="34" t="s">
        <v>6</v>
      </c>
      <c r="F10" s="34" t="s">
        <v>7</v>
      </c>
      <c r="G10" s="34" t="s">
        <v>15</v>
      </c>
      <c r="H10" s="34" t="s">
        <v>53</v>
      </c>
      <c r="I10" s="34" t="s">
        <v>95</v>
      </c>
    </row>
    <row r="11" spans="1:9" ht="14.5" x14ac:dyDescent="0.35">
      <c r="A11" s="35" t="s">
        <v>96</v>
      </c>
      <c r="B11" s="36" t="s">
        <v>97</v>
      </c>
      <c r="C11" s="36" t="s">
        <v>97</v>
      </c>
      <c r="D11" s="36" t="s">
        <v>97</v>
      </c>
      <c r="E11" s="36" t="s">
        <v>97</v>
      </c>
      <c r="F11" s="36" t="s">
        <v>97</v>
      </c>
      <c r="G11" s="36" t="s">
        <v>97</v>
      </c>
      <c r="H11" s="36" t="s">
        <v>97</v>
      </c>
      <c r="I11" s="36" t="s">
        <v>97</v>
      </c>
    </row>
    <row r="12" spans="1:9" ht="14.5" x14ac:dyDescent="0.35">
      <c r="A12" s="37" t="s">
        <v>54</v>
      </c>
      <c r="B12" s="39">
        <v>1438443.862</v>
      </c>
      <c r="C12" s="39">
        <v>1429293.5630000001</v>
      </c>
      <c r="D12" s="39">
        <v>1469556.895</v>
      </c>
      <c r="E12" s="39">
        <v>1572637.544</v>
      </c>
      <c r="F12" s="39">
        <v>1526846.673</v>
      </c>
      <c r="G12" s="39">
        <v>1413600.8189999999</v>
      </c>
      <c r="H12" s="39">
        <v>1321937.828</v>
      </c>
      <c r="I12" s="39">
        <v>1397987.2039999999</v>
      </c>
    </row>
    <row r="13" spans="1:9" ht="14.5" x14ac:dyDescent="0.35">
      <c r="A13" s="37" t="s">
        <v>17</v>
      </c>
      <c r="B13" s="40">
        <v>47773.707000000002</v>
      </c>
      <c r="C13" s="40">
        <v>53230.216999999997</v>
      </c>
      <c r="D13" s="40">
        <v>57928.103999999999</v>
      </c>
      <c r="E13" s="40">
        <v>58129.446000000004</v>
      </c>
      <c r="F13" s="40">
        <v>59313.184000000001</v>
      </c>
      <c r="G13" s="40">
        <v>52234.334999999999</v>
      </c>
      <c r="H13" s="40">
        <v>50242.925000000003</v>
      </c>
      <c r="I13" s="40">
        <v>55282.205999999998</v>
      </c>
    </row>
    <row r="14" spans="1:9" ht="14.5" x14ac:dyDescent="0.35">
      <c r="A14" s="37" t="s">
        <v>18</v>
      </c>
      <c r="B14" s="38">
        <v>27958.46</v>
      </c>
      <c r="C14" s="39">
        <v>23035.031999999999</v>
      </c>
      <c r="D14" s="39">
        <v>18552.232</v>
      </c>
      <c r="E14" s="39">
        <v>19892.422999999999</v>
      </c>
      <c r="F14" s="39">
        <v>17748.485000000001</v>
      </c>
      <c r="G14" s="39">
        <v>18504.383000000002</v>
      </c>
      <c r="H14" s="39">
        <v>17698.822</v>
      </c>
      <c r="I14" s="39">
        <v>19131.578000000001</v>
      </c>
    </row>
    <row r="15" spans="1:9" ht="14.5" x14ac:dyDescent="0.35">
      <c r="A15" s="37" t="s">
        <v>50</v>
      </c>
      <c r="B15" s="40">
        <v>49772.048000000003</v>
      </c>
      <c r="C15" s="40">
        <v>41687.212</v>
      </c>
      <c r="D15" s="40">
        <v>41128.432000000001</v>
      </c>
      <c r="E15" s="40">
        <v>45220.080999999998</v>
      </c>
      <c r="F15" s="40">
        <v>45152.993000000002</v>
      </c>
      <c r="G15" s="40">
        <v>41757.305</v>
      </c>
      <c r="H15" s="40">
        <v>40210.976000000002</v>
      </c>
      <c r="I15" s="40">
        <v>42643.754999999997</v>
      </c>
    </row>
    <row r="16" spans="1:9" ht="14.5" x14ac:dyDescent="0.35">
      <c r="A16" s="37" t="s">
        <v>19</v>
      </c>
      <c r="B16" s="39">
        <v>17380.141</v>
      </c>
      <c r="C16" s="39">
        <v>19472.701000000001</v>
      </c>
      <c r="D16" s="39">
        <v>18711.856</v>
      </c>
      <c r="E16" s="39">
        <v>18956.934000000001</v>
      </c>
      <c r="F16" s="39">
        <v>19521.311000000002</v>
      </c>
      <c r="G16" s="39">
        <v>16383.736999999999</v>
      </c>
      <c r="H16" s="39">
        <v>15617.339</v>
      </c>
      <c r="I16" s="39">
        <v>16428.383000000002</v>
      </c>
    </row>
    <row r="17" spans="1:9" ht="14.5" x14ac:dyDescent="0.35">
      <c r="A17" s="37" t="s">
        <v>98</v>
      </c>
      <c r="B17" s="40">
        <v>351185.255</v>
      </c>
      <c r="C17" s="40">
        <v>335851.53399999999</v>
      </c>
      <c r="D17" s="40">
        <v>335812.45299999998</v>
      </c>
      <c r="E17" s="41">
        <v>339031.16</v>
      </c>
      <c r="F17" s="40">
        <v>330303.55099999998</v>
      </c>
      <c r="G17" s="40">
        <v>310082.46299999999</v>
      </c>
      <c r="H17" s="40">
        <v>280330.89399999997</v>
      </c>
      <c r="I17" s="40">
        <v>288033.33899999998</v>
      </c>
    </row>
    <row r="18" spans="1:9" ht="14.5" x14ac:dyDescent="0.35">
      <c r="A18" s="37" t="s">
        <v>20</v>
      </c>
      <c r="B18" s="39">
        <v>10714.391</v>
      </c>
      <c r="C18" s="39">
        <v>5612.2070000000003</v>
      </c>
      <c r="D18" s="38">
        <v>4688.8500000000004</v>
      </c>
      <c r="E18" s="38">
        <v>5444.47</v>
      </c>
      <c r="F18" s="39">
        <v>5890.5529999999999</v>
      </c>
      <c r="G18" s="39">
        <v>4801.3230000000003</v>
      </c>
      <c r="H18" s="39">
        <v>4473.7910000000002</v>
      </c>
      <c r="I18" s="39">
        <v>4564.5050000000001</v>
      </c>
    </row>
    <row r="19" spans="1:9" ht="14.5" x14ac:dyDescent="0.35">
      <c r="A19" s="37" t="s">
        <v>21</v>
      </c>
      <c r="B19" s="40">
        <v>9914.5059999999994</v>
      </c>
      <c r="C19" s="40">
        <v>10438.117</v>
      </c>
      <c r="D19" s="41">
        <v>13773.05</v>
      </c>
      <c r="E19" s="40">
        <v>14652.415000000001</v>
      </c>
      <c r="F19" s="40">
        <v>14322.257</v>
      </c>
      <c r="G19" s="40">
        <v>13404.742</v>
      </c>
      <c r="H19" s="40">
        <v>13356.923000000001</v>
      </c>
      <c r="I19" s="41">
        <v>13859.12</v>
      </c>
    </row>
    <row r="20" spans="1:9" ht="14.5" x14ac:dyDescent="0.35">
      <c r="A20" s="37" t="s">
        <v>22</v>
      </c>
      <c r="B20" s="39">
        <v>21381.859</v>
      </c>
      <c r="C20" s="39">
        <v>22622.315999999999</v>
      </c>
      <c r="D20" s="39">
        <v>27061.971000000001</v>
      </c>
      <c r="E20" s="38">
        <v>30261.73</v>
      </c>
      <c r="F20" s="39">
        <v>27664.517</v>
      </c>
      <c r="G20" s="39">
        <v>23264.674999999999</v>
      </c>
      <c r="H20" s="39">
        <v>20093.116000000002</v>
      </c>
      <c r="I20" s="39">
        <v>20814.066999999999</v>
      </c>
    </row>
    <row r="21" spans="1:9" ht="14.5" x14ac:dyDescent="0.35">
      <c r="A21" s="37" t="s">
        <v>23</v>
      </c>
      <c r="B21" s="40">
        <v>87305.322</v>
      </c>
      <c r="C21" s="40">
        <v>100608.66099999999</v>
      </c>
      <c r="D21" s="40">
        <v>121241.266</v>
      </c>
      <c r="E21" s="40">
        <v>141291.424</v>
      </c>
      <c r="F21" s="40">
        <v>126995.92600000001</v>
      </c>
      <c r="G21" s="40">
        <v>118954.38099999999</v>
      </c>
      <c r="H21" s="40">
        <v>110214.255</v>
      </c>
      <c r="I21" s="40">
        <v>116762.031</v>
      </c>
    </row>
    <row r="22" spans="1:9" ht="14.5" x14ac:dyDescent="0.35">
      <c r="A22" s="37" t="s">
        <v>24</v>
      </c>
      <c r="B22" s="39">
        <v>223117.622</v>
      </c>
      <c r="C22" s="39">
        <v>235975.016</v>
      </c>
      <c r="D22" s="39">
        <v>250698.13800000001</v>
      </c>
      <c r="E22" s="39">
        <v>271724.38400000002</v>
      </c>
      <c r="F22" s="39">
        <v>264200.16399999999</v>
      </c>
      <c r="G22" s="39">
        <v>254321.80100000001</v>
      </c>
      <c r="H22" s="39">
        <v>220776.02499999999</v>
      </c>
      <c r="I22" s="38">
        <v>238845.89</v>
      </c>
    </row>
    <row r="23" spans="1:9" ht="14.5" x14ac:dyDescent="0.35">
      <c r="A23" s="37" t="s">
        <v>25</v>
      </c>
      <c r="B23" s="41">
        <v>9459.77</v>
      </c>
      <c r="C23" s="40">
        <v>7813.3729999999996</v>
      </c>
      <c r="D23" s="40">
        <v>8377.1849999999995</v>
      </c>
      <c r="E23" s="40">
        <v>9733.9529999999995</v>
      </c>
      <c r="F23" s="40">
        <v>9373.4169999999995</v>
      </c>
      <c r="G23" s="40">
        <v>8387.8590000000004</v>
      </c>
      <c r="H23" s="40">
        <v>8248.7780000000002</v>
      </c>
      <c r="I23" s="40">
        <v>8596.5789999999997</v>
      </c>
    </row>
    <row r="24" spans="1:9" ht="14.5" x14ac:dyDescent="0.35">
      <c r="A24" s="37" t="s">
        <v>26</v>
      </c>
      <c r="B24" s="39">
        <v>146617.17600000001</v>
      </c>
      <c r="C24" s="39">
        <v>159232.29800000001</v>
      </c>
      <c r="D24" s="39">
        <v>171712.361</v>
      </c>
      <c r="E24" s="39">
        <v>186448.14799999999</v>
      </c>
      <c r="F24" s="39">
        <v>173677.12100000001</v>
      </c>
      <c r="G24" s="39">
        <v>152563.26300000001</v>
      </c>
      <c r="H24" s="39">
        <v>140100.48499999999</v>
      </c>
      <c r="I24" s="39">
        <v>152170.576</v>
      </c>
    </row>
    <row r="25" spans="1:9" ht="14.5" x14ac:dyDescent="0.35">
      <c r="A25" s="37" t="s">
        <v>27</v>
      </c>
      <c r="B25" s="40">
        <v>1369.779</v>
      </c>
      <c r="C25" s="40">
        <v>1699.963</v>
      </c>
      <c r="D25" s="41">
        <v>2141.85</v>
      </c>
      <c r="E25" s="40">
        <v>2241.9490000000001</v>
      </c>
      <c r="F25" s="40">
        <v>2476.3029999999999</v>
      </c>
      <c r="G25" s="40">
        <v>2054.5439999999999</v>
      </c>
      <c r="H25" s="40">
        <v>2187.7840000000001</v>
      </c>
      <c r="I25" s="40">
        <v>2251.7629999999999</v>
      </c>
    </row>
    <row r="26" spans="1:9" ht="14.5" x14ac:dyDescent="0.35">
      <c r="A26" s="37" t="s">
        <v>28</v>
      </c>
      <c r="B26" s="39">
        <v>7880.616</v>
      </c>
      <c r="C26" s="39">
        <v>4609.6180000000004</v>
      </c>
      <c r="D26" s="39">
        <v>3837.587</v>
      </c>
      <c r="E26" s="39">
        <v>4530.2190000000001</v>
      </c>
      <c r="F26" s="39">
        <v>4511.7929999999997</v>
      </c>
      <c r="G26" s="38">
        <v>4272.07</v>
      </c>
      <c r="H26" s="39">
        <v>4303.1310000000003</v>
      </c>
      <c r="I26" s="39">
        <v>4502.201</v>
      </c>
    </row>
    <row r="27" spans="1:9" ht="14.5" x14ac:dyDescent="0.35">
      <c r="A27" s="37" t="s">
        <v>29</v>
      </c>
      <c r="B27" s="40">
        <v>16159.713</v>
      </c>
      <c r="C27" s="40">
        <v>8813.3690000000006</v>
      </c>
      <c r="D27" s="40">
        <v>7326.192</v>
      </c>
      <c r="E27" s="40">
        <v>8936.4150000000009</v>
      </c>
      <c r="F27" s="40">
        <v>7033.1409999999996</v>
      </c>
      <c r="G27" s="40">
        <v>7102.7640000000001</v>
      </c>
      <c r="H27" s="40">
        <v>7578.4809999999998</v>
      </c>
      <c r="I27" s="40">
        <v>7886.2259999999997</v>
      </c>
    </row>
    <row r="28" spans="1:9" ht="14.5" x14ac:dyDescent="0.35">
      <c r="A28" s="37" t="s">
        <v>30</v>
      </c>
      <c r="B28" s="39">
        <v>3379.1370000000002</v>
      </c>
      <c r="C28" s="39">
        <v>3135.9369999999999</v>
      </c>
      <c r="D28" s="39">
        <v>3335.6109999999999</v>
      </c>
      <c r="E28" s="39">
        <v>4368.9790000000003</v>
      </c>
      <c r="F28" s="38">
        <v>4212.9399999999996</v>
      </c>
      <c r="G28" s="39">
        <v>3720.585</v>
      </c>
      <c r="H28" s="39">
        <v>3421.989</v>
      </c>
      <c r="I28" s="38">
        <v>3602.75</v>
      </c>
    </row>
    <row r="29" spans="1:9" ht="14.5" x14ac:dyDescent="0.35">
      <c r="A29" s="37" t="s">
        <v>31</v>
      </c>
      <c r="B29" s="40">
        <v>28981.007000000001</v>
      </c>
      <c r="C29" s="40">
        <v>25857.282999999999</v>
      </c>
      <c r="D29" s="40">
        <v>24990.379000000001</v>
      </c>
      <c r="E29" s="40">
        <v>28249.702000000001</v>
      </c>
      <c r="F29" s="40">
        <v>26362.697</v>
      </c>
      <c r="G29" s="40">
        <v>25028.527999999998</v>
      </c>
      <c r="H29" s="40">
        <v>26038.115000000002</v>
      </c>
      <c r="I29" s="40">
        <v>27257.983</v>
      </c>
    </row>
    <row r="30" spans="1:9" ht="14.5" x14ac:dyDescent="0.35">
      <c r="A30" s="37" t="s">
        <v>32</v>
      </c>
      <c r="B30" s="39">
        <v>694.32500000000005</v>
      </c>
      <c r="C30" s="39">
        <v>715.02800000000002</v>
      </c>
      <c r="D30" s="39">
        <v>682.33699999999999</v>
      </c>
      <c r="E30" s="39">
        <v>847.31500000000005</v>
      </c>
      <c r="F30" s="39">
        <v>836.67200000000003</v>
      </c>
      <c r="G30" s="38">
        <v>641.80999999999995</v>
      </c>
      <c r="H30" s="39">
        <v>701.89800000000002</v>
      </c>
      <c r="I30" s="39">
        <v>721.76900000000001</v>
      </c>
    </row>
    <row r="31" spans="1:9" ht="14.5" x14ac:dyDescent="0.35">
      <c r="A31" s="37" t="s">
        <v>33</v>
      </c>
      <c r="B31" s="40">
        <v>67237.951000000001</v>
      </c>
      <c r="C31" s="41">
        <v>73201.77</v>
      </c>
      <c r="D31" s="41">
        <v>74966.75</v>
      </c>
      <c r="E31" s="40">
        <v>80055.099000000002</v>
      </c>
      <c r="F31" s="41">
        <v>82743.78</v>
      </c>
      <c r="G31" s="40">
        <v>72699.745999999999</v>
      </c>
      <c r="H31" s="40">
        <v>69776.183999999994</v>
      </c>
      <c r="I31" s="40">
        <v>71914.562000000005</v>
      </c>
    </row>
    <row r="32" spans="1:9" ht="14.5" x14ac:dyDescent="0.35">
      <c r="A32" s="37" t="s">
        <v>34</v>
      </c>
      <c r="B32" s="39">
        <v>25037.433000000001</v>
      </c>
      <c r="C32" s="38">
        <v>26846.17</v>
      </c>
      <c r="D32" s="39">
        <v>28668.007000000001</v>
      </c>
      <c r="E32" s="39">
        <v>33736.855000000003</v>
      </c>
      <c r="F32" s="38">
        <v>34166.28</v>
      </c>
      <c r="G32" s="39">
        <v>33023.281999999999</v>
      </c>
      <c r="H32" s="39">
        <v>32017.288</v>
      </c>
      <c r="I32" s="39">
        <v>33712.006000000001</v>
      </c>
    </row>
    <row r="33" spans="1:9" ht="14.5" x14ac:dyDescent="0.35">
      <c r="A33" s="37" t="s">
        <v>35</v>
      </c>
      <c r="B33" s="40">
        <v>103117.181</v>
      </c>
      <c r="C33" s="40">
        <v>99515.694000000003</v>
      </c>
      <c r="D33" s="40">
        <v>88937.122000000003</v>
      </c>
      <c r="E33" s="40">
        <v>92253.971000000005</v>
      </c>
      <c r="F33" s="40">
        <v>101095.304</v>
      </c>
      <c r="G33" s="40">
        <v>95219.323999999993</v>
      </c>
      <c r="H33" s="40">
        <v>102521.535</v>
      </c>
      <c r="I33" s="40">
        <v>109031.34299999999</v>
      </c>
    </row>
    <row r="34" spans="1:9" ht="14.5" x14ac:dyDescent="0.35">
      <c r="A34" s="37" t="s">
        <v>36</v>
      </c>
      <c r="B34" s="39">
        <v>16765.183000000001</v>
      </c>
      <c r="C34" s="38">
        <v>20183.89</v>
      </c>
      <c r="D34" s="39">
        <v>24706.356</v>
      </c>
      <c r="E34" s="39">
        <v>26683.874</v>
      </c>
      <c r="F34" s="39">
        <v>23505.307000000001</v>
      </c>
      <c r="G34" s="39">
        <v>22542.370999999999</v>
      </c>
      <c r="H34" s="39">
        <v>20877.003000000001</v>
      </c>
      <c r="I34" s="39">
        <v>20884.323</v>
      </c>
    </row>
    <row r="35" spans="1:9" ht="14.5" x14ac:dyDescent="0.35">
      <c r="A35" s="37" t="s">
        <v>37</v>
      </c>
      <c r="B35" s="40">
        <v>62944.069000000003</v>
      </c>
      <c r="C35" s="40">
        <v>46600.351999999999</v>
      </c>
      <c r="D35" s="40">
        <v>36627.432000000001</v>
      </c>
      <c r="E35" s="40">
        <v>38560.464</v>
      </c>
      <c r="F35" s="40">
        <v>34839.394999999997</v>
      </c>
      <c r="G35" s="40">
        <v>31633.670999999998</v>
      </c>
      <c r="H35" s="40">
        <v>32174.534</v>
      </c>
      <c r="I35" s="41">
        <v>34214.870000000003</v>
      </c>
    </row>
    <row r="36" spans="1:9" ht="14.5" x14ac:dyDescent="0.35">
      <c r="A36" s="37" t="s">
        <v>38</v>
      </c>
      <c r="B36" s="39">
        <v>5706.4650000000001</v>
      </c>
      <c r="C36" s="39">
        <v>6071.951</v>
      </c>
      <c r="D36" s="39">
        <v>6535.9570000000003</v>
      </c>
      <c r="E36" s="39">
        <v>7539.8620000000001</v>
      </c>
      <c r="F36" s="38">
        <v>7225.88</v>
      </c>
      <c r="G36" s="39">
        <v>6473.5060000000003</v>
      </c>
      <c r="H36" s="39">
        <v>6330.518</v>
      </c>
      <c r="I36" s="39">
        <v>6534.2250000000004</v>
      </c>
    </row>
    <row r="37" spans="1:9" ht="14.5" x14ac:dyDescent="0.35">
      <c r="A37" s="37" t="s">
        <v>39</v>
      </c>
      <c r="B37" s="40">
        <v>21281.938999999998</v>
      </c>
      <c r="C37" s="40">
        <v>17740.975999999999</v>
      </c>
      <c r="D37" s="40">
        <v>17703.938999999998</v>
      </c>
      <c r="E37" s="40">
        <v>18659.632000000001</v>
      </c>
      <c r="F37" s="41">
        <v>17670.18</v>
      </c>
      <c r="G37" s="40">
        <v>16221.414000000001</v>
      </c>
      <c r="H37" s="40">
        <v>16417.670999999998</v>
      </c>
      <c r="I37" s="40">
        <v>17770.100999999999</v>
      </c>
    </row>
    <row r="38" spans="1:9" ht="14.5" x14ac:dyDescent="0.35">
      <c r="A38" s="37" t="s">
        <v>40</v>
      </c>
      <c r="B38" s="39">
        <v>28308.687999999998</v>
      </c>
      <c r="C38" s="39">
        <v>28910.866000000002</v>
      </c>
      <c r="D38" s="39">
        <v>32416.703000000001</v>
      </c>
      <c r="E38" s="39">
        <v>34422.466999999997</v>
      </c>
      <c r="F38" s="39">
        <v>36250.332999999999</v>
      </c>
      <c r="G38" s="39">
        <v>32022.337</v>
      </c>
      <c r="H38" s="39">
        <v>31812.758999999998</v>
      </c>
      <c r="I38" s="39">
        <v>33405.383000000002</v>
      </c>
    </row>
    <row r="39" spans="1:9" ht="14.5" x14ac:dyDescent="0.35">
      <c r="A39" s="37" t="s">
        <v>41</v>
      </c>
      <c r="B39" s="40">
        <v>47000.118999999999</v>
      </c>
      <c r="C39" s="40">
        <v>49812.012000000002</v>
      </c>
      <c r="D39" s="40">
        <v>46994.775000000001</v>
      </c>
      <c r="E39" s="40">
        <v>50764.173000000003</v>
      </c>
      <c r="F39" s="40">
        <v>49753.188999999998</v>
      </c>
      <c r="G39" s="41">
        <v>46284.6</v>
      </c>
      <c r="H39" s="40">
        <v>44414.608999999997</v>
      </c>
      <c r="I39" s="41">
        <v>47165.67</v>
      </c>
    </row>
    <row r="41" spans="1:9" ht="14.5" x14ac:dyDescent="0.35">
      <c r="A41" s="30" t="s">
        <v>99</v>
      </c>
    </row>
    <row r="42" spans="1:9" ht="14.5" x14ac:dyDescent="0.35">
      <c r="A42" s="30" t="s">
        <v>8</v>
      </c>
      <c r="B42" s="29" t="s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1.4" customHeight="1" x14ac:dyDescent="0.35"/>
  <cols>
    <col min="1" max="1" width="27.4140625" style="24" customWidth="1"/>
    <col min="2" max="9" width="9.1640625" style="24" customWidth="1"/>
    <col min="10" max="16384" width="8.6640625" style="24"/>
  </cols>
  <sheetData>
    <row r="1" spans="1:9" ht="14.5" x14ac:dyDescent="0.35">
      <c r="A1" s="29" t="s">
        <v>104</v>
      </c>
    </row>
    <row r="2" spans="1:9" ht="14.5" x14ac:dyDescent="0.35">
      <c r="A2" s="29" t="s">
        <v>92</v>
      </c>
      <c r="B2" s="30" t="s">
        <v>65</v>
      </c>
    </row>
    <row r="3" spans="1:9" ht="14.5" x14ac:dyDescent="0.35">
      <c r="A3" s="29" t="s">
        <v>93</v>
      </c>
      <c r="B3" s="29" t="s">
        <v>71</v>
      </c>
    </row>
    <row r="4" spans="1:9" ht="14.5" x14ac:dyDescent="0.35"/>
    <row r="5" spans="1:9" ht="14.5" x14ac:dyDescent="0.35">
      <c r="A5" s="30" t="s">
        <v>75</v>
      </c>
      <c r="C5" s="29" t="s">
        <v>80</v>
      </c>
    </row>
    <row r="6" spans="1:9" ht="14.5" x14ac:dyDescent="0.35">
      <c r="A6" s="30" t="s">
        <v>76</v>
      </c>
      <c r="C6" s="29" t="s">
        <v>57</v>
      </c>
    </row>
    <row r="7" spans="1:9" ht="14.5" x14ac:dyDescent="0.35">
      <c r="A7" s="30" t="s">
        <v>77</v>
      </c>
      <c r="C7" s="29" t="s">
        <v>55</v>
      </c>
    </row>
    <row r="8" spans="1:9" ht="14.5" x14ac:dyDescent="0.35">
      <c r="A8" s="30" t="s">
        <v>78</v>
      </c>
      <c r="C8" s="29" t="s">
        <v>81</v>
      </c>
    </row>
    <row r="9" spans="1:9" ht="14.5" x14ac:dyDescent="0.35"/>
    <row r="10" spans="1:9" ht="11.4" customHeight="1" x14ac:dyDescent="0.35">
      <c r="A10" s="33" t="s">
        <v>94</v>
      </c>
      <c r="B10" s="34" t="s">
        <v>2</v>
      </c>
      <c r="C10" s="34" t="s">
        <v>3</v>
      </c>
      <c r="D10" s="34" t="s">
        <v>4</v>
      </c>
      <c r="E10" s="34" t="s">
        <v>6</v>
      </c>
      <c r="F10" s="34" t="s">
        <v>7</v>
      </c>
      <c r="G10" s="34" t="s">
        <v>15</v>
      </c>
      <c r="H10" s="34" t="s">
        <v>53</v>
      </c>
      <c r="I10" s="34" t="s">
        <v>95</v>
      </c>
    </row>
    <row r="11" spans="1:9" ht="14.5" x14ac:dyDescent="0.35">
      <c r="A11" s="35" t="s">
        <v>96</v>
      </c>
      <c r="B11" s="36" t="s">
        <v>97</v>
      </c>
      <c r="C11" s="36" t="s">
        <v>97</v>
      </c>
      <c r="D11" s="36" t="s">
        <v>97</v>
      </c>
      <c r="E11" s="36" t="s">
        <v>97</v>
      </c>
      <c r="F11" s="36" t="s">
        <v>97</v>
      </c>
      <c r="G11" s="36" t="s">
        <v>97</v>
      </c>
      <c r="H11" s="36" t="s">
        <v>97</v>
      </c>
      <c r="I11" s="36" t="s">
        <v>97</v>
      </c>
    </row>
    <row r="12" spans="1:9" ht="14.5" x14ac:dyDescent="0.35">
      <c r="A12" s="37" t="s">
        <v>54</v>
      </c>
      <c r="B12" s="39">
        <v>71047.951000000001</v>
      </c>
      <c r="C12" s="38">
        <v>82824.28</v>
      </c>
      <c r="D12" s="39">
        <v>96362.406000000003</v>
      </c>
      <c r="E12" s="39">
        <v>119920.19100000001</v>
      </c>
      <c r="F12" s="39">
        <v>173285.72200000001</v>
      </c>
      <c r="G12" s="39">
        <v>203974.52900000001</v>
      </c>
      <c r="H12" s="39">
        <v>239177.109</v>
      </c>
      <c r="I12" s="39">
        <v>251432.93599999999</v>
      </c>
    </row>
    <row r="13" spans="1:9" ht="14.5" x14ac:dyDescent="0.35">
      <c r="A13" s="37" t="s">
        <v>17</v>
      </c>
      <c r="B13" s="40">
        <v>481.17399999999998</v>
      </c>
      <c r="C13" s="40">
        <v>527.99800000000005</v>
      </c>
      <c r="D13" s="40">
        <v>638.01900000000001</v>
      </c>
      <c r="E13" s="40">
        <v>1167.3510000000001</v>
      </c>
      <c r="F13" s="41">
        <v>2976.17</v>
      </c>
      <c r="G13" s="40">
        <v>3740.3159999999998</v>
      </c>
      <c r="H13" s="41">
        <v>4930.8599999999997</v>
      </c>
      <c r="I13" s="40">
        <v>5123.1819999999998</v>
      </c>
    </row>
    <row r="14" spans="1:9" ht="14.5" x14ac:dyDescent="0.35">
      <c r="A14" s="37" t="s">
        <v>18</v>
      </c>
      <c r="B14" s="39">
        <v>312.625</v>
      </c>
      <c r="C14" s="39">
        <v>398.97800000000001</v>
      </c>
      <c r="D14" s="39">
        <v>772.77599999999995</v>
      </c>
      <c r="E14" s="38">
        <v>1111.53</v>
      </c>
      <c r="F14" s="39">
        <v>1485.5709999999999</v>
      </c>
      <c r="G14" s="39">
        <v>2076.2289999999998</v>
      </c>
      <c r="H14" s="39">
        <v>2548.9949999999999</v>
      </c>
      <c r="I14" s="39">
        <v>2915.0659999999998</v>
      </c>
    </row>
    <row r="15" spans="1:9" ht="14.5" x14ac:dyDescent="0.35">
      <c r="A15" s="37" t="s">
        <v>50</v>
      </c>
      <c r="B15" s="40">
        <v>1140.671</v>
      </c>
      <c r="C15" s="40">
        <v>1431.837</v>
      </c>
      <c r="D15" s="40">
        <v>1616.0160000000001</v>
      </c>
      <c r="E15" s="40">
        <v>2100.607</v>
      </c>
      <c r="F15" s="40">
        <v>3177.6089999999999</v>
      </c>
      <c r="G15" s="40">
        <v>4384.8559999999998</v>
      </c>
      <c r="H15" s="40">
        <v>5127.6980000000003</v>
      </c>
      <c r="I15" s="40">
        <v>5502.9620000000004</v>
      </c>
    </row>
    <row r="16" spans="1:9" ht="14.5" x14ac:dyDescent="0.35">
      <c r="A16" s="37" t="s">
        <v>19</v>
      </c>
      <c r="B16" s="39">
        <v>1085.789</v>
      </c>
      <c r="C16" s="39">
        <v>1362.115</v>
      </c>
      <c r="D16" s="39">
        <v>1875.9490000000001</v>
      </c>
      <c r="E16" s="39">
        <v>2924.5630000000001</v>
      </c>
      <c r="F16" s="39">
        <v>3999.0889999999999</v>
      </c>
      <c r="G16" s="39">
        <v>4964.4390000000003</v>
      </c>
      <c r="H16" s="39">
        <v>6212.4769999999999</v>
      </c>
      <c r="I16" s="39">
        <v>7064.4279999999999</v>
      </c>
    </row>
    <row r="17" spans="1:9" ht="14.5" x14ac:dyDescent="0.35">
      <c r="A17" s="37" t="s">
        <v>98</v>
      </c>
      <c r="B17" s="40">
        <v>5313.433</v>
      </c>
      <c r="C17" s="40">
        <v>5976.8419999999996</v>
      </c>
      <c r="D17" s="40">
        <v>8983.3050000000003</v>
      </c>
      <c r="E17" s="40">
        <v>18756.965</v>
      </c>
      <c r="F17" s="40">
        <v>31267.615000000002</v>
      </c>
      <c r="G17" s="40">
        <v>39929.125</v>
      </c>
      <c r="H17" s="40">
        <v>47025.919000000002</v>
      </c>
      <c r="I17" s="40">
        <v>46425.523000000001</v>
      </c>
    </row>
    <row r="18" spans="1:9" ht="14.5" x14ac:dyDescent="0.35">
      <c r="A18" s="37" t="s">
        <v>20</v>
      </c>
      <c r="B18" s="39">
        <v>187.852</v>
      </c>
      <c r="C18" s="39">
        <v>492.74400000000003</v>
      </c>
      <c r="D18" s="38">
        <v>512.85</v>
      </c>
      <c r="E18" s="39">
        <v>588.73400000000004</v>
      </c>
      <c r="F18" s="39">
        <v>854.23099999999999</v>
      </c>
      <c r="G18" s="39">
        <v>933.79100000000005</v>
      </c>
      <c r="H18" s="39">
        <v>1320.7819999999999</v>
      </c>
      <c r="I18" s="39">
        <v>1319.855</v>
      </c>
    </row>
    <row r="19" spans="1:9" ht="14.5" x14ac:dyDescent="0.35">
      <c r="A19" s="37" t="s">
        <v>21</v>
      </c>
      <c r="B19" s="40">
        <v>167.72200000000001</v>
      </c>
      <c r="C19" s="40">
        <v>154.602</v>
      </c>
      <c r="D19" s="40">
        <v>235.03200000000001</v>
      </c>
      <c r="E19" s="41">
        <v>370.35</v>
      </c>
      <c r="F19" s="40">
        <v>678.38099999999997</v>
      </c>
      <c r="G19" s="41">
        <v>1132.3599999999999</v>
      </c>
      <c r="H19" s="40">
        <v>1795.3869999999999</v>
      </c>
      <c r="I19" s="40">
        <v>1641.0070000000001</v>
      </c>
    </row>
    <row r="20" spans="1:9" ht="14.5" x14ac:dyDescent="0.35">
      <c r="A20" s="37" t="s">
        <v>22</v>
      </c>
      <c r="B20" s="39">
        <v>1104.653</v>
      </c>
      <c r="C20" s="39">
        <v>1289.047</v>
      </c>
      <c r="D20" s="39">
        <v>1460.075</v>
      </c>
      <c r="E20" s="39">
        <v>1704.508</v>
      </c>
      <c r="F20" s="39">
        <v>2190.6390000000001</v>
      </c>
      <c r="G20" s="39">
        <v>2840.4119999999998</v>
      </c>
      <c r="H20" s="39">
        <v>3349.971</v>
      </c>
      <c r="I20" s="39">
        <v>3838.0160000000001</v>
      </c>
    </row>
    <row r="21" spans="1:9" ht="14.5" x14ac:dyDescent="0.35">
      <c r="A21" s="37" t="s">
        <v>23</v>
      </c>
      <c r="B21" s="40">
        <v>6221.902</v>
      </c>
      <c r="C21" s="40">
        <v>5505.1750000000002</v>
      </c>
      <c r="D21" s="40">
        <v>6812.527</v>
      </c>
      <c r="E21" s="41">
        <v>8392.9599999999991</v>
      </c>
      <c r="F21" s="40">
        <v>15044.344999999999</v>
      </c>
      <c r="G21" s="40">
        <v>17007.858</v>
      </c>
      <c r="H21" s="40">
        <v>19089.534</v>
      </c>
      <c r="I21" s="40">
        <v>20509.384999999998</v>
      </c>
    </row>
    <row r="22" spans="1:9" ht="14.5" x14ac:dyDescent="0.35">
      <c r="A22" s="37" t="s">
        <v>24</v>
      </c>
      <c r="B22" s="39">
        <v>15125.255999999999</v>
      </c>
      <c r="C22" s="39">
        <v>16881.584999999999</v>
      </c>
      <c r="D22" s="39">
        <v>15602.641</v>
      </c>
      <c r="E22" s="39">
        <v>15823.913</v>
      </c>
      <c r="F22" s="39">
        <v>22187.381000000001</v>
      </c>
      <c r="G22" s="39">
        <v>24279.905999999999</v>
      </c>
      <c r="H22" s="39">
        <v>28573.906999999999</v>
      </c>
      <c r="I22" s="39">
        <v>30791.365000000002</v>
      </c>
    </row>
    <row r="23" spans="1:9" ht="14.5" x14ac:dyDescent="0.35">
      <c r="A23" s="37" t="s">
        <v>25</v>
      </c>
      <c r="B23" s="40">
        <v>1200.796</v>
      </c>
      <c r="C23" s="40">
        <v>1544.117</v>
      </c>
      <c r="D23" s="40">
        <v>1557.501</v>
      </c>
      <c r="E23" s="40">
        <v>1860.6479999999999</v>
      </c>
      <c r="F23" s="40">
        <v>2079.366</v>
      </c>
      <c r="G23" s="40">
        <v>1974.8820000000001</v>
      </c>
      <c r="H23" s="40">
        <v>2192.6329999999998</v>
      </c>
      <c r="I23" s="40">
        <v>2512.817</v>
      </c>
    </row>
    <row r="24" spans="1:9" ht="14.5" x14ac:dyDescent="0.35">
      <c r="A24" s="37" t="s">
        <v>26</v>
      </c>
      <c r="B24" s="39">
        <v>6472.4179999999997</v>
      </c>
      <c r="C24" s="39">
        <v>7719.2460000000001</v>
      </c>
      <c r="D24" s="39">
        <v>10112.825999999999</v>
      </c>
      <c r="E24" s="39">
        <v>14106.718000000001</v>
      </c>
      <c r="F24" s="39">
        <v>21864.302</v>
      </c>
      <c r="G24" s="39">
        <v>26268.705000000002</v>
      </c>
      <c r="H24" s="39">
        <v>29344.686000000002</v>
      </c>
      <c r="I24" s="39">
        <v>29881.715</v>
      </c>
    </row>
    <row r="25" spans="1:9" ht="14.5" x14ac:dyDescent="0.35">
      <c r="A25" s="37" t="s">
        <v>27</v>
      </c>
      <c r="B25" s="40">
        <v>6.1379999999999999</v>
      </c>
      <c r="C25" s="40">
        <v>44.557000000000002</v>
      </c>
      <c r="D25" s="40">
        <v>45.667000000000002</v>
      </c>
      <c r="E25" s="41">
        <v>53.71</v>
      </c>
      <c r="F25" s="40">
        <v>109.44499999999999</v>
      </c>
      <c r="G25" s="40">
        <v>155.958</v>
      </c>
      <c r="H25" s="40">
        <v>278.05200000000002</v>
      </c>
      <c r="I25" s="41">
        <v>297.44</v>
      </c>
    </row>
    <row r="26" spans="1:9" ht="14.5" x14ac:dyDescent="0.35">
      <c r="A26" s="37" t="s">
        <v>28</v>
      </c>
      <c r="B26" s="39">
        <v>1045.3389999999999</v>
      </c>
      <c r="C26" s="39">
        <v>1258.1420000000001</v>
      </c>
      <c r="D26" s="39">
        <v>1190.9059999999999</v>
      </c>
      <c r="E26" s="39">
        <v>1476.2660000000001</v>
      </c>
      <c r="F26" s="39">
        <v>1434.3969999999999</v>
      </c>
      <c r="G26" s="39">
        <v>1537.1220000000001</v>
      </c>
      <c r="H26" s="38">
        <v>1809.28</v>
      </c>
      <c r="I26" s="39">
        <v>1903.329</v>
      </c>
    </row>
    <row r="27" spans="1:9" ht="14.5" x14ac:dyDescent="0.35">
      <c r="A27" s="37" t="s">
        <v>29</v>
      </c>
      <c r="B27" s="40">
        <v>320.20600000000002</v>
      </c>
      <c r="C27" s="40">
        <v>493.33100000000002</v>
      </c>
      <c r="D27" s="40">
        <v>674.572</v>
      </c>
      <c r="E27" s="40">
        <v>881.12199999999996</v>
      </c>
      <c r="F27" s="40">
        <v>1064.9469999999999</v>
      </c>
      <c r="G27" s="40">
        <v>1418.9359999999999</v>
      </c>
      <c r="H27" s="40">
        <v>1655.6410000000001</v>
      </c>
      <c r="I27" s="40">
        <v>1874.346</v>
      </c>
    </row>
    <row r="28" spans="1:9" ht="14.5" x14ac:dyDescent="0.35">
      <c r="A28" s="37" t="s">
        <v>30</v>
      </c>
      <c r="B28" s="38">
        <v>18.2</v>
      </c>
      <c r="C28" s="39">
        <v>34.722999999999999</v>
      </c>
      <c r="D28" s="39">
        <v>38.651000000000003</v>
      </c>
      <c r="E28" s="38">
        <v>71.31</v>
      </c>
      <c r="F28" s="39">
        <v>129.29599999999999</v>
      </c>
      <c r="G28" s="39">
        <v>208.226</v>
      </c>
      <c r="H28" s="38">
        <v>399.93</v>
      </c>
      <c r="I28" s="39">
        <v>407.363</v>
      </c>
    </row>
    <row r="29" spans="1:9" ht="14.5" x14ac:dyDescent="0.35">
      <c r="A29" s="37" t="s">
        <v>31</v>
      </c>
      <c r="B29" s="40">
        <v>746.00599999999997</v>
      </c>
      <c r="C29" s="40">
        <v>868.60599999999999</v>
      </c>
      <c r="D29" s="40">
        <v>830.22400000000005</v>
      </c>
      <c r="E29" s="40">
        <v>1689.6980000000001</v>
      </c>
      <c r="F29" s="40">
        <v>2777.5219999999999</v>
      </c>
      <c r="G29" s="40">
        <v>3019.5639999999999</v>
      </c>
      <c r="H29" s="40">
        <v>2965.6660000000002</v>
      </c>
      <c r="I29" s="40">
        <v>3243.835</v>
      </c>
    </row>
    <row r="30" spans="1:9" ht="14.5" x14ac:dyDescent="0.35">
      <c r="A30" s="37" t="s">
        <v>32</v>
      </c>
      <c r="B30" s="38">
        <v>0</v>
      </c>
      <c r="C30" s="38">
        <v>0</v>
      </c>
      <c r="D30" s="38">
        <v>0</v>
      </c>
      <c r="E30" s="39">
        <v>0.52500000000000002</v>
      </c>
      <c r="F30" s="39">
        <v>5.0579999999999998</v>
      </c>
      <c r="G30" s="39">
        <v>21.111000000000001</v>
      </c>
      <c r="H30" s="39">
        <v>57.412999999999997</v>
      </c>
      <c r="I30" s="39">
        <v>57.384</v>
      </c>
    </row>
    <row r="31" spans="1:9" ht="14.5" x14ac:dyDescent="0.35">
      <c r="A31" s="37" t="s">
        <v>33</v>
      </c>
      <c r="B31" s="40">
        <v>748.952</v>
      </c>
      <c r="C31" s="40">
        <v>907.93200000000002</v>
      </c>
      <c r="D31" s="40">
        <v>1346.759</v>
      </c>
      <c r="E31" s="40">
        <v>2270.4760000000001</v>
      </c>
      <c r="F31" s="40">
        <v>3314.6529999999998</v>
      </c>
      <c r="G31" s="40">
        <v>3735.3890000000001</v>
      </c>
      <c r="H31" s="40">
        <v>6767.1530000000002</v>
      </c>
      <c r="I31" s="40">
        <v>7957.433</v>
      </c>
    </row>
    <row r="32" spans="1:9" ht="14.5" x14ac:dyDescent="0.35">
      <c r="A32" s="37" t="s">
        <v>34</v>
      </c>
      <c r="B32" s="39">
        <v>5037.8379999999997</v>
      </c>
      <c r="C32" s="39">
        <v>5890.5959999999995</v>
      </c>
      <c r="D32" s="38">
        <v>6573.66</v>
      </c>
      <c r="E32" s="39">
        <v>7174.4440000000004</v>
      </c>
      <c r="F32" s="39">
        <v>9478.5429999999997</v>
      </c>
      <c r="G32" s="39">
        <v>10044.648999999999</v>
      </c>
      <c r="H32" s="39">
        <v>10497.608</v>
      </c>
      <c r="I32" s="39">
        <v>10694.477000000001</v>
      </c>
    </row>
    <row r="33" spans="1:9" ht="14.5" x14ac:dyDescent="0.35">
      <c r="A33" s="37" t="s">
        <v>35</v>
      </c>
      <c r="B33" s="40">
        <v>1581.6030000000001</v>
      </c>
      <c r="C33" s="40">
        <v>3924.018</v>
      </c>
      <c r="D33" s="40">
        <v>3801.5569999999998</v>
      </c>
      <c r="E33" s="40">
        <v>4486.5140000000001</v>
      </c>
      <c r="F33" s="40">
        <v>7314.1589999999997</v>
      </c>
      <c r="G33" s="40">
        <v>9103.1129999999994</v>
      </c>
      <c r="H33" s="40">
        <v>12950.824000000001</v>
      </c>
      <c r="I33" s="41">
        <v>13081.85</v>
      </c>
    </row>
    <row r="34" spans="1:9" ht="14.5" x14ac:dyDescent="0.35">
      <c r="A34" s="37" t="s">
        <v>36</v>
      </c>
      <c r="B34" s="39">
        <v>3277.3620000000001</v>
      </c>
      <c r="C34" s="39">
        <v>3317.7370000000001</v>
      </c>
      <c r="D34" s="38">
        <v>3759.32</v>
      </c>
      <c r="E34" s="39">
        <v>3474.5140000000001</v>
      </c>
      <c r="F34" s="39">
        <v>5459.1559999999999</v>
      </c>
      <c r="G34" s="38">
        <v>5566.49</v>
      </c>
      <c r="H34" s="39">
        <v>6369.4920000000002</v>
      </c>
      <c r="I34" s="39">
        <v>6636.8509999999997</v>
      </c>
    </row>
    <row r="35" spans="1:9" ht="14.5" x14ac:dyDescent="0.35">
      <c r="A35" s="37" t="s">
        <v>37</v>
      </c>
      <c r="B35" s="41">
        <v>1582.87</v>
      </c>
      <c r="C35" s="40">
        <v>2796.3310000000001</v>
      </c>
      <c r="D35" s="40">
        <v>4040.5509999999999</v>
      </c>
      <c r="E35" s="40">
        <v>4940.348</v>
      </c>
      <c r="F35" s="41">
        <v>5860.59</v>
      </c>
      <c r="G35" s="41">
        <v>5973.12</v>
      </c>
      <c r="H35" s="40">
        <v>5989.2020000000002</v>
      </c>
      <c r="I35" s="40">
        <v>6396.2550000000001</v>
      </c>
    </row>
    <row r="36" spans="1:9" ht="14.5" x14ac:dyDescent="0.35">
      <c r="A36" s="37" t="s">
        <v>38</v>
      </c>
      <c r="B36" s="39">
        <v>520.61199999999997</v>
      </c>
      <c r="C36" s="39">
        <v>542.51900000000001</v>
      </c>
      <c r="D36" s="39">
        <v>901.03300000000002</v>
      </c>
      <c r="E36" s="39">
        <v>1014.625</v>
      </c>
      <c r="F36" s="39">
        <v>1163.2449999999999</v>
      </c>
      <c r="G36" s="39">
        <v>1112.7840000000001</v>
      </c>
      <c r="H36" s="39">
        <v>1193.662</v>
      </c>
      <c r="I36" s="39">
        <v>1258.383</v>
      </c>
    </row>
    <row r="37" spans="1:9" ht="14.5" x14ac:dyDescent="0.35">
      <c r="A37" s="37" t="s">
        <v>39</v>
      </c>
      <c r="B37" s="40">
        <v>328.00700000000001</v>
      </c>
      <c r="C37" s="40">
        <v>497.20600000000002</v>
      </c>
      <c r="D37" s="40">
        <v>488.12900000000002</v>
      </c>
      <c r="E37" s="40">
        <v>808.553</v>
      </c>
      <c r="F37" s="40">
        <v>1324.701</v>
      </c>
      <c r="G37" s="40">
        <v>1575.7860000000001</v>
      </c>
      <c r="H37" s="40">
        <v>2147.0329999999999</v>
      </c>
      <c r="I37" s="41">
        <v>2325.0500000000002</v>
      </c>
    </row>
    <row r="38" spans="1:9" ht="14.5" x14ac:dyDescent="0.35">
      <c r="A38" s="37" t="s">
        <v>40</v>
      </c>
      <c r="B38" s="39">
        <v>5490.2079999999996</v>
      </c>
      <c r="C38" s="39">
        <v>6128.1080000000002</v>
      </c>
      <c r="D38" s="39">
        <v>7750.7280000000001</v>
      </c>
      <c r="E38" s="39">
        <v>8085.7619999999997</v>
      </c>
      <c r="F38" s="39">
        <v>9293.3340000000007</v>
      </c>
      <c r="G38" s="39">
        <v>10489.011</v>
      </c>
      <c r="H38" s="39">
        <v>11988.121999999999</v>
      </c>
      <c r="I38" s="39">
        <v>13684.552</v>
      </c>
    </row>
    <row r="39" spans="1:9" ht="14.5" x14ac:dyDescent="0.35">
      <c r="A39" s="37" t="s">
        <v>41</v>
      </c>
      <c r="B39" s="40">
        <v>11530.319</v>
      </c>
      <c r="C39" s="40">
        <v>12836.188</v>
      </c>
      <c r="D39" s="40">
        <v>14741.132</v>
      </c>
      <c r="E39" s="40">
        <v>14583.477000000001</v>
      </c>
      <c r="F39" s="40">
        <v>16751.976999999999</v>
      </c>
      <c r="G39" s="40">
        <v>20480.391</v>
      </c>
      <c r="H39" s="40">
        <v>22595.182000000001</v>
      </c>
      <c r="I39" s="40">
        <v>24089.066999999999</v>
      </c>
    </row>
    <row r="41" spans="1:9" ht="14.5" x14ac:dyDescent="0.35">
      <c r="A41" s="30" t="s">
        <v>99</v>
      </c>
    </row>
    <row r="42" spans="1:9" ht="14.5" x14ac:dyDescent="0.35">
      <c r="A42" s="30" t="s">
        <v>8</v>
      </c>
      <c r="B42" s="29" t="s">
        <v>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1.4" customHeight="1" x14ac:dyDescent="0.35"/>
  <cols>
    <col min="1" max="1" width="27.4140625" style="24" customWidth="1"/>
    <col min="2" max="9" width="9.1640625" style="24" customWidth="1"/>
    <col min="10" max="16384" width="8.6640625" style="24"/>
  </cols>
  <sheetData>
    <row r="1" spans="1:9" ht="14.5" x14ac:dyDescent="0.35">
      <c r="A1" s="29" t="s">
        <v>105</v>
      </c>
    </row>
    <row r="2" spans="1:9" ht="14.5" x14ac:dyDescent="0.35">
      <c r="A2" s="29" t="s">
        <v>92</v>
      </c>
      <c r="B2" s="30" t="s">
        <v>65</v>
      </c>
    </row>
    <row r="3" spans="1:9" ht="14.5" x14ac:dyDescent="0.35">
      <c r="A3" s="29" t="s">
        <v>93</v>
      </c>
      <c r="B3" s="29" t="s">
        <v>71</v>
      </c>
    </row>
    <row r="4" spans="1:9" ht="14.5" x14ac:dyDescent="0.35"/>
    <row r="5" spans="1:9" ht="14.5" x14ac:dyDescent="0.35">
      <c r="A5" s="30" t="s">
        <v>75</v>
      </c>
      <c r="C5" s="29" t="s">
        <v>80</v>
      </c>
    </row>
    <row r="6" spans="1:9" ht="14.5" x14ac:dyDescent="0.35">
      <c r="A6" s="30" t="s">
        <v>76</v>
      </c>
      <c r="C6" s="29" t="s">
        <v>58</v>
      </c>
    </row>
    <row r="7" spans="1:9" ht="14.5" x14ac:dyDescent="0.35">
      <c r="A7" s="30" t="s">
        <v>77</v>
      </c>
      <c r="C7" s="29" t="s">
        <v>52</v>
      </c>
    </row>
    <row r="8" spans="1:9" ht="14.5" x14ac:dyDescent="0.35">
      <c r="A8" s="30" t="s">
        <v>78</v>
      </c>
      <c r="C8" s="29" t="s">
        <v>81</v>
      </c>
    </row>
    <row r="9" spans="1:9" ht="14.5" x14ac:dyDescent="0.35"/>
    <row r="10" spans="1:9" ht="11.4" customHeight="1" x14ac:dyDescent="0.35">
      <c r="A10" s="33" t="s">
        <v>94</v>
      </c>
      <c r="B10" s="34" t="s">
        <v>2</v>
      </c>
      <c r="C10" s="34" t="s">
        <v>3</v>
      </c>
      <c r="D10" s="34" t="s">
        <v>4</v>
      </c>
      <c r="E10" s="34" t="s">
        <v>6</v>
      </c>
      <c r="F10" s="34" t="s">
        <v>7</v>
      </c>
      <c r="G10" s="34" t="s">
        <v>15</v>
      </c>
      <c r="H10" s="34" t="s">
        <v>53</v>
      </c>
      <c r="I10" s="34" t="s">
        <v>95</v>
      </c>
    </row>
    <row r="11" spans="1:9" ht="14.5" x14ac:dyDescent="0.35">
      <c r="A11" s="35" t="s">
        <v>96</v>
      </c>
      <c r="B11" s="36" t="s">
        <v>97</v>
      </c>
      <c r="C11" s="36" t="s">
        <v>97</v>
      </c>
      <c r="D11" s="36" t="s">
        <v>97</v>
      </c>
      <c r="E11" s="36" t="s">
        <v>97</v>
      </c>
      <c r="F11" s="36" t="s">
        <v>97</v>
      </c>
      <c r="G11" s="36" t="s">
        <v>97</v>
      </c>
      <c r="H11" s="36" t="s">
        <v>97</v>
      </c>
      <c r="I11" s="36" t="s">
        <v>97</v>
      </c>
    </row>
    <row r="12" spans="1:9" ht="14.5" x14ac:dyDescent="0.35">
      <c r="A12" s="37" t="s">
        <v>54</v>
      </c>
      <c r="B12" s="39">
        <v>1003601.098</v>
      </c>
      <c r="C12" s="39">
        <v>986180.95499999996</v>
      </c>
      <c r="D12" s="39">
        <v>1022611.6409999999</v>
      </c>
      <c r="E12" s="39">
        <v>1091633.345</v>
      </c>
      <c r="F12" s="39">
        <v>1073220.4779999999</v>
      </c>
      <c r="G12" s="39">
        <v>993842.77500000002</v>
      </c>
      <c r="H12" s="39">
        <v>975797.94099999999</v>
      </c>
      <c r="I12" s="39">
        <v>1124279.3529999999</v>
      </c>
    </row>
    <row r="13" spans="1:9" ht="14.5" x14ac:dyDescent="0.35">
      <c r="A13" s="37" t="s">
        <v>17</v>
      </c>
      <c r="B13" s="41">
        <v>31026.47</v>
      </c>
      <c r="C13" s="40">
        <v>36855.944000000003</v>
      </c>
      <c r="D13" s="40">
        <v>40820.752</v>
      </c>
      <c r="E13" s="40">
        <v>41622.612999999998</v>
      </c>
      <c r="F13" s="40">
        <v>43008.430999999997</v>
      </c>
      <c r="G13" s="40">
        <v>40960.847000000002</v>
      </c>
      <c r="H13" s="41">
        <v>38193.980000000003</v>
      </c>
      <c r="I13" s="40">
        <v>40908.033000000003</v>
      </c>
    </row>
    <row r="14" spans="1:9" ht="14.5" x14ac:dyDescent="0.35">
      <c r="A14" s="37" t="s">
        <v>18</v>
      </c>
      <c r="B14" s="39">
        <v>17475.763999999999</v>
      </c>
      <c r="C14" s="39">
        <v>12097.794</v>
      </c>
      <c r="D14" s="38">
        <v>9640.69</v>
      </c>
      <c r="E14" s="38">
        <v>10513.7</v>
      </c>
      <c r="F14" s="39">
        <v>9238.9349999999995</v>
      </c>
      <c r="G14" s="38">
        <v>10065.15</v>
      </c>
      <c r="H14" s="39">
        <v>10293.817999999999</v>
      </c>
      <c r="I14" s="38">
        <v>10813.63</v>
      </c>
    </row>
    <row r="15" spans="1:9" ht="14.5" x14ac:dyDescent="0.35">
      <c r="A15" s="37" t="s">
        <v>50</v>
      </c>
      <c r="B15" s="41">
        <v>34687.089999999997</v>
      </c>
      <c r="C15" s="40">
        <v>26777.677</v>
      </c>
      <c r="D15" s="40">
        <v>26416.848999999998</v>
      </c>
      <c r="E15" s="40">
        <v>28193.215</v>
      </c>
      <c r="F15" s="40">
        <v>27745.866999999998</v>
      </c>
      <c r="G15" s="40">
        <v>25906.999</v>
      </c>
      <c r="H15" s="40">
        <v>26117.368999999999</v>
      </c>
      <c r="I15" s="40">
        <v>28378.744999999999</v>
      </c>
    </row>
    <row r="16" spans="1:9" ht="14.5" x14ac:dyDescent="0.35">
      <c r="A16" s="37" t="s">
        <v>19</v>
      </c>
      <c r="B16" s="39">
        <v>13219.245000000001</v>
      </c>
      <c r="C16" s="39">
        <v>14483.996999999999</v>
      </c>
      <c r="D16" s="39">
        <v>14322.629000000001</v>
      </c>
      <c r="E16" s="39">
        <v>14674.401</v>
      </c>
      <c r="F16" s="39">
        <v>14971.589</v>
      </c>
      <c r="G16" s="38">
        <v>13721.33</v>
      </c>
      <c r="H16" s="39">
        <v>13808.978999999999</v>
      </c>
      <c r="I16" s="39">
        <v>14207.625</v>
      </c>
    </row>
    <row r="17" spans="1:9" ht="14.5" x14ac:dyDescent="0.35">
      <c r="A17" s="37" t="s">
        <v>98</v>
      </c>
      <c r="B17" s="40">
        <v>241083.342</v>
      </c>
      <c r="C17" s="40">
        <v>234611.50099999999</v>
      </c>
      <c r="D17" s="40">
        <v>234791.25099999999</v>
      </c>
      <c r="E17" s="40">
        <v>235941.05900000001</v>
      </c>
      <c r="F17" s="40">
        <v>233131.66699999999</v>
      </c>
      <c r="G17" s="40">
        <v>220828.704</v>
      </c>
      <c r="H17" s="40">
        <v>214491.42800000001</v>
      </c>
      <c r="I17" s="40">
        <v>314323.41600000003</v>
      </c>
    </row>
    <row r="18" spans="1:9" ht="14.5" x14ac:dyDescent="0.35">
      <c r="A18" s="37" t="s">
        <v>20</v>
      </c>
      <c r="B18" s="39">
        <v>6700.6670000000004</v>
      </c>
      <c r="C18" s="38">
        <v>3029.89</v>
      </c>
      <c r="D18" s="39">
        <v>2522.2379999999998</v>
      </c>
      <c r="E18" s="39">
        <v>3177.4940000000001</v>
      </c>
      <c r="F18" s="39">
        <v>3136.982</v>
      </c>
      <c r="G18" s="39">
        <v>2452.8119999999999</v>
      </c>
      <c r="H18" s="39">
        <v>2957.7150000000001</v>
      </c>
      <c r="I18" s="39">
        <v>2998.2570000000001</v>
      </c>
    </row>
    <row r="19" spans="1:9" ht="14.5" x14ac:dyDescent="0.35">
      <c r="A19" s="37" t="s">
        <v>21</v>
      </c>
      <c r="B19" s="40">
        <v>7590.3739999999998</v>
      </c>
      <c r="C19" s="40">
        <v>7655.1809999999996</v>
      </c>
      <c r="D19" s="40">
        <v>10366.009</v>
      </c>
      <c r="E19" s="41">
        <v>11152.71</v>
      </c>
      <c r="F19" s="40">
        <v>11285.231</v>
      </c>
      <c r="G19" s="41">
        <v>10856.58</v>
      </c>
      <c r="H19" s="40">
        <v>11121.200999999999</v>
      </c>
      <c r="I19" s="40">
        <v>11394.985000000001</v>
      </c>
    </row>
    <row r="20" spans="1:9" ht="14.5" x14ac:dyDescent="0.35">
      <c r="A20" s="37" t="s">
        <v>22</v>
      </c>
      <c r="B20" s="39">
        <v>14330.370999999999</v>
      </c>
      <c r="C20" s="39">
        <v>15638.308000000001</v>
      </c>
      <c r="D20" s="39">
        <v>18460.576000000001</v>
      </c>
      <c r="E20" s="39">
        <v>20824.358</v>
      </c>
      <c r="F20" s="39">
        <v>19164.179</v>
      </c>
      <c r="G20" s="39">
        <v>16546.162</v>
      </c>
      <c r="H20" s="38">
        <v>14560.61</v>
      </c>
      <c r="I20" s="38">
        <v>14960.73</v>
      </c>
    </row>
    <row r="21" spans="1:9" ht="14.5" x14ac:dyDescent="0.35">
      <c r="A21" s="37" t="s">
        <v>23</v>
      </c>
      <c r="B21" s="40">
        <v>60902.724999999999</v>
      </c>
      <c r="C21" s="40">
        <v>69797.596999999994</v>
      </c>
      <c r="D21" s="40">
        <v>85399.297999999995</v>
      </c>
      <c r="E21" s="40">
        <v>101803.193</v>
      </c>
      <c r="F21" s="41">
        <v>91448.75</v>
      </c>
      <c r="G21" s="40">
        <v>78989.131999999998</v>
      </c>
      <c r="H21" s="40">
        <v>77749.036999999997</v>
      </c>
      <c r="I21" s="40">
        <v>83813.290999999997</v>
      </c>
    </row>
    <row r="22" spans="1:9" ht="14.5" x14ac:dyDescent="0.35">
      <c r="A22" s="37" t="s">
        <v>24</v>
      </c>
      <c r="B22" s="39">
        <v>145789.56200000001</v>
      </c>
      <c r="C22" s="39">
        <v>148327.704</v>
      </c>
      <c r="D22" s="39">
        <v>156741.65100000001</v>
      </c>
      <c r="E22" s="39">
        <v>167099.80100000001</v>
      </c>
      <c r="F22" s="39">
        <v>161690.55900000001</v>
      </c>
      <c r="G22" s="39">
        <v>157143.81299999999</v>
      </c>
      <c r="H22" s="38">
        <v>141145.10999999999</v>
      </c>
      <c r="I22" s="38">
        <v>152413.72</v>
      </c>
    </row>
    <row r="23" spans="1:9" ht="14.5" x14ac:dyDescent="0.35">
      <c r="A23" s="37" t="s">
        <v>25</v>
      </c>
      <c r="B23" s="40">
        <v>7024.8459999999995</v>
      </c>
      <c r="C23" s="40">
        <v>6015.8270000000002</v>
      </c>
      <c r="D23" s="40">
        <v>6594.3180000000002</v>
      </c>
      <c r="E23" s="40">
        <v>7833.1909999999998</v>
      </c>
      <c r="F23" s="40">
        <v>7720.7129999999997</v>
      </c>
      <c r="G23" s="40">
        <v>7008.884</v>
      </c>
      <c r="H23" s="40">
        <v>6957.2920000000004</v>
      </c>
      <c r="I23" s="40">
        <v>7293.607</v>
      </c>
    </row>
    <row r="24" spans="1:9" ht="14.5" x14ac:dyDescent="0.35">
      <c r="A24" s="37" t="s">
        <v>26</v>
      </c>
      <c r="B24" s="39">
        <v>115094.70600000001</v>
      </c>
      <c r="C24" s="39">
        <v>120813.136</v>
      </c>
      <c r="D24" s="39">
        <v>128765.065</v>
      </c>
      <c r="E24" s="39">
        <v>139591.535</v>
      </c>
      <c r="F24" s="39">
        <v>131727.701</v>
      </c>
      <c r="G24" s="39">
        <v>117628.883</v>
      </c>
      <c r="H24" s="39">
        <v>109277.762</v>
      </c>
      <c r="I24" s="39">
        <v>118674.57399999999</v>
      </c>
    </row>
    <row r="25" spans="1:9" ht="14.5" x14ac:dyDescent="0.35">
      <c r="A25" s="37" t="s">
        <v>27</v>
      </c>
      <c r="B25" s="40">
        <v>966.46699999999998</v>
      </c>
      <c r="C25" s="40">
        <v>1204.1289999999999</v>
      </c>
      <c r="D25" s="40">
        <v>1465.143</v>
      </c>
      <c r="E25" s="40">
        <v>1492.1369999999999</v>
      </c>
      <c r="F25" s="40">
        <v>1693.9960000000001</v>
      </c>
      <c r="G25" s="40">
        <v>1437.817</v>
      </c>
      <c r="H25" s="40">
        <v>1568.3520000000001</v>
      </c>
      <c r="I25" s="40">
        <v>1622.7059999999999</v>
      </c>
    </row>
    <row r="26" spans="1:9" ht="14.5" x14ac:dyDescent="0.35">
      <c r="A26" s="37" t="s">
        <v>28</v>
      </c>
      <c r="B26" s="39">
        <v>6420.7929999999997</v>
      </c>
      <c r="C26" s="39">
        <v>3929.248</v>
      </c>
      <c r="D26" s="39">
        <v>3255.5239999999999</v>
      </c>
      <c r="E26" s="39">
        <v>4049.3560000000002</v>
      </c>
      <c r="F26" s="39">
        <v>4055.2150000000001</v>
      </c>
      <c r="G26" s="39">
        <v>3785.857</v>
      </c>
      <c r="H26" s="39">
        <v>3874.6019999999999</v>
      </c>
      <c r="I26" s="38">
        <v>4066.82</v>
      </c>
    </row>
    <row r="27" spans="1:9" ht="14.5" x14ac:dyDescent="0.35">
      <c r="A27" s="37" t="s">
        <v>29</v>
      </c>
      <c r="B27" s="40">
        <v>10404.703</v>
      </c>
      <c r="C27" s="40">
        <v>5082.7719999999999</v>
      </c>
      <c r="D27" s="40">
        <v>4251.8980000000001</v>
      </c>
      <c r="E27" s="40">
        <v>5344.8310000000001</v>
      </c>
      <c r="F27" s="40">
        <v>5419.5720000000001</v>
      </c>
      <c r="G27" s="41">
        <v>5895.52</v>
      </c>
      <c r="H27" s="41">
        <v>6429.75</v>
      </c>
      <c r="I27" s="40">
        <v>6680.085</v>
      </c>
    </row>
    <row r="28" spans="1:9" ht="14.5" x14ac:dyDescent="0.35">
      <c r="A28" s="37" t="s">
        <v>30</v>
      </c>
      <c r="B28" s="39">
        <v>2768.721</v>
      </c>
      <c r="C28" s="39">
        <v>2794.299</v>
      </c>
      <c r="D28" s="39">
        <v>3244.7449999999999</v>
      </c>
      <c r="E28" s="39">
        <v>4095.8110000000001</v>
      </c>
      <c r="F28" s="39">
        <v>3927.5509999999999</v>
      </c>
      <c r="G28" s="39">
        <v>3566.7420000000002</v>
      </c>
      <c r="H28" s="39">
        <v>3298.7550000000001</v>
      </c>
      <c r="I28" s="39">
        <v>3478.2530000000002</v>
      </c>
    </row>
    <row r="29" spans="1:9" ht="14.5" x14ac:dyDescent="0.35">
      <c r="A29" s="37" t="s">
        <v>31</v>
      </c>
      <c r="B29" s="40">
        <v>20541.723999999998</v>
      </c>
      <c r="C29" s="40">
        <v>17576.525000000001</v>
      </c>
      <c r="D29" s="40">
        <v>17222.134999999998</v>
      </c>
      <c r="E29" s="40">
        <v>20331.577000000001</v>
      </c>
      <c r="F29" s="40">
        <v>18860.883000000002</v>
      </c>
      <c r="G29" s="40">
        <v>18537.076000000001</v>
      </c>
      <c r="H29" s="40">
        <v>19682.795999999998</v>
      </c>
      <c r="I29" s="40">
        <v>21181.196</v>
      </c>
    </row>
    <row r="30" spans="1:9" ht="14.5" x14ac:dyDescent="0.35">
      <c r="A30" s="37" t="s">
        <v>32</v>
      </c>
      <c r="B30" s="38">
        <v>268.63</v>
      </c>
      <c r="C30" s="39">
        <v>338.68299999999999</v>
      </c>
      <c r="D30" s="39">
        <v>319.33499999999998</v>
      </c>
      <c r="E30" s="38">
        <v>395.94</v>
      </c>
      <c r="F30" s="38">
        <v>415.2</v>
      </c>
      <c r="G30" s="39">
        <v>460.76299999999998</v>
      </c>
      <c r="H30" s="39">
        <v>506.30799999999999</v>
      </c>
      <c r="I30" s="39">
        <v>547.92100000000005</v>
      </c>
    </row>
    <row r="31" spans="1:9" ht="14.5" x14ac:dyDescent="0.35">
      <c r="A31" s="37" t="s">
        <v>33</v>
      </c>
      <c r="B31" s="40">
        <v>52141.546000000002</v>
      </c>
      <c r="C31" s="40">
        <v>56555.192000000003</v>
      </c>
      <c r="D31" s="40">
        <v>58537.135999999999</v>
      </c>
      <c r="E31" s="40">
        <v>61795.091</v>
      </c>
      <c r="F31" s="40">
        <v>64528.123</v>
      </c>
      <c r="G31" s="40">
        <v>55153.758999999998</v>
      </c>
      <c r="H31" s="40">
        <v>55348.502999999997</v>
      </c>
      <c r="I31" s="40">
        <v>56572.726000000002</v>
      </c>
    </row>
    <row r="32" spans="1:9" ht="14.5" x14ac:dyDescent="0.35">
      <c r="A32" s="37" t="s">
        <v>34</v>
      </c>
      <c r="B32" s="39">
        <v>19595.348000000002</v>
      </c>
      <c r="C32" s="39">
        <v>21079.346000000001</v>
      </c>
      <c r="D32" s="39">
        <v>23578.018</v>
      </c>
      <c r="E32" s="39">
        <v>27347.629000000001</v>
      </c>
      <c r="F32" s="38">
        <v>27771.52</v>
      </c>
      <c r="G32" s="39">
        <v>27280.255000000001</v>
      </c>
      <c r="H32" s="39">
        <v>26954.452000000001</v>
      </c>
      <c r="I32" s="39">
        <v>28529.652999999998</v>
      </c>
    </row>
    <row r="33" spans="1:9" ht="14.5" x14ac:dyDescent="0.35">
      <c r="A33" s="37" t="s">
        <v>35</v>
      </c>
      <c r="B33" s="40">
        <v>65576.608999999997</v>
      </c>
      <c r="C33" s="40">
        <v>65187.688999999998</v>
      </c>
      <c r="D33" s="40">
        <v>57128.337</v>
      </c>
      <c r="E33" s="40">
        <v>61700.315999999999</v>
      </c>
      <c r="F33" s="41">
        <v>70379.81</v>
      </c>
      <c r="G33" s="40">
        <v>65169.402999999998</v>
      </c>
      <c r="H33" s="40">
        <v>77134.148000000001</v>
      </c>
      <c r="I33" s="40">
        <v>80504.406000000003</v>
      </c>
    </row>
    <row r="34" spans="1:9" ht="14.5" x14ac:dyDescent="0.35">
      <c r="A34" s="37" t="s">
        <v>36</v>
      </c>
      <c r="B34" s="39">
        <v>14024.999</v>
      </c>
      <c r="C34" s="39">
        <v>15335.406000000001</v>
      </c>
      <c r="D34" s="39">
        <v>19539.384999999998</v>
      </c>
      <c r="E34" s="39">
        <v>20941.449000000001</v>
      </c>
      <c r="F34" s="39">
        <v>18980.519</v>
      </c>
      <c r="G34" s="39">
        <v>16851.213</v>
      </c>
      <c r="H34" s="39">
        <v>16394.328000000001</v>
      </c>
      <c r="I34" s="39">
        <v>16947.635999999999</v>
      </c>
    </row>
    <row r="35" spans="1:9" ht="14.5" x14ac:dyDescent="0.35">
      <c r="A35" s="37" t="s">
        <v>37</v>
      </c>
      <c r="B35" s="40">
        <v>43973.743000000002</v>
      </c>
      <c r="C35" s="40">
        <v>28896.226999999999</v>
      </c>
      <c r="D35" s="40">
        <v>24119.924999999999</v>
      </c>
      <c r="E35" s="40">
        <v>25957.812999999998</v>
      </c>
      <c r="F35" s="40">
        <v>24796.327000000001</v>
      </c>
      <c r="G35" s="40">
        <v>22810.177</v>
      </c>
      <c r="H35" s="40">
        <v>25087.505000000001</v>
      </c>
      <c r="I35" s="40">
        <v>26748.067999999999</v>
      </c>
    </row>
    <row r="36" spans="1:9" ht="14.5" x14ac:dyDescent="0.35">
      <c r="A36" s="37" t="s">
        <v>38</v>
      </c>
      <c r="B36" s="38">
        <v>3723.43</v>
      </c>
      <c r="C36" s="39">
        <v>4205.5219999999999</v>
      </c>
      <c r="D36" s="39">
        <v>4789.7629999999999</v>
      </c>
      <c r="E36" s="39">
        <v>5442.915</v>
      </c>
      <c r="F36" s="39">
        <v>5276.0079999999998</v>
      </c>
      <c r="G36" s="39">
        <v>4845.2579999999998</v>
      </c>
      <c r="H36" s="39">
        <v>4601.9979999999996</v>
      </c>
      <c r="I36" s="39">
        <v>4927.6130000000003</v>
      </c>
    </row>
    <row r="37" spans="1:9" ht="14.5" x14ac:dyDescent="0.35">
      <c r="A37" s="37" t="s">
        <v>39</v>
      </c>
      <c r="B37" s="40">
        <v>15163.938</v>
      </c>
      <c r="C37" s="40">
        <v>11168.532999999999</v>
      </c>
      <c r="D37" s="40">
        <v>11680.602000000001</v>
      </c>
      <c r="E37" s="40">
        <v>11686.433999999999</v>
      </c>
      <c r="F37" s="40">
        <v>11470.398999999999</v>
      </c>
      <c r="G37" s="40">
        <v>10024.913</v>
      </c>
      <c r="H37" s="40">
        <v>10817.464</v>
      </c>
      <c r="I37" s="40">
        <v>11807.206</v>
      </c>
    </row>
    <row r="38" spans="1:9" ht="14.5" x14ac:dyDescent="0.35">
      <c r="A38" s="37" t="s">
        <v>40</v>
      </c>
      <c r="B38" s="39">
        <v>21643.829000000002</v>
      </c>
      <c r="C38" s="39">
        <v>21288.403999999999</v>
      </c>
      <c r="D38" s="39">
        <v>23730.555</v>
      </c>
      <c r="E38" s="39">
        <v>25264.458999999999</v>
      </c>
      <c r="F38" s="38">
        <v>26307</v>
      </c>
      <c r="G38" s="39">
        <v>24059.356</v>
      </c>
      <c r="H38" s="39">
        <v>24721.261999999999</v>
      </c>
      <c r="I38" s="39">
        <v>25772.865000000002</v>
      </c>
    </row>
    <row r="39" spans="1:9" ht="14.5" x14ac:dyDescent="0.35">
      <c r="A39" s="37" t="s">
        <v>41</v>
      </c>
      <c r="B39" s="40">
        <v>31461.455999999998</v>
      </c>
      <c r="C39" s="40">
        <v>35434.423999999999</v>
      </c>
      <c r="D39" s="40">
        <v>34907.813999999998</v>
      </c>
      <c r="E39" s="40">
        <v>33360.317000000003</v>
      </c>
      <c r="F39" s="40">
        <v>35067.750999999997</v>
      </c>
      <c r="G39" s="41">
        <v>31855.37</v>
      </c>
      <c r="H39" s="40">
        <v>32703.417000000001</v>
      </c>
      <c r="I39" s="40">
        <v>34711.586000000003</v>
      </c>
    </row>
    <row r="41" spans="1:9" ht="14.5" x14ac:dyDescent="0.35">
      <c r="A41" s="30" t="s">
        <v>99</v>
      </c>
    </row>
    <row r="42" spans="1:9" ht="14.5" x14ac:dyDescent="0.35">
      <c r="A42" s="30" t="s">
        <v>8</v>
      </c>
      <c r="B42" s="29" t="s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1.4" customHeight="1" x14ac:dyDescent="0.35"/>
  <cols>
    <col min="1" max="1" width="27.4140625" style="24" customWidth="1"/>
    <col min="2" max="9" width="9.1640625" style="24" customWidth="1"/>
    <col min="10" max="16384" width="8.6640625" style="24"/>
  </cols>
  <sheetData>
    <row r="1" spans="1:9" ht="14.5" x14ac:dyDescent="0.35">
      <c r="A1" s="29" t="s">
        <v>106</v>
      </c>
    </row>
    <row r="2" spans="1:9" ht="14.5" x14ac:dyDescent="0.35">
      <c r="A2" s="29" t="s">
        <v>92</v>
      </c>
      <c r="B2" s="30" t="s">
        <v>65</v>
      </c>
    </row>
    <row r="3" spans="1:9" ht="14.5" x14ac:dyDescent="0.35">
      <c r="A3" s="29" t="s">
        <v>93</v>
      </c>
      <c r="B3" s="29" t="s">
        <v>71</v>
      </c>
    </row>
    <row r="4" spans="1:9" ht="14.5" x14ac:dyDescent="0.35"/>
    <row r="5" spans="1:9" ht="14.5" x14ac:dyDescent="0.35">
      <c r="A5" s="30" t="s">
        <v>75</v>
      </c>
      <c r="C5" s="29" t="s">
        <v>80</v>
      </c>
    </row>
    <row r="6" spans="1:9" ht="14.5" x14ac:dyDescent="0.35">
      <c r="A6" s="30" t="s">
        <v>76</v>
      </c>
      <c r="C6" s="29" t="s">
        <v>58</v>
      </c>
    </row>
    <row r="7" spans="1:9" ht="14.5" x14ac:dyDescent="0.35">
      <c r="A7" s="30" t="s">
        <v>77</v>
      </c>
      <c r="C7" s="29" t="s">
        <v>55</v>
      </c>
    </row>
    <row r="8" spans="1:9" ht="14.5" x14ac:dyDescent="0.35">
      <c r="A8" s="30" t="s">
        <v>78</v>
      </c>
      <c r="C8" s="29" t="s">
        <v>81</v>
      </c>
    </row>
    <row r="9" spans="1:9" ht="14.5" x14ac:dyDescent="0.35"/>
    <row r="10" spans="1:9" ht="11.4" customHeight="1" x14ac:dyDescent="0.35">
      <c r="A10" s="33" t="s">
        <v>94</v>
      </c>
      <c r="B10" s="34" t="s">
        <v>2</v>
      </c>
      <c r="C10" s="34" t="s">
        <v>3</v>
      </c>
      <c r="D10" s="34" t="s">
        <v>4</v>
      </c>
      <c r="E10" s="34" t="s">
        <v>6</v>
      </c>
      <c r="F10" s="34" t="s">
        <v>7</v>
      </c>
      <c r="G10" s="34" t="s">
        <v>15</v>
      </c>
      <c r="H10" s="34" t="s">
        <v>53</v>
      </c>
      <c r="I10" s="34" t="s">
        <v>95</v>
      </c>
    </row>
    <row r="11" spans="1:9" ht="14.5" x14ac:dyDescent="0.35">
      <c r="A11" s="35" t="s">
        <v>96</v>
      </c>
      <c r="B11" s="36" t="s">
        <v>97</v>
      </c>
      <c r="C11" s="36" t="s">
        <v>97</v>
      </c>
      <c r="D11" s="36" t="s">
        <v>97</v>
      </c>
      <c r="E11" s="36" t="s">
        <v>97</v>
      </c>
      <c r="F11" s="36" t="s">
        <v>97</v>
      </c>
      <c r="G11" s="36" t="s">
        <v>97</v>
      </c>
      <c r="H11" s="36" t="s">
        <v>97</v>
      </c>
      <c r="I11" s="36" t="s">
        <v>97</v>
      </c>
    </row>
    <row r="12" spans="1:9" ht="14.5" x14ac:dyDescent="0.35">
      <c r="A12" s="37" t="s">
        <v>54</v>
      </c>
      <c r="B12" s="39">
        <v>38617.262999999999</v>
      </c>
      <c r="C12" s="39">
        <v>43677.116999999998</v>
      </c>
      <c r="D12" s="39">
        <v>48886.962</v>
      </c>
      <c r="E12" s="39">
        <v>60676.057000000001</v>
      </c>
      <c r="F12" s="39">
        <v>85841.763999999996</v>
      </c>
      <c r="G12" s="39">
        <v>89584.259000000005</v>
      </c>
      <c r="H12" s="39">
        <v>103272.75900000001</v>
      </c>
      <c r="I12" s="39">
        <v>110590.522</v>
      </c>
    </row>
    <row r="13" spans="1:9" ht="14.5" x14ac:dyDescent="0.35">
      <c r="A13" s="37" t="s">
        <v>17</v>
      </c>
      <c r="B13" s="40">
        <v>325.16500000000002</v>
      </c>
      <c r="C13" s="40">
        <v>347.54500000000002</v>
      </c>
      <c r="D13" s="41">
        <v>409</v>
      </c>
      <c r="E13" s="40">
        <v>653.69299999999998</v>
      </c>
      <c r="F13" s="40">
        <v>1719.3589999999999</v>
      </c>
      <c r="G13" s="40">
        <v>1680.989</v>
      </c>
      <c r="H13" s="40">
        <v>2129.9960000000001</v>
      </c>
      <c r="I13" s="40">
        <v>2441.4389999999999</v>
      </c>
    </row>
    <row r="14" spans="1:9" ht="14.5" x14ac:dyDescent="0.35">
      <c r="A14" s="37" t="s">
        <v>18</v>
      </c>
      <c r="B14" s="39">
        <v>172.471</v>
      </c>
      <c r="C14" s="39">
        <v>188.04300000000001</v>
      </c>
      <c r="D14" s="39">
        <v>546.55100000000004</v>
      </c>
      <c r="E14" s="39">
        <v>740.64400000000001</v>
      </c>
      <c r="F14" s="39">
        <v>980.11800000000005</v>
      </c>
      <c r="G14" s="39">
        <v>1291.673</v>
      </c>
      <c r="H14" s="38">
        <v>1552.56</v>
      </c>
      <c r="I14" s="39">
        <v>1470.1289999999999</v>
      </c>
    </row>
    <row r="15" spans="1:9" ht="14.5" x14ac:dyDescent="0.35">
      <c r="A15" s="37" t="s">
        <v>50</v>
      </c>
      <c r="B15" s="40">
        <v>1033.0319999999999</v>
      </c>
      <c r="C15" s="40">
        <v>1122.694</v>
      </c>
      <c r="D15" s="40">
        <v>1199.011</v>
      </c>
      <c r="E15" s="40">
        <v>1652.848</v>
      </c>
      <c r="F15" s="40">
        <v>2293.6060000000002</v>
      </c>
      <c r="G15" s="40">
        <v>2832.587</v>
      </c>
      <c r="H15" s="41">
        <v>3379.23</v>
      </c>
      <c r="I15" s="40">
        <v>3670.076</v>
      </c>
    </row>
    <row r="16" spans="1:9" ht="14.5" x14ac:dyDescent="0.35">
      <c r="A16" s="37" t="s">
        <v>19</v>
      </c>
      <c r="B16" s="39">
        <v>610.03599999999994</v>
      </c>
      <c r="C16" s="39">
        <v>645.79200000000003</v>
      </c>
      <c r="D16" s="39">
        <v>719.06899999999996</v>
      </c>
      <c r="E16" s="39">
        <v>1004.0839999999999</v>
      </c>
      <c r="F16" s="39">
        <v>1401.635</v>
      </c>
      <c r="G16" s="39">
        <v>1608.8430000000001</v>
      </c>
      <c r="H16" s="39">
        <v>1619.6320000000001</v>
      </c>
      <c r="I16" s="39">
        <v>1739.0619999999999</v>
      </c>
    </row>
    <row r="17" spans="1:9" ht="14.5" x14ac:dyDescent="0.35">
      <c r="A17" s="37" t="s">
        <v>98</v>
      </c>
      <c r="B17" s="40">
        <v>2984.4749999999999</v>
      </c>
      <c r="C17" s="40">
        <v>2727.4290000000001</v>
      </c>
      <c r="D17" s="40">
        <v>4828.4040000000005</v>
      </c>
      <c r="E17" s="40">
        <v>10105.083000000001</v>
      </c>
      <c r="F17" s="40">
        <v>16217.880999999999</v>
      </c>
      <c r="G17" s="40">
        <v>15582.999</v>
      </c>
      <c r="H17" s="40">
        <v>17142.317999999999</v>
      </c>
      <c r="I17" s="40">
        <v>17980.024000000001</v>
      </c>
    </row>
    <row r="18" spans="1:9" ht="14.5" x14ac:dyDescent="0.35">
      <c r="A18" s="37" t="s">
        <v>20</v>
      </c>
      <c r="B18" s="39">
        <v>187.852</v>
      </c>
      <c r="C18" s="39">
        <v>438.61700000000002</v>
      </c>
      <c r="D18" s="39">
        <v>424.85899999999998</v>
      </c>
      <c r="E18" s="39">
        <v>447.44200000000001</v>
      </c>
      <c r="F18" s="39">
        <v>558.20699999999999</v>
      </c>
      <c r="G18" s="39">
        <v>488.779</v>
      </c>
      <c r="H18" s="39">
        <v>483.15800000000002</v>
      </c>
      <c r="I18" s="39">
        <v>481.40600000000001</v>
      </c>
    </row>
    <row r="19" spans="1:9" ht="14.5" x14ac:dyDescent="0.35">
      <c r="A19" s="37" t="s">
        <v>21</v>
      </c>
      <c r="B19" s="40">
        <v>107.791</v>
      </c>
      <c r="C19" s="40">
        <v>91.918999999999997</v>
      </c>
      <c r="D19" s="40">
        <v>117.625</v>
      </c>
      <c r="E19" s="40">
        <v>190.667</v>
      </c>
      <c r="F19" s="41">
        <v>310.39999999999998</v>
      </c>
      <c r="G19" s="40">
        <v>382.32900000000001</v>
      </c>
      <c r="H19" s="40">
        <v>478.98200000000003</v>
      </c>
      <c r="I19" s="40">
        <v>490.70400000000001</v>
      </c>
    </row>
    <row r="20" spans="1:9" ht="14.5" x14ac:dyDescent="0.35">
      <c r="A20" s="37" t="s">
        <v>22</v>
      </c>
      <c r="B20" s="39">
        <v>952.37400000000002</v>
      </c>
      <c r="C20" s="38">
        <v>982.11</v>
      </c>
      <c r="D20" s="39">
        <v>1103.7550000000001</v>
      </c>
      <c r="E20" s="39">
        <v>1136.4929999999999</v>
      </c>
      <c r="F20" s="39">
        <v>1249.2670000000001</v>
      </c>
      <c r="G20" s="39">
        <v>1499.5440000000001</v>
      </c>
      <c r="H20" s="39">
        <v>1726.9269999999999</v>
      </c>
      <c r="I20" s="39">
        <v>1831.0329999999999</v>
      </c>
    </row>
    <row r="21" spans="1:9" ht="14.5" x14ac:dyDescent="0.35">
      <c r="A21" s="37" t="s">
        <v>23</v>
      </c>
      <c r="B21" s="40">
        <v>3933.348</v>
      </c>
      <c r="C21" s="40">
        <v>3254.4740000000002</v>
      </c>
      <c r="D21" s="40">
        <v>3467.6640000000002</v>
      </c>
      <c r="E21" s="40">
        <v>3784.9360000000001</v>
      </c>
      <c r="F21" s="40">
        <v>5363.268</v>
      </c>
      <c r="G21" s="40">
        <v>5679.973</v>
      </c>
      <c r="H21" s="40">
        <v>6471.1779999999999</v>
      </c>
      <c r="I21" s="40">
        <v>6645.0479999999998</v>
      </c>
    </row>
    <row r="22" spans="1:9" ht="14.5" x14ac:dyDescent="0.35">
      <c r="A22" s="37" t="s">
        <v>24</v>
      </c>
      <c r="B22" s="39">
        <v>9797.4110000000001</v>
      </c>
      <c r="C22" s="39">
        <v>9822.1309999999994</v>
      </c>
      <c r="D22" s="39">
        <v>8972.3179999999993</v>
      </c>
      <c r="E22" s="39">
        <v>9396.2780000000002</v>
      </c>
      <c r="F22" s="39">
        <v>12948.245000000001</v>
      </c>
      <c r="G22" s="39">
        <v>13196.752</v>
      </c>
      <c r="H22" s="39">
        <v>13916.087</v>
      </c>
      <c r="I22" s="39">
        <v>15956.255999999999</v>
      </c>
    </row>
    <row r="23" spans="1:9" ht="14.5" x14ac:dyDescent="0.35">
      <c r="A23" s="37" t="s">
        <v>25</v>
      </c>
      <c r="B23" s="40">
        <v>861.49300000000005</v>
      </c>
      <c r="C23" s="40">
        <v>1053.095</v>
      </c>
      <c r="D23" s="40">
        <v>1002.388</v>
      </c>
      <c r="E23" s="40">
        <v>1250.616</v>
      </c>
      <c r="F23" s="40">
        <v>1271.163</v>
      </c>
      <c r="G23" s="40">
        <v>1255.8869999999999</v>
      </c>
      <c r="H23" s="40">
        <v>1174.296</v>
      </c>
      <c r="I23" s="40">
        <v>1284.0429999999999</v>
      </c>
    </row>
    <row r="24" spans="1:9" ht="14.5" x14ac:dyDescent="0.35">
      <c r="A24" s="37" t="s">
        <v>26</v>
      </c>
      <c r="B24" s="39">
        <v>929.77499999999998</v>
      </c>
      <c r="C24" s="39">
        <v>1395.944</v>
      </c>
      <c r="D24" s="39">
        <v>1820.8320000000001</v>
      </c>
      <c r="E24" s="38">
        <v>4543.3599999999997</v>
      </c>
      <c r="F24" s="39">
        <v>9072.9629999999997</v>
      </c>
      <c r="G24" s="39">
        <v>8364.7170000000006</v>
      </c>
      <c r="H24" s="39">
        <v>10660.269</v>
      </c>
      <c r="I24" s="39">
        <v>11446.217000000001</v>
      </c>
    </row>
    <row r="25" spans="1:9" ht="14.5" x14ac:dyDescent="0.35">
      <c r="A25" s="37" t="s">
        <v>27</v>
      </c>
      <c r="B25" s="40">
        <v>4.1680000000000001</v>
      </c>
      <c r="C25" s="40">
        <v>38.107999999999997</v>
      </c>
      <c r="D25" s="40">
        <v>41.857999999999997</v>
      </c>
      <c r="E25" s="40">
        <v>50.945999999999998</v>
      </c>
      <c r="F25" s="40">
        <v>101.68899999999999</v>
      </c>
      <c r="G25" s="41">
        <v>117.07</v>
      </c>
      <c r="H25" s="40">
        <v>222.80799999999999</v>
      </c>
      <c r="I25" s="40">
        <v>226.721</v>
      </c>
    </row>
    <row r="26" spans="1:9" ht="14.5" x14ac:dyDescent="0.35">
      <c r="A26" s="37" t="s">
        <v>28</v>
      </c>
      <c r="B26" s="39">
        <v>615.55399999999997</v>
      </c>
      <c r="C26" s="39">
        <v>881.10299999999995</v>
      </c>
      <c r="D26" s="39">
        <v>824.01800000000003</v>
      </c>
      <c r="E26" s="39">
        <v>1013.605</v>
      </c>
      <c r="F26" s="39">
        <v>945.11199999999997</v>
      </c>
      <c r="G26" s="39">
        <v>940.84699999999998</v>
      </c>
      <c r="H26" s="39">
        <v>1000.897</v>
      </c>
      <c r="I26" s="39">
        <v>1020.797</v>
      </c>
    </row>
    <row r="27" spans="1:9" ht="14.5" x14ac:dyDescent="0.35">
      <c r="A27" s="37" t="s">
        <v>29</v>
      </c>
      <c r="B27" s="40">
        <v>272.02199999999999</v>
      </c>
      <c r="C27" s="40">
        <v>447.90800000000002</v>
      </c>
      <c r="D27" s="40">
        <v>605.28300000000002</v>
      </c>
      <c r="E27" s="40">
        <v>687.14200000000005</v>
      </c>
      <c r="F27" s="40">
        <v>737.42700000000002</v>
      </c>
      <c r="G27" s="40">
        <v>696.70399999999995</v>
      </c>
      <c r="H27" s="40">
        <v>775.43200000000002</v>
      </c>
      <c r="I27" s="41">
        <v>841.62</v>
      </c>
    </row>
    <row r="28" spans="1:9" ht="14.5" x14ac:dyDescent="0.35">
      <c r="A28" s="37" t="s">
        <v>30</v>
      </c>
      <c r="B28" s="38">
        <v>0</v>
      </c>
      <c r="C28" s="39">
        <v>15.406000000000001</v>
      </c>
      <c r="D28" s="39">
        <v>15.670999999999999</v>
      </c>
      <c r="E28" s="39">
        <v>42.134</v>
      </c>
      <c r="F28" s="38">
        <v>94.59</v>
      </c>
      <c r="G28" s="39">
        <v>136.554</v>
      </c>
      <c r="H28" s="39">
        <v>178.63399999999999</v>
      </c>
      <c r="I28" s="39">
        <v>176.858</v>
      </c>
    </row>
    <row r="29" spans="1:9" ht="14.5" x14ac:dyDescent="0.35">
      <c r="A29" s="37" t="s">
        <v>31</v>
      </c>
      <c r="B29" s="40">
        <v>703.71199999999999</v>
      </c>
      <c r="C29" s="40">
        <v>813.31799999999998</v>
      </c>
      <c r="D29" s="40">
        <v>774.31500000000005</v>
      </c>
      <c r="E29" s="41">
        <v>1157.5</v>
      </c>
      <c r="F29" s="40">
        <v>1974.4770000000001</v>
      </c>
      <c r="G29" s="40">
        <v>2176.201</v>
      </c>
      <c r="H29" s="40">
        <v>1922.989</v>
      </c>
      <c r="I29" s="40">
        <v>2053.1840000000002</v>
      </c>
    </row>
    <row r="30" spans="1:9" ht="14.5" x14ac:dyDescent="0.35">
      <c r="A30" s="37" t="s">
        <v>32</v>
      </c>
      <c r="B30" s="38">
        <v>0</v>
      </c>
      <c r="C30" s="38">
        <v>0</v>
      </c>
      <c r="D30" s="38">
        <v>0</v>
      </c>
      <c r="E30" s="39">
        <v>0.52500000000000002</v>
      </c>
      <c r="F30" s="38">
        <v>5</v>
      </c>
      <c r="G30" s="38">
        <v>11.84</v>
      </c>
      <c r="H30" s="39">
        <v>36.381999999999998</v>
      </c>
      <c r="I30" s="39">
        <v>34.554000000000002</v>
      </c>
    </row>
    <row r="31" spans="1:9" ht="14.5" x14ac:dyDescent="0.35">
      <c r="A31" s="37" t="s">
        <v>33</v>
      </c>
      <c r="B31" s="40">
        <v>399.661</v>
      </c>
      <c r="C31" s="40">
        <v>437.13099999999997</v>
      </c>
      <c r="D31" s="40">
        <v>492.40899999999999</v>
      </c>
      <c r="E31" s="40">
        <v>601.779</v>
      </c>
      <c r="F31" s="40">
        <v>1019.543</v>
      </c>
      <c r="G31" s="40">
        <v>1253.971</v>
      </c>
      <c r="H31" s="40">
        <v>1993.7159999999999</v>
      </c>
      <c r="I31" s="40">
        <v>2156.674</v>
      </c>
    </row>
    <row r="32" spans="1:9" ht="14.5" x14ac:dyDescent="0.35">
      <c r="A32" s="37" t="s">
        <v>34</v>
      </c>
      <c r="B32" s="38">
        <v>2104.92</v>
      </c>
      <c r="C32" s="39">
        <v>2183.9850000000001</v>
      </c>
      <c r="D32" s="39">
        <v>2407.585</v>
      </c>
      <c r="E32" s="39">
        <v>2938.6570000000002</v>
      </c>
      <c r="F32" s="39">
        <v>4117.7510000000002</v>
      </c>
      <c r="G32" s="39">
        <v>4251.9040000000005</v>
      </c>
      <c r="H32" s="39">
        <v>4060.6689999999999</v>
      </c>
      <c r="I32" s="39">
        <v>4479.4610000000002</v>
      </c>
    </row>
    <row r="33" spans="1:9" ht="14.5" x14ac:dyDescent="0.35">
      <c r="A33" s="37" t="s">
        <v>35</v>
      </c>
      <c r="B33" s="41">
        <v>1109.32</v>
      </c>
      <c r="C33" s="40">
        <v>3727.0230000000001</v>
      </c>
      <c r="D33" s="40">
        <v>3525.915</v>
      </c>
      <c r="E33" s="40">
        <v>3856.462</v>
      </c>
      <c r="F33" s="40">
        <v>5289.8530000000001</v>
      </c>
      <c r="G33" s="40">
        <v>5569.7049999999999</v>
      </c>
      <c r="H33" s="40">
        <v>9040.9339999999993</v>
      </c>
      <c r="I33" s="40">
        <v>9014.0519999999997</v>
      </c>
    </row>
    <row r="34" spans="1:9" ht="14.5" x14ac:dyDescent="0.35">
      <c r="A34" s="37" t="s">
        <v>36</v>
      </c>
      <c r="B34" s="39">
        <v>2338.3969999999999</v>
      </c>
      <c r="C34" s="39">
        <v>2415.5920000000001</v>
      </c>
      <c r="D34" s="39">
        <v>2433.7919999999999</v>
      </c>
      <c r="E34" s="39">
        <v>2528.6379999999999</v>
      </c>
      <c r="F34" s="39">
        <v>2525.4859999999999</v>
      </c>
      <c r="G34" s="39">
        <v>2782.1779999999999</v>
      </c>
      <c r="H34" s="39">
        <v>2903.0059999999999</v>
      </c>
      <c r="I34" s="39">
        <v>3016.6889999999999</v>
      </c>
    </row>
    <row r="35" spans="1:9" ht="14.5" x14ac:dyDescent="0.35">
      <c r="A35" s="37" t="s">
        <v>37</v>
      </c>
      <c r="B35" s="40">
        <v>588.63599999999997</v>
      </c>
      <c r="C35" s="40">
        <v>1291.9649999999999</v>
      </c>
      <c r="D35" s="41">
        <v>2741.64</v>
      </c>
      <c r="E35" s="40">
        <v>3176.0770000000002</v>
      </c>
      <c r="F35" s="40">
        <v>4060.9349999999999</v>
      </c>
      <c r="G35" s="40">
        <v>3552.2919999999999</v>
      </c>
      <c r="H35" s="40">
        <v>3703.7449999999999</v>
      </c>
      <c r="I35" s="40">
        <v>3918.8449999999998</v>
      </c>
    </row>
    <row r="36" spans="1:9" ht="14.5" x14ac:dyDescent="0.35">
      <c r="A36" s="37" t="s">
        <v>38</v>
      </c>
      <c r="B36" s="38">
        <v>263.16000000000003</v>
      </c>
      <c r="C36" s="39">
        <v>260.36599999999999</v>
      </c>
      <c r="D36" s="39">
        <v>548.09100000000001</v>
      </c>
      <c r="E36" s="39">
        <v>680.39400000000001</v>
      </c>
      <c r="F36" s="39">
        <v>701.00800000000004</v>
      </c>
      <c r="G36" s="39">
        <v>678.86599999999999</v>
      </c>
      <c r="H36" s="39">
        <v>643.95600000000002</v>
      </c>
      <c r="I36" s="39">
        <v>718.39400000000001</v>
      </c>
    </row>
    <row r="37" spans="1:9" ht="14.5" x14ac:dyDescent="0.35">
      <c r="A37" s="37" t="s">
        <v>39</v>
      </c>
      <c r="B37" s="40">
        <v>166.35599999999999</v>
      </c>
      <c r="C37" s="40">
        <v>77.600999999999999</v>
      </c>
      <c r="D37" s="40">
        <v>91.311000000000007</v>
      </c>
      <c r="E37" s="40">
        <v>328.48700000000002</v>
      </c>
      <c r="F37" s="40">
        <v>540.67600000000004</v>
      </c>
      <c r="G37" s="40">
        <v>635.33500000000004</v>
      </c>
      <c r="H37" s="40">
        <v>1149.2929999999999</v>
      </c>
      <c r="I37" s="40">
        <v>1310.4469999999999</v>
      </c>
    </row>
    <row r="38" spans="1:9" ht="14.5" x14ac:dyDescent="0.35">
      <c r="A38" s="37" t="s">
        <v>40</v>
      </c>
      <c r="B38" s="38">
        <v>3521.95</v>
      </c>
      <c r="C38" s="39">
        <v>3943.9670000000001</v>
      </c>
      <c r="D38" s="39">
        <v>4479.3639999999996</v>
      </c>
      <c r="E38" s="39">
        <v>4234.6660000000002</v>
      </c>
      <c r="F38" s="39">
        <v>4896.6589999999997</v>
      </c>
      <c r="G38" s="39">
        <v>5383.2619999999997</v>
      </c>
      <c r="H38" s="39">
        <v>6275.6059999999998</v>
      </c>
      <c r="I38" s="39">
        <v>7085.3469999999998</v>
      </c>
    </row>
    <row r="39" spans="1:9" ht="14.5" x14ac:dyDescent="0.35">
      <c r="A39" s="37" t="s">
        <v>41</v>
      </c>
      <c r="B39" s="40">
        <v>4634.1840000000002</v>
      </c>
      <c r="C39" s="40">
        <v>5073.8509999999997</v>
      </c>
      <c r="D39" s="40">
        <v>5294.2340000000004</v>
      </c>
      <c r="E39" s="40">
        <v>4472.9009999999998</v>
      </c>
      <c r="F39" s="40">
        <v>5445.4459999999999</v>
      </c>
      <c r="G39" s="40">
        <v>7532.4579999999996</v>
      </c>
      <c r="H39" s="40">
        <v>8630.0589999999993</v>
      </c>
      <c r="I39" s="40">
        <v>9101.4419999999991</v>
      </c>
    </row>
    <row r="41" spans="1:9" ht="14.5" x14ac:dyDescent="0.35">
      <c r="A41" s="30" t="s">
        <v>99</v>
      </c>
    </row>
    <row r="42" spans="1:9" ht="14.5" x14ac:dyDescent="0.35">
      <c r="A42" s="30" t="s">
        <v>8</v>
      </c>
      <c r="B42" s="29" t="s">
        <v>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1.4" customHeight="1" x14ac:dyDescent="0.35"/>
  <cols>
    <col min="1" max="1" width="27.4140625" style="24" customWidth="1"/>
    <col min="2" max="9" width="9.1640625" style="24" customWidth="1"/>
    <col min="10" max="16384" width="8.6640625" style="24"/>
  </cols>
  <sheetData>
    <row r="1" spans="1:9" ht="14.5" x14ac:dyDescent="0.35">
      <c r="A1" s="29" t="s">
        <v>107</v>
      </c>
    </row>
    <row r="2" spans="1:9" ht="14.5" x14ac:dyDescent="0.35">
      <c r="A2" s="29" t="s">
        <v>92</v>
      </c>
      <c r="B2" s="30" t="s">
        <v>65</v>
      </c>
    </row>
    <row r="3" spans="1:9" ht="14.5" x14ac:dyDescent="0.35">
      <c r="A3" s="29" t="s">
        <v>93</v>
      </c>
      <c r="B3" s="29" t="s">
        <v>71</v>
      </c>
    </row>
    <row r="4" spans="1:9" ht="14.5" x14ac:dyDescent="0.35"/>
    <row r="5" spans="1:9" ht="14.5" x14ac:dyDescent="0.35">
      <c r="A5" s="30" t="s">
        <v>75</v>
      </c>
      <c r="C5" s="29" t="s">
        <v>80</v>
      </c>
    </row>
    <row r="6" spans="1:9" ht="14.5" x14ac:dyDescent="0.35">
      <c r="A6" s="30" t="s">
        <v>76</v>
      </c>
      <c r="C6" s="29" t="s">
        <v>59</v>
      </c>
    </row>
    <row r="7" spans="1:9" ht="14.5" x14ac:dyDescent="0.35">
      <c r="A7" s="30" t="s">
        <v>77</v>
      </c>
      <c r="C7" s="29" t="s">
        <v>52</v>
      </c>
    </row>
    <row r="8" spans="1:9" ht="14.5" x14ac:dyDescent="0.35">
      <c r="A8" s="30" t="s">
        <v>78</v>
      </c>
      <c r="C8" s="29" t="s">
        <v>81</v>
      </c>
    </row>
    <row r="9" spans="1:9" ht="14.5" x14ac:dyDescent="0.35"/>
    <row r="10" spans="1:9" ht="11.4" customHeight="1" x14ac:dyDescent="0.35">
      <c r="A10" s="33" t="s">
        <v>94</v>
      </c>
      <c r="B10" s="34" t="s">
        <v>2</v>
      </c>
      <c r="C10" s="34" t="s">
        <v>3</v>
      </c>
      <c r="D10" s="34" t="s">
        <v>4</v>
      </c>
      <c r="E10" s="34" t="s">
        <v>6</v>
      </c>
      <c r="F10" s="34" t="s">
        <v>7</v>
      </c>
      <c r="G10" s="34" t="s">
        <v>15</v>
      </c>
      <c r="H10" s="34" t="s">
        <v>53</v>
      </c>
      <c r="I10" s="34" t="s">
        <v>95</v>
      </c>
    </row>
    <row r="11" spans="1:9" ht="14.5" x14ac:dyDescent="0.35">
      <c r="A11" s="35" t="s">
        <v>96</v>
      </c>
      <c r="B11" s="36" t="s">
        <v>97</v>
      </c>
      <c r="C11" s="36" t="s">
        <v>97</v>
      </c>
      <c r="D11" s="36" t="s">
        <v>97</v>
      </c>
      <c r="E11" s="36" t="s">
        <v>97</v>
      </c>
      <c r="F11" s="36" t="s">
        <v>97</v>
      </c>
      <c r="G11" s="36" t="s">
        <v>97</v>
      </c>
      <c r="H11" s="36" t="s">
        <v>97</v>
      </c>
      <c r="I11" s="36" t="s">
        <v>97</v>
      </c>
    </row>
    <row r="12" spans="1:9" ht="14.5" x14ac:dyDescent="0.35">
      <c r="A12" s="37" t="s">
        <v>54</v>
      </c>
      <c r="B12" s="38">
        <v>906471.17</v>
      </c>
      <c r="C12" s="39">
        <v>892534.51800000004</v>
      </c>
      <c r="D12" s="39">
        <v>926104.37300000002</v>
      </c>
      <c r="E12" s="39">
        <v>986658.36899999995</v>
      </c>
      <c r="F12" s="39">
        <v>973233.03300000005</v>
      </c>
      <c r="G12" s="39">
        <v>908986.23100000003</v>
      </c>
      <c r="H12" s="39">
        <v>885118.26500000001</v>
      </c>
      <c r="I12" s="39">
        <v>940091.47100000002</v>
      </c>
    </row>
    <row r="13" spans="1:9" ht="14.5" x14ac:dyDescent="0.35">
      <c r="A13" s="37" t="s">
        <v>17</v>
      </c>
      <c r="B13" s="40">
        <v>28414.858</v>
      </c>
      <c r="C13" s="40">
        <v>31258.190999999999</v>
      </c>
      <c r="D13" s="40">
        <v>33635.720999999998</v>
      </c>
      <c r="E13" s="40">
        <v>34198.957000000002</v>
      </c>
      <c r="F13" s="40">
        <v>35454.680999999997</v>
      </c>
      <c r="G13" s="40">
        <v>33155.375</v>
      </c>
      <c r="H13" s="40">
        <v>30938.054</v>
      </c>
      <c r="I13" s="40">
        <v>33181.637999999999</v>
      </c>
    </row>
    <row r="14" spans="1:9" ht="14.5" x14ac:dyDescent="0.35">
      <c r="A14" s="37" t="s">
        <v>18</v>
      </c>
      <c r="B14" s="39">
        <v>15958.871999999999</v>
      </c>
      <c r="C14" s="39">
        <v>10727.447</v>
      </c>
      <c r="D14" s="39">
        <v>8594.7180000000008</v>
      </c>
      <c r="E14" s="39">
        <v>9601.9490000000005</v>
      </c>
      <c r="F14" s="39">
        <v>8699.3919999999998</v>
      </c>
      <c r="G14" s="39">
        <v>9388.5529999999999</v>
      </c>
      <c r="H14" s="39">
        <v>9514.0889999999999</v>
      </c>
      <c r="I14" s="39">
        <v>10247.145</v>
      </c>
    </row>
    <row r="15" spans="1:9" ht="14.5" x14ac:dyDescent="0.35">
      <c r="A15" s="37" t="s">
        <v>50</v>
      </c>
      <c r="B15" s="40">
        <v>31174.707999999999</v>
      </c>
      <c r="C15" s="40">
        <v>25053.487000000001</v>
      </c>
      <c r="D15" s="40">
        <v>23991.042000000001</v>
      </c>
      <c r="E15" s="40">
        <v>24889.056</v>
      </c>
      <c r="F15" s="40">
        <v>24121.144</v>
      </c>
      <c r="G15" s="40">
        <v>23100.094000000001</v>
      </c>
      <c r="H15" s="40">
        <v>23766.194</v>
      </c>
      <c r="I15" s="40">
        <v>25414.663</v>
      </c>
    </row>
    <row r="16" spans="1:9" ht="14.5" x14ac:dyDescent="0.35">
      <c r="A16" s="37" t="s">
        <v>19</v>
      </c>
      <c r="B16" s="39">
        <v>12925.322</v>
      </c>
      <c r="C16" s="38">
        <v>14266.91</v>
      </c>
      <c r="D16" s="39">
        <v>14017.465</v>
      </c>
      <c r="E16" s="39">
        <v>14726.376</v>
      </c>
      <c r="F16" s="39">
        <v>14849.915999999999</v>
      </c>
      <c r="G16" s="39">
        <v>13462.386</v>
      </c>
      <c r="H16" s="39">
        <v>13069.742</v>
      </c>
      <c r="I16" s="38">
        <v>13734.71</v>
      </c>
    </row>
    <row r="17" spans="1:9" ht="14.5" x14ac:dyDescent="0.35">
      <c r="A17" s="37" t="s">
        <v>98</v>
      </c>
      <c r="B17" s="40">
        <v>218668.715</v>
      </c>
      <c r="C17" s="40">
        <v>210592.073</v>
      </c>
      <c r="D17" s="40">
        <v>207169.91699999999</v>
      </c>
      <c r="E17" s="40">
        <v>207287.976</v>
      </c>
      <c r="F17" s="41">
        <v>209923.09</v>
      </c>
      <c r="G17" s="40">
        <v>200031.296</v>
      </c>
      <c r="H17" s="40">
        <v>194248.05499999999</v>
      </c>
      <c r="I17" s="40">
        <v>199365.359</v>
      </c>
    </row>
    <row r="18" spans="1:9" ht="14.5" x14ac:dyDescent="0.35">
      <c r="A18" s="37" t="s">
        <v>20</v>
      </c>
      <c r="B18" s="39">
        <v>5299.6890000000003</v>
      </c>
      <c r="C18" s="39">
        <v>2617.886</v>
      </c>
      <c r="D18" s="39">
        <v>2408.4949999999999</v>
      </c>
      <c r="E18" s="38">
        <v>2810.14</v>
      </c>
      <c r="F18" s="39">
        <v>2878.489</v>
      </c>
      <c r="G18" s="39">
        <v>2750.3449999999998</v>
      </c>
      <c r="H18" s="39">
        <v>2726.0259999999998</v>
      </c>
      <c r="I18" s="39">
        <v>2790.5740000000001</v>
      </c>
    </row>
    <row r="19" spans="1:9" ht="14.5" x14ac:dyDescent="0.35">
      <c r="A19" s="37" t="s">
        <v>21</v>
      </c>
      <c r="B19" s="40">
        <v>6981.7449999999999</v>
      </c>
      <c r="C19" s="40">
        <v>7593.5919999999996</v>
      </c>
      <c r="D19" s="40">
        <v>10197.012000000001</v>
      </c>
      <c r="E19" s="41">
        <v>11804.42</v>
      </c>
      <c r="F19" s="40">
        <v>11187.012000000001</v>
      </c>
      <c r="G19" s="40">
        <v>10512.596</v>
      </c>
      <c r="H19" s="40">
        <v>10839.985000000001</v>
      </c>
      <c r="I19" s="40">
        <v>11017.353999999999</v>
      </c>
    </row>
    <row r="20" spans="1:9" ht="14.5" x14ac:dyDescent="0.35">
      <c r="A20" s="37" t="s">
        <v>22</v>
      </c>
      <c r="B20" s="39">
        <v>13888.395</v>
      </c>
      <c r="C20" s="39">
        <v>14959.102000000001</v>
      </c>
      <c r="D20" s="39">
        <v>17914.121999999999</v>
      </c>
      <c r="E20" s="39">
        <v>20225.046999999999</v>
      </c>
      <c r="F20" s="39">
        <v>18373.798999999999</v>
      </c>
      <c r="G20" s="39">
        <v>15741.021000000001</v>
      </c>
      <c r="H20" s="39">
        <v>14482.855</v>
      </c>
      <c r="I20" s="39">
        <v>14911.498</v>
      </c>
    </row>
    <row r="21" spans="1:9" ht="14.5" x14ac:dyDescent="0.35">
      <c r="A21" s="37" t="s">
        <v>23</v>
      </c>
      <c r="B21" s="40">
        <v>54950.256000000001</v>
      </c>
      <c r="C21" s="40">
        <v>61228.423000000003</v>
      </c>
      <c r="D21" s="40">
        <v>76337.665999999997</v>
      </c>
      <c r="E21" s="40">
        <v>93711.933999999994</v>
      </c>
      <c r="F21" s="40">
        <v>85500.769</v>
      </c>
      <c r="G21" s="40">
        <v>75945.839000000007</v>
      </c>
      <c r="H21" s="40">
        <v>72322.646999999997</v>
      </c>
      <c r="I21" s="40">
        <v>78607.539000000004</v>
      </c>
    </row>
    <row r="22" spans="1:9" ht="14.5" x14ac:dyDescent="0.35">
      <c r="A22" s="37" t="s">
        <v>24</v>
      </c>
      <c r="B22" s="39">
        <v>127908.427</v>
      </c>
      <c r="C22" s="39">
        <v>134857.894</v>
      </c>
      <c r="D22" s="39">
        <v>145125.505</v>
      </c>
      <c r="E22" s="39">
        <v>150747.465</v>
      </c>
      <c r="F22" s="39">
        <v>146258.394</v>
      </c>
      <c r="G22" s="39">
        <v>140565.364</v>
      </c>
      <c r="H22" s="39">
        <v>127835.73699999999</v>
      </c>
      <c r="I22" s="39">
        <v>139447.345</v>
      </c>
    </row>
    <row r="23" spans="1:9" ht="14.5" x14ac:dyDescent="0.35">
      <c r="A23" s="37" t="s">
        <v>25</v>
      </c>
      <c r="B23" s="40">
        <v>6324.3509999999997</v>
      </c>
      <c r="C23" s="40">
        <v>5202.973</v>
      </c>
      <c r="D23" s="40">
        <v>5936.4070000000002</v>
      </c>
      <c r="E23" s="40">
        <v>7155.7629999999999</v>
      </c>
      <c r="F23" s="40">
        <v>7122.835</v>
      </c>
      <c r="G23" s="40">
        <v>6477.5209999999997</v>
      </c>
      <c r="H23" s="40">
        <v>6425.2430000000004</v>
      </c>
      <c r="I23" s="41">
        <v>6880.27</v>
      </c>
    </row>
    <row r="24" spans="1:9" ht="14.5" x14ac:dyDescent="0.35">
      <c r="A24" s="37" t="s">
        <v>26</v>
      </c>
      <c r="B24" s="39">
        <v>104522.336</v>
      </c>
      <c r="C24" s="39">
        <v>110488.322</v>
      </c>
      <c r="D24" s="39">
        <v>119742.18799999999</v>
      </c>
      <c r="E24" s="39">
        <v>131509.057</v>
      </c>
      <c r="F24" s="39">
        <v>123052.72900000001</v>
      </c>
      <c r="G24" s="39">
        <v>112108.171</v>
      </c>
      <c r="H24" s="39">
        <v>103057.147</v>
      </c>
      <c r="I24" s="39">
        <v>113207.151</v>
      </c>
    </row>
    <row r="25" spans="1:9" ht="14.5" x14ac:dyDescent="0.35">
      <c r="A25" s="37" t="s">
        <v>27</v>
      </c>
      <c r="B25" s="40">
        <v>853.04300000000001</v>
      </c>
      <c r="C25" s="41">
        <v>1151.97</v>
      </c>
      <c r="D25" s="40">
        <v>1367.404</v>
      </c>
      <c r="E25" s="40">
        <v>1527.4870000000001</v>
      </c>
      <c r="F25" s="40">
        <v>1645.788</v>
      </c>
      <c r="G25" s="40">
        <v>1423.923</v>
      </c>
      <c r="H25" s="40">
        <v>1525.932</v>
      </c>
      <c r="I25" s="40">
        <v>1580.7660000000001</v>
      </c>
    </row>
    <row r="26" spans="1:9" ht="14.5" x14ac:dyDescent="0.35">
      <c r="A26" s="37" t="s">
        <v>28</v>
      </c>
      <c r="B26" s="39">
        <v>6344.817</v>
      </c>
      <c r="C26" s="39">
        <v>3823.2829999999999</v>
      </c>
      <c r="D26" s="39">
        <v>3227.6559999999999</v>
      </c>
      <c r="E26" s="39">
        <v>3959.4430000000002</v>
      </c>
      <c r="F26" s="39">
        <v>4002.2370000000001</v>
      </c>
      <c r="G26" s="39">
        <v>3680.1669999999999</v>
      </c>
      <c r="H26" s="39">
        <v>3798.1849999999999</v>
      </c>
      <c r="I26" s="39">
        <v>3980.2919999999999</v>
      </c>
    </row>
    <row r="27" spans="1:9" ht="14.5" x14ac:dyDescent="0.35">
      <c r="A27" s="37" t="s">
        <v>29</v>
      </c>
      <c r="B27" s="41">
        <v>9538.67</v>
      </c>
      <c r="C27" s="40">
        <v>4550.0919999999996</v>
      </c>
      <c r="D27" s="40">
        <v>3742.058</v>
      </c>
      <c r="E27" s="40">
        <v>4622.4089999999997</v>
      </c>
      <c r="F27" s="40">
        <v>4757.259</v>
      </c>
      <c r="G27" s="41">
        <v>4779.51</v>
      </c>
      <c r="H27" s="40">
        <v>5284.2120000000004</v>
      </c>
      <c r="I27" s="40">
        <v>5662.3509999999997</v>
      </c>
    </row>
    <row r="28" spans="1:9" ht="14.5" x14ac:dyDescent="0.35">
      <c r="A28" s="37" t="s">
        <v>30</v>
      </c>
      <c r="B28" s="39">
        <v>2747.3440000000001</v>
      </c>
      <c r="C28" s="39">
        <v>2738.136</v>
      </c>
      <c r="D28" s="39">
        <v>3184.7959999999998</v>
      </c>
      <c r="E28" s="39">
        <v>4045.4009999999998</v>
      </c>
      <c r="F28" s="39">
        <v>3895.1790000000001</v>
      </c>
      <c r="G28" s="39">
        <v>3534.819</v>
      </c>
      <c r="H28" s="39">
        <v>3270.7809999999999</v>
      </c>
      <c r="I28" s="39">
        <v>3444.5230000000001</v>
      </c>
    </row>
    <row r="29" spans="1:9" ht="14.5" x14ac:dyDescent="0.35">
      <c r="A29" s="37" t="s">
        <v>31</v>
      </c>
      <c r="B29" s="40">
        <v>18962.486000000001</v>
      </c>
      <c r="C29" s="40">
        <v>15618.067999999999</v>
      </c>
      <c r="D29" s="40">
        <v>15641.502</v>
      </c>
      <c r="E29" s="40">
        <v>18164.704000000002</v>
      </c>
      <c r="F29" s="40">
        <v>16879.616000000002</v>
      </c>
      <c r="G29" s="40">
        <v>16829.628000000001</v>
      </c>
      <c r="H29" s="40">
        <v>17606.513999999999</v>
      </c>
      <c r="I29" s="40">
        <v>18847.547999999999</v>
      </c>
    </row>
    <row r="30" spans="1:9" ht="14.5" x14ac:dyDescent="0.35">
      <c r="A30" s="37" t="s">
        <v>32</v>
      </c>
      <c r="B30" s="39">
        <v>262.86900000000003</v>
      </c>
      <c r="C30" s="39">
        <v>380.17599999999999</v>
      </c>
      <c r="D30" s="39">
        <v>319.33499999999998</v>
      </c>
      <c r="E30" s="38">
        <v>376.02</v>
      </c>
      <c r="F30" s="38">
        <v>401.35</v>
      </c>
      <c r="G30" s="39">
        <v>462.34300000000002</v>
      </c>
      <c r="H30" s="39">
        <v>500.75299999999999</v>
      </c>
      <c r="I30" s="39">
        <v>533.00099999999998</v>
      </c>
    </row>
    <row r="31" spans="1:9" ht="14.5" x14ac:dyDescent="0.35">
      <c r="A31" s="37" t="s">
        <v>33</v>
      </c>
      <c r="B31" s="40">
        <v>43024.341</v>
      </c>
      <c r="C31" s="40">
        <v>46826.667999999998</v>
      </c>
      <c r="D31" s="40">
        <v>47603.504999999997</v>
      </c>
      <c r="E31" s="40">
        <v>48999.713000000003</v>
      </c>
      <c r="F31" s="40">
        <v>50769.317999999999</v>
      </c>
      <c r="G31" s="40">
        <v>43332.750999999997</v>
      </c>
      <c r="H31" s="40">
        <v>41781.290999999997</v>
      </c>
      <c r="I31" s="40">
        <v>43333.453000000001</v>
      </c>
    </row>
    <row r="32" spans="1:9" ht="14.5" x14ac:dyDescent="0.35">
      <c r="A32" s="37" t="s">
        <v>34</v>
      </c>
      <c r="B32" s="38">
        <v>17963.38</v>
      </c>
      <c r="C32" s="38">
        <v>19698.37</v>
      </c>
      <c r="D32" s="39">
        <v>21810.178</v>
      </c>
      <c r="E32" s="39">
        <v>25729.848999999998</v>
      </c>
      <c r="F32" s="39">
        <v>25961.402999999998</v>
      </c>
      <c r="G32" s="39">
        <v>25476.388999999999</v>
      </c>
      <c r="H32" s="39">
        <v>24873.296999999999</v>
      </c>
      <c r="I32" s="39">
        <v>26396.623</v>
      </c>
    </row>
    <row r="33" spans="1:9" ht="14.5" x14ac:dyDescent="0.35">
      <c r="A33" s="37" t="s">
        <v>35</v>
      </c>
      <c r="B33" s="40">
        <v>57304.050999999999</v>
      </c>
      <c r="C33" s="41">
        <v>60921.51</v>
      </c>
      <c r="D33" s="40">
        <v>53560.887000000002</v>
      </c>
      <c r="E33" s="40">
        <v>57483.946000000004</v>
      </c>
      <c r="F33" s="40">
        <v>65257.858</v>
      </c>
      <c r="G33" s="40">
        <v>60861.470999999998</v>
      </c>
      <c r="H33" s="40">
        <v>70250.646999999997</v>
      </c>
      <c r="I33" s="41">
        <v>74177.38</v>
      </c>
    </row>
    <row r="34" spans="1:9" ht="14.5" x14ac:dyDescent="0.35">
      <c r="A34" s="37" t="s">
        <v>36</v>
      </c>
      <c r="B34" s="39">
        <v>11375.273999999999</v>
      </c>
      <c r="C34" s="39">
        <v>13250.126</v>
      </c>
      <c r="D34" s="39">
        <v>17213.651000000002</v>
      </c>
      <c r="E34" s="39">
        <v>18257.280999999999</v>
      </c>
      <c r="F34" s="39">
        <v>17269.566999999999</v>
      </c>
      <c r="G34" s="39">
        <v>15550.875</v>
      </c>
      <c r="H34" s="38">
        <v>15156.57</v>
      </c>
      <c r="I34" s="39">
        <v>15778.239</v>
      </c>
    </row>
    <row r="35" spans="1:9" ht="14.5" x14ac:dyDescent="0.35">
      <c r="A35" s="37" t="s">
        <v>37</v>
      </c>
      <c r="B35" s="40">
        <v>42397.036</v>
      </c>
      <c r="C35" s="40">
        <v>25627.621999999999</v>
      </c>
      <c r="D35" s="40">
        <v>21946.524000000001</v>
      </c>
      <c r="E35" s="40">
        <v>23586.794000000002</v>
      </c>
      <c r="F35" s="41">
        <v>22038.77</v>
      </c>
      <c r="G35" s="41">
        <v>21600.240000000002</v>
      </c>
      <c r="H35" s="41">
        <v>23472.38</v>
      </c>
      <c r="I35" s="41">
        <v>25279.75</v>
      </c>
    </row>
    <row r="36" spans="1:9" ht="14.5" x14ac:dyDescent="0.35">
      <c r="A36" s="37" t="s">
        <v>38</v>
      </c>
      <c r="B36" s="39">
        <v>3693.9189999999999</v>
      </c>
      <c r="C36" s="39">
        <v>4063.5839999999998</v>
      </c>
      <c r="D36" s="39">
        <v>4542.4870000000001</v>
      </c>
      <c r="E36" s="39">
        <v>5110.8980000000001</v>
      </c>
      <c r="F36" s="38">
        <v>5047.4399999999996</v>
      </c>
      <c r="G36" s="39">
        <v>4715.2430000000004</v>
      </c>
      <c r="H36" s="39">
        <v>4445.8710000000001</v>
      </c>
      <c r="I36" s="39">
        <v>4767.6220000000003</v>
      </c>
    </row>
    <row r="37" spans="1:9" ht="14.5" x14ac:dyDescent="0.35">
      <c r="A37" s="37" t="s">
        <v>39</v>
      </c>
      <c r="B37" s="41">
        <v>13844.12</v>
      </c>
      <c r="C37" s="40">
        <v>9939.5040000000008</v>
      </c>
      <c r="D37" s="40">
        <v>9925.3950000000004</v>
      </c>
      <c r="E37" s="40">
        <v>10402.239</v>
      </c>
      <c r="F37" s="40">
        <v>10371.085999999999</v>
      </c>
      <c r="G37" s="40">
        <v>8939.6769999999997</v>
      </c>
      <c r="H37" s="40">
        <v>9610.9159999999993</v>
      </c>
      <c r="I37" s="40">
        <v>10508.093999999999</v>
      </c>
    </row>
    <row r="38" spans="1:9" ht="14.5" x14ac:dyDescent="0.35">
      <c r="A38" s="37" t="s">
        <v>40</v>
      </c>
      <c r="B38" s="39">
        <v>20957.168000000001</v>
      </c>
      <c r="C38" s="39">
        <v>21317.115000000002</v>
      </c>
      <c r="D38" s="39">
        <v>23281.953000000001</v>
      </c>
      <c r="E38" s="39">
        <v>24013.312000000002</v>
      </c>
      <c r="F38" s="39">
        <v>25043.343000000001</v>
      </c>
      <c r="G38" s="39">
        <v>23049.686000000002</v>
      </c>
      <c r="H38" s="39">
        <v>23246.066999999999</v>
      </c>
      <c r="I38" s="39">
        <v>24839.882000000001</v>
      </c>
    </row>
    <row r="39" spans="1:9" ht="14.5" x14ac:dyDescent="0.35">
      <c r="A39" s="37" t="s">
        <v>41</v>
      </c>
      <c r="B39" s="40">
        <v>30184.977999999999</v>
      </c>
      <c r="C39" s="40">
        <v>33781.993999999999</v>
      </c>
      <c r="D39" s="40">
        <v>33666.784</v>
      </c>
      <c r="E39" s="40">
        <v>31710.733</v>
      </c>
      <c r="F39" s="40">
        <v>32470.569</v>
      </c>
      <c r="G39" s="40">
        <v>31510.948</v>
      </c>
      <c r="H39" s="40">
        <v>31069.075000000001</v>
      </c>
      <c r="I39" s="40">
        <v>32156.701000000001</v>
      </c>
    </row>
    <row r="41" spans="1:9" ht="14.5" x14ac:dyDescent="0.35">
      <c r="A41" s="30" t="s">
        <v>99</v>
      </c>
    </row>
    <row r="42" spans="1:9" ht="14.5" x14ac:dyDescent="0.35">
      <c r="A42" s="30" t="s">
        <v>8</v>
      </c>
      <c r="B42" s="29" t="s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1.4" customHeight="1" x14ac:dyDescent="0.35"/>
  <cols>
    <col min="1" max="1" width="27.4140625" style="24" customWidth="1"/>
    <col min="2" max="9" width="9.1640625" style="24" customWidth="1"/>
    <col min="10" max="16384" width="8.6640625" style="24"/>
  </cols>
  <sheetData>
    <row r="1" spans="1:9" ht="14.5" x14ac:dyDescent="0.35">
      <c r="A1" s="29" t="s">
        <v>108</v>
      </c>
    </row>
    <row r="2" spans="1:9" ht="14.5" x14ac:dyDescent="0.35">
      <c r="A2" s="29" t="s">
        <v>92</v>
      </c>
      <c r="B2" s="30" t="s">
        <v>65</v>
      </c>
    </row>
    <row r="3" spans="1:9" ht="14.5" x14ac:dyDescent="0.35">
      <c r="A3" s="29" t="s">
        <v>93</v>
      </c>
      <c r="B3" s="29" t="s">
        <v>71</v>
      </c>
    </row>
    <row r="4" spans="1:9" ht="14.5" x14ac:dyDescent="0.35"/>
    <row r="5" spans="1:9" ht="14.5" x14ac:dyDescent="0.35">
      <c r="A5" s="30" t="s">
        <v>75</v>
      </c>
      <c r="C5" s="29" t="s">
        <v>80</v>
      </c>
    </row>
    <row r="6" spans="1:9" ht="14.5" x14ac:dyDescent="0.35">
      <c r="A6" s="30" t="s">
        <v>76</v>
      </c>
      <c r="C6" s="29" t="s">
        <v>59</v>
      </c>
    </row>
    <row r="7" spans="1:9" ht="14.5" x14ac:dyDescent="0.35">
      <c r="A7" s="30" t="s">
        <v>77</v>
      </c>
      <c r="C7" s="29" t="s">
        <v>55</v>
      </c>
    </row>
    <row r="8" spans="1:9" ht="14.5" x14ac:dyDescent="0.35">
      <c r="A8" s="30" t="s">
        <v>78</v>
      </c>
      <c r="C8" s="29" t="s">
        <v>81</v>
      </c>
    </row>
    <row r="9" spans="1:9" ht="14.5" x14ac:dyDescent="0.35"/>
    <row r="10" spans="1:9" ht="11.4" customHeight="1" x14ac:dyDescent="0.35">
      <c r="A10" s="33" t="s">
        <v>94</v>
      </c>
      <c r="B10" s="34" t="s">
        <v>2</v>
      </c>
      <c r="C10" s="34" t="s">
        <v>3</v>
      </c>
      <c r="D10" s="34" t="s">
        <v>4</v>
      </c>
      <c r="E10" s="34" t="s">
        <v>6</v>
      </c>
      <c r="F10" s="34" t="s">
        <v>7</v>
      </c>
      <c r="G10" s="34" t="s">
        <v>15</v>
      </c>
      <c r="H10" s="34" t="s">
        <v>53</v>
      </c>
      <c r="I10" s="34" t="s">
        <v>95</v>
      </c>
    </row>
    <row r="11" spans="1:9" ht="14.5" x14ac:dyDescent="0.35">
      <c r="A11" s="35" t="s">
        <v>96</v>
      </c>
      <c r="B11" s="36" t="s">
        <v>97</v>
      </c>
      <c r="C11" s="36" t="s">
        <v>97</v>
      </c>
      <c r="D11" s="36" t="s">
        <v>97</v>
      </c>
      <c r="E11" s="36" t="s">
        <v>97</v>
      </c>
      <c r="F11" s="36" t="s">
        <v>97</v>
      </c>
      <c r="G11" s="36" t="s">
        <v>97</v>
      </c>
      <c r="H11" s="36" t="s">
        <v>97</v>
      </c>
      <c r="I11" s="36" t="s">
        <v>97</v>
      </c>
    </row>
    <row r="12" spans="1:9" ht="14.5" x14ac:dyDescent="0.35">
      <c r="A12" s="37" t="s">
        <v>54</v>
      </c>
      <c r="B12" s="39">
        <v>38617.298000000003</v>
      </c>
      <c r="C12" s="39">
        <v>43620.822</v>
      </c>
      <c r="D12" s="39">
        <v>48805.601999999999</v>
      </c>
      <c r="E12" s="39">
        <v>60683.224000000002</v>
      </c>
      <c r="F12" s="39">
        <v>85750.097999999998</v>
      </c>
      <c r="G12" s="39">
        <v>89632.341</v>
      </c>
      <c r="H12" s="39">
        <v>103655.535</v>
      </c>
      <c r="I12" s="39">
        <v>110444.107</v>
      </c>
    </row>
    <row r="13" spans="1:9" ht="14.5" x14ac:dyDescent="0.35">
      <c r="A13" s="37" t="s">
        <v>17</v>
      </c>
      <c r="B13" s="40">
        <v>325.16500000000002</v>
      </c>
      <c r="C13" s="40">
        <v>347.54500000000002</v>
      </c>
      <c r="D13" s="41">
        <v>409</v>
      </c>
      <c r="E13" s="40">
        <v>655.29300000000001</v>
      </c>
      <c r="F13" s="40">
        <v>1703.655</v>
      </c>
      <c r="G13" s="41">
        <v>1682.97</v>
      </c>
      <c r="H13" s="40">
        <v>2129.8989999999999</v>
      </c>
      <c r="I13" s="40">
        <v>2441.462</v>
      </c>
    </row>
    <row r="14" spans="1:9" ht="14.5" x14ac:dyDescent="0.35">
      <c r="A14" s="37" t="s">
        <v>18</v>
      </c>
      <c r="B14" s="39">
        <v>172.471</v>
      </c>
      <c r="C14" s="39">
        <v>178.012</v>
      </c>
      <c r="D14" s="39">
        <v>546.95699999999999</v>
      </c>
      <c r="E14" s="39">
        <v>739.99900000000002</v>
      </c>
      <c r="F14" s="39">
        <v>980.09500000000003</v>
      </c>
      <c r="G14" s="39">
        <v>1291.912</v>
      </c>
      <c r="H14" s="39">
        <v>1550.242</v>
      </c>
      <c r="I14" s="39">
        <v>1470.1289999999999</v>
      </c>
    </row>
    <row r="15" spans="1:9" ht="14.5" x14ac:dyDescent="0.35">
      <c r="A15" s="37" t="s">
        <v>50</v>
      </c>
      <c r="B15" s="40">
        <v>1033.0319999999999</v>
      </c>
      <c r="C15" s="40">
        <v>1122.694</v>
      </c>
      <c r="D15" s="40">
        <v>1199.011</v>
      </c>
      <c r="E15" s="40">
        <v>1652.848</v>
      </c>
      <c r="F15" s="40">
        <v>2293.6060000000002</v>
      </c>
      <c r="G15" s="40">
        <v>2833.232</v>
      </c>
      <c r="H15" s="41">
        <v>3379.23</v>
      </c>
      <c r="I15" s="40">
        <v>3670.076</v>
      </c>
    </row>
    <row r="16" spans="1:9" ht="14.5" x14ac:dyDescent="0.35">
      <c r="A16" s="37" t="s">
        <v>19</v>
      </c>
      <c r="B16" s="38">
        <v>610.05999999999995</v>
      </c>
      <c r="C16" s="39">
        <v>645.02700000000004</v>
      </c>
      <c r="D16" s="39">
        <v>718.49599999999998</v>
      </c>
      <c r="E16" s="39">
        <v>1003.989</v>
      </c>
      <c r="F16" s="38">
        <v>1402.33</v>
      </c>
      <c r="G16" s="39">
        <v>1603.9849999999999</v>
      </c>
      <c r="H16" s="39">
        <v>1631.309</v>
      </c>
      <c r="I16" s="39">
        <v>1718.2159999999999</v>
      </c>
    </row>
    <row r="17" spans="1:9" ht="14.5" x14ac:dyDescent="0.35">
      <c r="A17" s="37" t="s">
        <v>98</v>
      </c>
      <c r="B17" s="40">
        <v>2984.4749999999999</v>
      </c>
      <c r="C17" s="40">
        <v>2727.4290000000001</v>
      </c>
      <c r="D17" s="40">
        <v>4828.4040000000005</v>
      </c>
      <c r="E17" s="40">
        <v>10105.083000000001</v>
      </c>
      <c r="F17" s="40">
        <v>16217.858</v>
      </c>
      <c r="G17" s="40">
        <v>15582.999</v>
      </c>
      <c r="H17" s="40">
        <v>17164.246999999999</v>
      </c>
      <c r="I17" s="40">
        <v>17988.715</v>
      </c>
    </row>
    <row r="18" spans="1:9" ht="14.5" x14ac:dyDescent="0.35">
      <c r="A18" s="37" t="s">
        <v>20</v>
      </c>
      <c r="B18" s="39">
        <v>187.852</v>
      </c>
      <c r="C18" s="39">
        <v>438.61700000000002</v>
      </c>
      <c r="D18" s="39">
        <v>424.85899999999998</v>
      </c>
      <c r="E18" s="39">
        <v>447.44200000000001</v>
      </c>
      <c r="F18" s="39">
        <v>558.20699999999999</v>
      </c>
      <c r="G18" s="39">
        <v>488.779</v>
      </c>
      <c r="H18" s="39">
        <v>481.85500000000002</v>
      </c>
      <c r="I18" s="39">
        <v>481.767</v>
      </c>
    </row>
    <row r="19" spans="1:9" ht="14.5" x14ac:dyDescent="0.35">
      <c r="A19" s="37" t="s">
        <v>21</v>
      </c>
      <c r="B19" s="40">
        <v>107.791</v>
      </c>
      <c r="C19" s="40">
        <v>91.918999999999997</v>
      </c>
      <c r="D19" s="40">
        <v>117.625</v>
      </c>
      <c r="E19" s="40">
        <v>188.24799999999999</v>
      </c>
      <c r="F19" s="41">
        <v>310.87</v>
      </c>
      <c r="G19" s="40">
        <v>395.34100000000001</v>
      </c>
      <c r="H19" s="40">
        <v>483.18400000000003</v>
      </c>
      <c r="I19" s="40">
        <v>504.089</v>
      </c>
    </row>
    <row r="20" spans="1:9" ht="14.5" x14ac:dyDescent="0.35">
      <c r="A20" s="37" t="s">
        <v>22</v>
      </c>
      <c r="B20" s="39">
        <v>952.37400000000002</v>
      </c>
      <c r="C20" s="38">
        <v>982.11</v>
      </c>
      <c r="D20" s="39">
        <v>1103.7550000000001</v>
      </c>
      <c r="E20" s="39">
        <v>1136.4929999999999</v>
      </c>
      <c r="F20" s="39">
        <v>1249.2670000000001</v>
      </c>
      <c r="G20" s="39">
        <v>1499.3620000000001</v>
      </c>
      <c r="H20" s="39">
        <v>1726.924</v>
      </c>
      <c r="I20" s="39">
        <v>1832.664</v>
      </c>
    </row>
    <row r="21" spans="1:9" ht="14.5" x14ac:dyDescent="0.35">
      <c r="A21" s="37" t="s">
        <v>23</v>
      </c>
      <c r="B21" s="40">
        <v>3933.348</v>
      </c>
      <c r="C21" s="40">
        <v>3254.4740000000002</v>
      </c>
      <c r="D21" s="40">
        <v>3467.6640000000002</v>
      </c>
      <c r="E21" s="40">
        <v>3784.9360000000001</v>
      </c>
      <c r="F21" s="40">
        <v>5363.268</v>
      </c>
      <c r="G21" s="40">
        <v>5679.973</v>
      </c>
      <c r="H21" s="40">
        <v>6471.1779999999999</v>
      </c>
      <c r="I21" s="40">
        <v>6642.2389999999996</v>
      </c>
    </row>
    <row r="22" spans="1:9" ht="14.5" x14ac:dyDescent="0.35">
      <c r="A22" s="37" t="s">
        <v>24</v>
      </c>
      <c r="B22" s="39">
        <v>9797.4349999999995</v>
      </c>
      <c r="C22" s="39">
        <v>9822.1309999999994</v>
      </c>
      <c r="D22" s="39">
        <v>8972.3179999999993</v>
      </c>
      <c r="E22" s="39">
        <v>9396.3019999999997</v>
      </c>
      <c r="F22" s="39">
        <v>12948.237999999999</v>
      </c>
      <c r="G22" s="39">
        <v>13229.802</v>
      </c>
      <c r="H22" s="39">
        <v>13929.618</v>
      </c>
      <c r="I22" s="39">
        <v>15939.916999999999</v>
      </c>
    </row>
    <row r="23" spans="1:9" ht="14.5" x14ac:dyDescent="0.35">
      <c r="A23" s="37" t="s">
        <v>25</v>
      </c>
      <c r="B23" s="40">
        <v>861.49300000000005</v>
      </c>
      <c r="C23" s="40">
        <v>1053.095</v>
      </c>
      <c r="D23" s="40">
        <v>1002.388</v>
      </c>
      <c r="E23" s="40">
        <v>1250.616</v>
      </c>
      <c r="F23" s="40">
        <v>1271.163</v>
      </c>
      <c r="G23" s="40">
        <v>1255.8869999999999</v>
      </c>
      <c r="H23" s="40">
        <v>1174.296</v>
      </c>
      <c r="I23" s="40">
        <v>1284.0429999999999</v>
      </c>
    </row>
    <row r="24" spans="1:9" ht="14.5" x14ac:dyDescent="0.35">
      <c r="A24" s="37" t="s">
        <v>26</v>
      </c>
      <c r="B24" s="39">
        <v>929.77499999999998</v>
      </c>
      <c r="C24" s="39">
        <v>1362.028</v>
      </c>
      <c r="D24" s="39">
        <v>1739.625</v>
      </c>
      <c r="E24" s="38">
        <v>4543.3599999999997</v>
      </c>
      <c r="F24" s="39">
        <v>9072.9629999999997</v>
      </c>
      <c r="G24" s="39">
        <v>8364.7170000000006</v>
      </c>
      <c r="H24" s="39">
        <v>10660.269</v>
      </c>
      <c r="I24" s="39">
        <v>11446.217000000001</v>
      </c>
    </row>
    <row r="25" spans="1:9" ht="14.5" x14ac:dyDescent="0.35">
      <c r="A25" s="37" t="s">
        <v>27</v>
      </c>
      <c r="B25" s="40">
        <v>4.1680000000000001</v>
      </c>
      <c r="C25" s="40">
        <v>38.107999999999997</v>
      </c>
      <c r="D25" s="40">
        <v>41.857999999999997</v>
      </c>
      <c r="E25" s="40">
        <v>50.945999999999998</v>
      </c>
      <c r="F25" s="40">
        <v>101.68899999999999</v>
      </c>
      <c r="G25" s="40">
        <v>117.142</v>
      </c>
      <c r="H25" s="40">
        <v>222.822</v>
      </c>
      <c r="I25" s="41">
        <v>227.25</v>
      </c>
    </row>
    <row r="26" spans="1:9" ht="14.5" x14ac:dyDescent="0.35">
      <c r="A26" s="37" t="s">
        <v>28</v>
      </c>
      <c r="B26" s="39">
        <v>615.55399999999997</v>
      </c>
      <c r="C26" s="39">
        <v>881.10299999999995</v>
      </c>
      <c r="D26" s="39">
        <v>824.01800000000003</v>
      </c>
      <c r="E26" s="39">
        <v>1013.605</v>
      </c>
      <c r="F26" s="39">
        <v>945.11199999999997</v>
      </c>
      <c r="G26" s="39">
        <v>940.84699999999998</v>
      </c>
      <c r="H26" s="39">
        <v>1000.897</v>
      </c>
      <c r="I26" s="39">
        <v>1020.797</v>
      </c>
    </row>
    <row r="27" spans="1:9" ht="14.5" x14ac:dyDescent="0.35">
      <c r="A27" s="37" t="s">
        <v>29</v>
      </c>
      <c r="B27" s="40">
        <v>272.02199999999999</v>
      </c>
      <c r="C27" s="40">
        <v>447.90800000000002</v>
      </c>
      <c r="D27" s="40">
        <v>605.28300000000002</v>
      </c>
      <c r="E27" s="40">
        <v>698.05700000000002</v>
      </c>
      <c r="F27" s="40">
        <v>737.42700000000002</v>
      </c>
      <c r="G27" s="40">
        <v>696.70399999999995</v>
      </c>
      <c r="H27" s="40">
        <v>775.43200000000002</v>
      </c>
      <c r="I27" s="41">
        <v>841.62</v>
      </c>
    </row>
    <row r="28" spans="1:9" ht="14.5" x14ac:dyDescent="0.35">
      <c r="A28" s="37" t="s">
        <v>30</v>
      </c>
      <c r="B28" s="38">
        <v>0</v>
      </c>
      <c r="C28" s="39">
        <v>15.406000000000001</v>
      </c>
      <c r="D28" s="39">
        <v>15.670999999999999</v>
      </c>
      <c r="E28" s="39">
        <v>42.134</v>
      </c>
      <c r="F28" s="39">
        <v>94.494</v>
      </c>
      <c r="G28" s="39">
        <v>137.23500000000001</v>
      </c>
      <c r="H28" s="39">
        <v>178.631</v>
      </c>
      <c r="I28" s="39">
        <v>176.85900000000001</v>
      </c>
    </row>
    <row r="29" spans="1:9" ht="14.5" x14ac:dyDescent="0.35">
      <c r="A29" s="37" t="s">
        <v>31</v>
      </c>
      <c r="B29" s="40">
        <v>703.71199999999999</v>
      </c>
      <c r="C29" s="40">
        <v>813.31799999999998</v>
      </c>
      <c r="D29" s="40">
        <v>774.31500000000005</v>
      </c>
      <c r="E29" s="41">
        <v>1157.5</v>
      </c>
      <c r="F29" s="40">
        <v>1974.501</v>
      </c>
      <c r="G29" s="40">
        <v>2176.201</v>
      </c>
      <c r="H29" s="40">
        <v>1922.069</v>
      </c>
      <c r="I29" s="40">
        <v>2053.1840000000002</v>
      </c>
    </row>
    <row r="30" spans="1:9" ht="14.5" x14ac:dyDescent="0.35">
      <c r="A30" s="37" t="s">
        <v>32</v>
      </c>
      <c r="B30" s="38">
        <v>0</v>
      </c>
      <c r="C30" s="38">
        <v>0</v>
      </c>
      <c r="D30" s="38">
        <v>0</v>
      </c>
      <c r="E30" s="39">
        <v>0.52500000000000002</v>
      </c>
      <c r="F30" s="39">
        <v>4.8570000000000002</v>
      </c>
      <c r="G30" s="39">
        <v>13.423</v>
      </c>
      <c r="H30" s="39">
        <v>36.381999999999998</v>
      </c>
      <c r="I30" s="39">
        <v>34.554000000000002</v>
      </c>
    </row>
    <row r="31" spans="1:9" ht="14.5" x14ac:dyDescent="0.35">
      <c r="A31" s="37" t="s">
        <v>33</v>
      </c>
      <c r="B31" s="40">
        <v>399.64800000000002</v>
      </c>
      <c r="C31" s="40">
        <v>437.13099999999997</v>
      </c>
      <c r="D31" s="40">
        <v>492.423</v>
      </c>
      <c r="E31" s="40">
        <v>601.779</v>
      </c>
      <c r="F31" s="40">
        <v>1019.543</v>
      </c>
      <c r="G31" s="40">
        <v>1256.8530000000001</v>
      </c>
      <c r="H31" s="40">
        <v>1989.2750000000001</v>
      </c>
      <c r="I31" s="40">
        <v>2151.578</v>
      </c>
    </row>
    <row r="32" spans="1:9" ht="14.5" x14ac:dyDescent="0.35">
      <c r="A32" s="37" t="s">
        <v>34</v>
      </c>
      <c r="B32" s="38">
        <v>2104.92</v>
      </c>
      <c r="C32" s="39">
        <v>2183.9850000000001</v>
      </c>
      <c r="D32" s="39">
        <v>2407.585</v>
      </c>
      <c r="E32" s="39">
        <v>2938.6570000000002</v>
      </c>
      <c r="F32" s="39">
        <v>4117.7510000000002</v>
      </c>
      <c r="G32" s="39">
        <v>4251.9009999999998</v>
      </c>
      <c r="H32" s="39">
        <v>4060.2649999999999</v>
      </c>
      <c r="I32" s="39">
        <v>4479.4229999999998</v>
      </c>
    </row>
    <row r="33" spans="1:9" ht="14.5" x14ac:dyDescent="0.35">
      <c r="A33" s="37" t="s">
        <v>35</v>
      </c>
      <c r="B33" s="41">
        <v>1109.32</v>
      </c>
      <c r="C33" s="40">
        <v>3725.8530000000001</v>
      </c>
      <c r="D33" s="40">
        <v>3525.915</v>
      </c>
      <c r="E33" s="40">
        <v>3856.462</v>
      </c>
      <c r="F33" s="40">
        <v>5289.8530000000001</v>
      </c>
      <c r="G33" s="40">
        <v>5569.7049999999999</v>
      </c>
      <c r="H33" s="40">
        <v>9040.9339999999993</v>
      </c>
      <c r="I33" s="40">
        <v>9014.0519999999997</v>
      </c>
    </row>
    <row r="34" spans="1:9" ht="14.5" x14ac:dyDescent="0.35">
      <c r="A34" s="37" t="s">
        <v>36</v>
      </c>
      <c r="B34" s="39">
        <v>2338.3969999999999</v>
      </c>
      <c r="C34" s="39">
        <v>2415.5920000000001</v>
      </c>
      <c r="D34" s="39">
        <v>2433.7919999999999</v>
      </c>
      <c r="E34" s="39">
        <v>2528.6379999999999</v>
      </c>
      <c r="F34" s="39">
        <v>2526.7669999999998</v>
      </c>
      <c r="G34" s="39">
        <v>2784.451</v>
      </c>
      <c r="H34" s="39">
        <v>2904.9459999999999</v>
      </c>
      <c r="I34" s="39">
        <v>3016.0970000000002</v>
      </c>
    </row>
    <row r="35" spans="1:9" ht="14.5" x14ac:dyDescent="0.35">
      <c r="A35" s="37" t="s">
        <v>37</v>
      </c>
      <c r="B35" s="40">
        <v>588.63599999999997</v>
      </c>
      <c r="C35" s="40">
        <v>1281.5519999999999</v>
      </c>
      <c r="D35" s="41">
        <v>2741.64</v>
      </c>
      <c r="E35" s="40">
        <v>3184.1260000000002</v>
      </c>
      <c r="F35" s="40">
        <v>4047.0819999999999</v>
      </c>
      <c r="G35" s="40">
        <v>3533.3989999999999</v>
      </c>
      <c r="H35" s="40">
        <v>3846.4430000000002</v>
      </c>
      <c r="I35" s="40">
        <v>4061.502</v>
      </c>
    </row>
    <row r="36" spans="1:9" ht="14.5" x14ac:dyDescent="0.35">
      <c r="A36" s="37" t="s">
        <v>38</v>
      </c>
      <c r="B36" s="38">
        <v>263.16000000000003</v>
      </c>
      <c r="C36" s="39">
        <v>260.36599999999999</v>
      </c>
      <c r="D36" s="39">
        <v>548.09100000000001</v>
      </c>
      <c r="E36" s="39">
        <v>680.39400000000001</v>
      </c>
      <c r="F36" s="39">
        <v>701.00800000000004</v>
      </c>
      <c r="G36" s="39">
        <v>678.86599999999999</v>
      </c>
      <c r="H36" s="39">
        <v>643.95600000000002</v>
      </c>
      <c r="I36" s="39">
        <v>718.39400000000001</v>
      </c>
    </row>
    <row r="37" spans="1:9" ht="14.5" x14ac:dyDescent="0.35">
      <c r="A37" s="37" t="s">
        <v>39</v>
      </c>
      <c r="B37" s="40">
        <v>166.35599999999999</v>
      </c>
      <c r="C37" s="40">
        <v>77.600999999999999</v>
      </c>
      <c r="D37" s="40">
        <v>91.311000000000007</v>
      </c>
      <c r="E37" s="40">
        <v>328.48700000000002</v>
      </c>
      <c r="F37" s="40">
        <v>540.67600000000004</v>
      </c>
      <c r="G37" s="40">
        <v>635.33500000000004</v>
      </c>
      <c r="H37" s="40">
        <v>1149.2929999999999</v>
      </c>
      <c r="I37" s="40">
        <v>1310.4469999999999</v>
      </c>
    </row>
    <row r="38" spans="1:9" ht="14.5" x14ac:dyDescent="0.35">
      <c r="A38" s="37" t="s">
        <v>40</v>
      </c>
      <c r="B38" s="38">
        <v>3521.95</v>
      </c>
      <c r="C38" s="39">
        <v>3943.9670000000001</v>
      </c>
      <c r="D38" s="39">
        <v>4479.3639999999996</v>
      </c>
      <c r="E38" s="39">
        <v>4234.6660000000002</v>
      </c>
      <c r="F38" s="39">
        <v>4835.6880000000001</v>
      </c>
      <c r="G38" s="39">
        <v>5383.2380000000003</v>
      </c>
      <c r="H38" s="38">
        <v>6275.63</v>
      </c>
      <c r="I38" s="39">
        <v>7085.3469999999998</v>
      </c>
    </row>
    <row r="39" spans="1:9" ht="14.5" x14ac:dyDescent="0.35">
      <c r="A39" s="37" t="s">
        <v>41</v>
      </c>
      <c r="B39" s="40">
        <v>4634.1840000000002</v>
      </c>
      <c r="C39" s="40">
        <v>5073.8509999999997</v>
      </c>
      <c r="D39" s="40">
        <v>5294.2340000000004</v>
      </c>
      <c r="E39" s="40">
        <v>4462.6390000000001</v>
      </c>
      <c r="F39" s="41">
        <v>5442.13</v>
      </c>
      <c r="G39" s="40">
        <v>7548.0820000000003</v>
      </c>
      <c r="H39" s="40">
        <v>8826.3089999999993</v>
      </c>
      <c r="I39" s="40">
        <v>8833.4689999999991</v>
      </c>
    </row>
    <row r="41" spans="1:9" ht="14.5" x14ac:dyDescent="0.35">
      <c r="A41" s="30" t="s">
        <v>99</v>
      </c>
    </row>
    <row r="42" spans="1:9" ht="14.5" x14ac:dyDescent="0.35">
      <c r="A42" s="30" t="s">
        <v>8</v>
      </c>
      <c r="B42" s="29" t="s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6"/>
  <sheetViews>
    <sheetView showGridLines="0" workbookViewId="0">
      <selection activeCell="A31" sqref="A31"/>
    </sheetView>
  </sheetViews>
  <sheetFormatPr defaultRowHeight="14.5" x14ac:dyDescent="0.35"/>
  <cols>
    <col min="1" max="1" width="18.25" style="24" customWidth="1"/>
    <col min="2" max="2" width="9.58203125" style="24" customWidth="1"/>
    <col min="3" max="3" width="15.83203125" style="24" customWidth="1"/>
    <col min="4" max="4" width="19.33203125" style="24" customWidth="1"/>
    <col min="5" max="5" width="16.25" style="24" customWidth="1"/>
    <col min="6" max="16384" width="8.6640625" style="24"/>
  </cols>
  <sheetData>
    <row r="6" spans="1:15" x14ac:dyDescent="0.35">
      <c r="A6" s="45" t="s">
        <v>110</v>
      </c>
    </row>
    <row r="7" spans="1:15" x14ac:dyDescent="0.35">
      <c r="A7" s="46" t="s">
        <v>66</v>
      </c>
      <c r="B7" s="46" t="s">
        <v>67</v>
      </c>
    </row>
    <row r="8" spans="1:15" ht="42.75" customHeight="1" x14ac:dyDescent="0.35">
      <c r="A8" s="47" t="s">
        <v>68</v>
      </c>
      <c r="B8" s="48" t="s">
        <v>69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10" spans="1:15" x14ac:dyDescent="0.35">
      <c r="A10" s="49" t="s">
        <v>70</v>
      </c>
      <c r="D10" s="49" t="s">
        <v>111</v>
      </c>
    </row>
    <row r="11" spans="1:15" x14ac:dyDescent="0.35">
      <c r="A11" s="49" t="s">
        <v>72</v>
      </c>
      <c r="D11" s="49" t="s">
        <v>111</v>
      </c>
    </row>
    <row r="13" spans="1:15" x14ac:dyDescent="0.35">
      <c r="B13" s="50" t="s">
        <v>73</v>
      </c>
    </row>
    <row r="14" spans="1:15" x14ac:dyDescent="0.35">
      <c r="C14" s="49" t="s">
        <v>0</v>
      </c>
    </row>
    <row r="15" spans="1:15" x14ac:dyDescent="0.35">
      <c r="B15" s="45" t="s">
        <v>74</v>
      </c>
      <c r="C15" s="45" t="s">
        <v>75</v>
      </c>
      <c r="D15" s="45" t="s">
        <v>76</v>
      </c>
      <c r="E15" s="45" t="s">
        <v>78</v>
      </c>
    </row>
    <row r="16" spans="1:15" x14ac:dyDescent="0.35">
      <c r="B16" s="51" t="s">
        <v>79</v>
      </c>
      <c r="C16" s="49" t="s">
        <v>80</v>
      </c>
      <c r="D16" s="49" t="s">
        <v>49</v>
      </c>
      <c r="E16" s="49" t="s">
        <v>16</v>
      </c>
    </row>
  </sheetData>
  <mergeCells count="1">
    <mergeCell ref="B8:O8"/>
  </mergeCells>
  <hyperlinks>
    <hyperlink ref="A7" r:id="rId1"/>
    <hyperlink ref="B7" r:id="rId2"/>
    <hyperlink ref="B16" location="'Sheet 1'!A1" display="Sheet 1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pane xSplit="1" ySplit="10" topLeftCell="B11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RowHeight="11.4" customHeight="1" x14ac:dyDescent="0.35"/>
  <cols>
    <col min="1" max="1" width="27.4140625" style="24" customWidth="1"/>
    <col min="2" max="7" width="9.1640625" style="24" customWidth="1"/>
    <col min="8" max="16384" width="8.6640625" style="24"/>
  </cols>
  <sheetData>
    <row r="1" spans="1:7" ht="14.5" x14ac:dyDescent="0.35">
      <c r="A1" s="49" t="s">
        <v>112</v>
      </c>
    </row>
    <row r="2" spans="1:7" ht="14.5" x14ac:dyDescent="0.35">
      <c r="A2" s="49" t="s">
        <v>92</v>
      </c>
      <c r="B2" s="50" t="s">
        <v>110</v>
      </c>
    </row>
    <row r="3" spans="1:7" ht="14.5" x14ac:dyDescent="0.35">
      <c r="A3" s="49" t="s">
        <v>93</v>
      </c>
      <c r="B3" s="49" t="s">
        <v>111</v>
      </c>
    </row>
    <row r="4" spans="1:7" ht="14.5" x14ac:dyDescent="0.35"/>
    <row r="5" spans="1:7" ht="14.5" x14ac:dyDescent="0.35">
      <c r="A5" s="50" t="s">
        <v>75</v>
      </c>
      <c r="C5" s="49" t="s">
        <v>80</v>
      </c>
    </row>
    <row r="6" spans="1:7" ht="14.5" x14ac:dyDescent="0.35">
      <c r="A6" s="50" t="s">
        <v>76</v>
      </c>
      <c r="C6" s="49" t="s">
        <v>49</v>
      </c>
    </row>
    <row r="7" spans="1:7" ht="14.5" x14ac:dyDescent="0.35">
      <c r="A7" s="50" t="s">
        <v>78</v>
      </c>
      <c r="C7" s="49" t="s">
        <v>16</v>
      </c>
    </row>
    <row r="8" spans="1:7" ht="14.5" x14ac:dyDescent="0.35"/>
    <row r="9" spans="1:7" ht="11.4" customHeight="1" x14ac:dyDescent="0.35">
      <c r="A9" s="52" t="s">
        <v>94</v>
      </c>
      <c r="B9" s="53" t="s">
        <v>5</v>
      </c>
      <c r="C9" s="53" t="s">
        <v>6</v>
      </c>
      <c r="D9" s="53" t="s">
        <v>7</v>
      </c>
      <c r="E9" s="53" t="s">
        <v>15</v>
      </c>
      <c r="F9" s="53" t="s">
        <v>53</v>
      </c>
      <c r="G9" s="53" t="s">
        <v>95</v>
      </c>
    </row>
    <row r="10" spans="1:7" ht="14.5" x14ac:dyDescent="0.35">
      <c r="A10" s="54" t="s">
        <v>96</v>
      </c>
      <c r="B10" s="36" t="s">
        <v>97</v>
      </c>
      <c r="C10" s="36" t="s">
        <v>97</v>
      </c>
      <c r="D10" s="36" t="s">
        <v>97</v>
      </c>
      <c r="E10" s="36" t="s">
        <v>97</v>
      </c>
      <c r="F10" s="36" t="s">
        <v>97</v>
      </c>
      <c r="G10" s="36" t="s">
        <v>97</v>
      </c>
    </row>
    <row r="11" spans="1:7" ht="14.5" x14ac:dyDescent="0.35">
      <c r="A11" s="55" t="s">
        <v>54</v>
      </c>
      <c r="B11" s="56">
        <v>9.6050000000000004</v>
      </c>
      <c r="C11" s="56">
        <v>10.182</v>
      </c>
      <c r="D11" s="56">
        <v>14.404999999999999</v>
      </c>
      <c r="E11" s="57">
        <v>17.82</v>
      </c>
      <c r="F11" s="56">
        <v>22.038</v>
      </c>
      <c r="G11" s="56">
        <v>21.774999999999999</v>
      </c>
    </row>
    <row r="12" spans="1:7" ht="14.5" x14ac:dyDescent="0.35">
      <c r="A12" s="55" t="s">
        <v>17</v>
      </c>
      <c r="B12" s="58">
        <v>1.9159999999999999</v>
      </c>
      <c r="C12" s="58">
        <v>2.3250000000000002</v>
      </c>
      <c r="D12" s="58">
        <v>6.0039999999999996</v>
      </c>
      <c r="E12" s="59">
        <v>8.06</v>
      </c>
      <c r="F12" s="59">
        <v>13</v>
      </c>
      <c r="G12" s="58">
        <v>13.013999999999999</v>
      </c>
    </row>
    <row r="13" spans="1:7" ht="14.5" x14ac:dyDescent="0.35">
      <c r="A13" s="55" t="s">
        <v>18</v>
      </c>
      <c r="B13" s="56">
        <v>9.2309999999999999</v>
      </c>
      <c r="C13" s="56">
        <v>9.173</v>
      </c>
      <c r="D13" s="56">
        <v>13.927</v>
      </c>
      <c r="E13" s="56">
        <v>18.260999999999999</v>
      </c>
      <c r="F13" s="56">
        <v>23.318999999999999</v>
      </c>
      <c r="G13" s="56">
        <v>17.015000000000001</v>
      </c>
    </row>
    <row r="14" spans="1:7" ht="14.5" x14ac:dyDescent="0.35">
      <c r="A14" s="55" t="s">
        <v>50</v>
      </c>
      <c r="B14" s="58">
        <v>6.7729999999999997</v>
      </c>
      <c r="C14" s="58">
        <v>7.1130000000000004</v>
      </c>
      <c r="D14" s="58">
        <v>10.513</v>
      </c>
      <c r="E14" s="59">
        <v>15.07</v>
      </c>
      <c r="F14" s="58">
        <v>17.303000000000001</v>
      </c>
      <c r="G14" s="58">
        <v>17.667000000000002</v>
      </c>
    </row>
    <row r="15" spans="1:7" ht="14.5" x14ac:dyDescent="0.35">
      <c r="A15" s="55" t="s">
        <v>19</v>
      </c>
      <c r="B15" s="56">
        <v>14.839</v>
      </c>
      <c r="C15" s="56">
        <v>15.955</v>
      </c>
      <c r="D15" s="56">
        <v>21.888000000000002</v>
      </c>
      <c r="E15" s="56">
        <v>30.469000000000001</v>
      </c>
      <c r="F15" s="56">
        <v>31.681000000000001</v>
      </c>
      <c r="G15" s="56">
        <v>34.718000000000004</v>
      </c>
    </row>
    <row r="16" spans="1:7" ht="14.5" x14ac:dyDescent="0.35">
      <c r="A16" s="55" t="s">
        <v>98</v>
      </c>
      <c r="B16" s="58">
        <v>6.2069999999999999</v>
      </c>
      <c r="C16" s="58">
        <v>7.1669999999999998</v>
      </c>
      <c r="D16" s="58">
        <v>11.667</v>
      </c>
      <c r="E16" s="58">
        <v>14.901</v>
      </c>
      <c r="F16" s="59">
        <v>19.09</v>
      </c>
      <c r="G16" s="58">
        <v>19.167999999999999</v>
      </c>
    </row>
    <row r="17" spans="1:7" ht="14.5" x14ac:dyDescent="0.35">
      <c r="A17" s="55" t="s">
        <v>20</v>
      </c>
      <c r="B17" s="57">
        <v>18.420000000000002</v>
      </c>
      <c r="C17" s="56">
        <v>17.478000000000002</v>
      </c>
      <c r="D17" s="56">
        <v>24.574999999999999</v>
      </c>
      <c r="E17" s="56">
        <v>28.986999999999998</v>
      </c>
      <c r="F17" s="56">
        <v>30.068999999999999</v>
      </c>
      <c r="G17" s="57">
        <v>38.01</v>
      </c>
    </row>
    <row r="18" spans="1:7" ht="14.5" x14ac:dyDescent="0.35">
      <c r="A18" s="55" t="s">
        <v>21</v>
      </c>
      <c r="B18" s="58">
        <v>2.3780000000000001</v>
      </c>
      <c r="C18" s="58">
        <v>2.8220000000000001</v>
      </c>
      <c r="D18" s="58">
        <v>5.7549999999999999</v>
      </c>
      <c r="E18" s="58">
        <v>9.0830000000000002</v>
      </c>
      <c r="F18" s="59">
        <v>16.16</v>
      </c>
      <c r="G18" s="58">
        <v>12.545999999999999</v>
      </c>
    </row>
    <row r="19" spans="1:7" ht="14.5" x14ac:dyDescent="0.35">
      <c r="A19" s="55" t="s">
        <v>22</v>
      </c>
      <c r="B19" s="56">
        <v>7.1609999999999996</v>
      </c>
      <c r="C19" s="56">
        <v>7.2770000000000001</v>
      </c>
      <c r="D19" s="56">
        <v>10.077</v>
      </c>
      <c r="E19" s="57">
        <v>15.69</v>
      </c>
      <c r="F19" s="56">
        <v>21.748999999999999</v>
      </c>
      <c r="G19" s="56">
        <v>21.928000000000001</v>
      </c>
    </row>
    <row r="20" spans="1:7" ht="14.5" x14ac:dyDescent="0.35">
      <c r="A20" s="55" t="s">
        <v>23</v>
      </c>
      <c r="B20" s="58">
        <v>8.3450000000000006</v>
      </c>
      <c r="C20" s="58">
        <v>8.4440000000000008</v>
      </c>
      <c r="D20" s="58">
        <v>13.782</v>
      </c>
      <c r="E20" s="58">
        <v>16.221</v>
      </c>
      <c r="F20" s="59">
        <v>21.22</v>
      </c>
      <c r="G20" s="58">
        <v>20.728999999999999</v>
      </c>
    </row>
    <row r="21" spans="1:7" ht="14.5" x14ac:dyDescent="0.35">
      <c r="A21" s="55" t="s">
        <v>24</v>
      </c>
      <c r="B21" s="56">
        <v>9.3190000000000008</v>
      </c>
      <c r="C21" s="56">
        <v>9.2720000000000002</v>
      </c>
      <c r="D21" s="56">
        <v>12.670999999999999</v>
      </c>
      <c r="E21" s="56">
        <v>14.803000000000001</v>
      </c>
      <c r="F21" s="56">
        <v>19.109000000000002</v>
      </c>
      <c r="G21" s="56">
        <v>19.341999999999999</v>
      </c>
    </row>
    <row r="22" spans="1:7" ht="14.5" x14ac:dyDescent="0.35">
      <c r="A22" s="55" t="s">
        <v>25</v>
      </c>
      <c r="B22" s="58">
        <v>23.404</v>
      </c>
      <c r="C22" s="58">
        <v>23.690999999999999</v>
      </c>
      <c r="D22" s="58">
        <v>25.103000000000002</v>
      </c>
      <c r="E22" s="58">
        <v>28.969000000000001</v>
      </c>
      <c r="F22" s="58">
        <v>31.023</v>
      </c>
      <c r="G22" s="58">
        <v>31.329000000000001</v>
      </c>
    </row>
    <row r="23" spans="1:7" ht="14.5" x14ac:dyDescent="0.35">
      <c r="A23" s="55" t="s">
        <v>26</v>
      </c>
      <c r="B23" s="56">
        <v>6.3159999999999998</v>
      </c>
      <c r="C23" s="56">
        <v>7.5490000000000004</v>
      </c>
      <c r="D23" s="56">
        <v>13.023</v>
      </c>
      <c r="E23" s="56">
        <v>17.524999999999999</v>
      </c>
      <c r="F23" s="56">
        <v>20.359000000000002</v>
      </c>
      <c r="G23" s="56">
        <v>19.033999999999999</v>
      </c>
    </row>
    <row r="24" spans="1:7" ht="14.5" x14ac:dyDescent="0.35">
      <c r="A24" s="55" t="s">
        <v>27</v>
      </c>
      <c r="B24" s="58">
        <v>3.0710000000000002</v>
      </c>
      <c r="C24" s="58">
        <v>3.1309999999999998</v>
      </c>
      <c r="D24" s="58">
        <v>6.1609999999999996</v>
      </c>
      <c r="E24" s="58">
        <v>9.9030000000000005</v>
      </c>
      <c r="F24" s="58">
        <v>16.879000000000001</v>
      </c>
      <c r="G24" s="58">
        <v>18.419</v>
      </c>
    </row>
    <row r="25" spans="1:7" ht="14.5" x14ac:dyDescent="0.35">
      <c r="A25" s="55" t="s">
        <v>28</v>
      </c>
      <c r="B25" s="56">
        <v>32.793999999999997</v>
      </c>
      <c r="C25" s="56">
        <v>32.264000000000003</v>
      </c>
      <c r="D25" s="56">
        <v>30.375</v>
      </c>
      <c r="E25" s="56">
        <v>37.537999999999997</v>
      </c>
      <c r="F25" s="56">
        <v>42.131999999999998</v>
      </c>
      <c r="G25" s="56">
        <v>42.106999999999999</v>
      </c>
    </row>
    <row r="26" spans="1:7" ht="14.5" x14ac:dyDescent="0.35">
      <c r="A26" s="55" t="s">
        <v>29</v>
      </c>
      <c r="B26" s="58">
        <v>17.221</v>
      </c>
      <c r="C26" s="58">
        <v>16.768000000000001</v>
      </c>
      <c r="D26" s="58">
        <v>19.638999999999999</v>
      </c>
      <c r="E26" s="58">
        <v>25.748000000000001</v>
      </c>
      <c r="F26" s="58">
        <v>26.773</v>
      </c>
      <c r="G26" s="59">
        <v>28.23</v>
      </c>
    </row>
    <row r="27" spans="1:7" ht="14.5" x14ac:dyDescent="0.35">
      <c r="A27" s="55" t="s">
        <v>30</v>
      </c>
      <c r="B27" s="56">
        <v>0.89900000000000002</v>
      </c>
      <c r="C27" s="56">
        <v>1.4019999999999999</v>
      </c>
      <c r="D27" s="56">
        <v>2.851</v>
      </c>
      <c r="E27" s="56">
        <v>4.9870000000000001</v>
      </c>
      <c r="F27" s="56">
        <v>11.699</v>
      </c>
      <c r="G27" s="56">
        <v>11.734999999999999</v>
      </c>
    </row>
    <row r="28" spans="1:7" ht="14.5" x14ac:dyDescent="0.35">
      <c r="A28" s="55" t="s">
        <v>31</v>
      </c>
      <c r="B28" s="58">
        <v>4.3639999999999999</v>
      </c>
      <c r="C28" s="58">
        <v>6.931</v>
      </c>
      <c r="D28" s="58">
        <v>12.742000000000001</v>
      </c>
      <c r="E28" s="58">
        <v>14.494999999999999</v>
      </c>
      <c r="F28" s="59">
        <v>13.85</v>
      </c>
      <c r="G28" s="58">
        <v>14.115</v>
      </c>
    </row>
    <row r="29" spans="1:7" ht="14.5" x14ac:dyDescent="0.35">
      <c r="A29" s="55" t="s">
        <v>32</v>
      </c>
      <c r="B29" s="56">
        <v>0.10199999999999999</v>
      </c>
      <c r="C29" s="56">
        <v>0.123</v>
      </c>
      <c r="D29" s="56">
        <v>0.97899999999999998</v>
      </c>
      <c r="E29" s="56">
        <v>5.1189999999999998</v>
      </c>
      <c r="F29" s="56">
        <v>10.714</v>
      </c>
      <c r="G29" s="56">
        <v>12.154</v>
      </c>
    </row>
    <row r="30" spans="1:7" ht="14.5" x14ac:dyDescent="0.35">
      <c r="A30" s="55" t="s">
        <v>33</v>
      </c>
      <c r="B30" s="59">
        <v>2.0299999999999998</v>
      </c>
      <c r="C30" s="58">
        <v>2.4780000000000002</v>
      </c>
      <c r="D30" s="58">
        <v>3.9169999999999998</v>
      </c>
      <c r="E30" s="58">
        <v>5.7140000000000004</v>
      </c>
      <c r="F30" s="58">
        <v>13.999000000000001</v>
      </c>
      <c r="G30" s="59">
        <v>12.28</v>
      </c>
    </row>
    <row r="31" spans="1:7" ht="14.5" x14ac:dyDescent="0.35">
      <c r="A31" s="55" t="s">
        <v>34</v>
      </c>
      <c r="B31" s="56">
        <v>22.553000000000001</v>
      </c>
      <c r="C31" s="56">
        <v>24.353000000000002</v>
      </c>
      <c r="D31" s="56">
        <v>31.204999999999998</v>
      </c>
      <c r="E31" s="56">
        <v>33.497</v>
      </c>
      <c r="F31" s="56">
        <v>36.545000000000002</v>
      </c>
      <c r="G31" s="56">
        <v>36.445</v>
      </c>
    </row>
    <row r="32" spans="1:7" ht="14.5" x14ac:dyDescent="0.35">
      <c r="A32" s="55" t="s">
        <v>35</v>
      </c>
      <c r="B32" s="58">
        <v>6.8819999999999997</v>
      </c>
      <c r="C32" s="58">
        <v>6.867</v>
      </c>
      <c r="D32" s="58">
        <v>9.2810000000000006</v>
      </c>
      <c r="E32" s="58">
        <v>11.881</v>
      </c>
      <c r="F32" s="58">
        <v>16.102</v>
      </c>
      <c r="G32" s="58">
        <v>15.624000000000001</v>
      </c>
    </row>
    <row r="33" spans="1:7" ht="14.5" x14ac:dyDescent="0.35">
      <c r="A33" s="55" t="s">
        <v>36</v>
      </c>
      <c r="B33" s="56">
        <v>19.204999999999998</v>
      </c>
      <c r="C33" s="56">
        <v>19.523</v>
      </c>
      <c r="D33" s="57">
        <v>24.15</v>
      </c>
      <c r="E33" s="56">
        <v>30.513999999999999</v>
      </c>
      <c r="F33" s="56">
        <v>33.981999999999999</v>
      </c>
      <c r="G33" s="56">
        <v>33.981999999999999</v>
      </c>
    </row>
    <row r="34" spans="1:7" ht="14.5" x14ac:dyDescent="0.35">
      <c r="A34" s="55" t="s">
        <v>37</v>
      </c>
      <c r="B34" s="58">
        <v>16.811</v>
      </c>
      <c r="C34" s="58">
        <v>17.571000000000002</v>
      </c>
      <c r="D34" s="58">
        <v>22.834</v>
      </c>
      <c r="E34" s="58">
        <v>24.785</v>
      </c>
      <c r="F34" s="58">
        <v>24.478000000000002</v>
      </c>
      <c r="G34" s="58">
        <v>23.596</v>
      </c>
    </row>
    <row r="35" spans="1:7" ht="14.5" x14ac:dyDescent="0.35">
      <c r="A35" s="55" t="s">
        <v>38</v>
      </c>
      <c r="B35" s="56">
        <v>18.396999999999998</v>
      </c>
      <c r="C35" s="56">
        <v>19.809000000000001</v>
      </c>
      <c r="D35" s="56">
        <v>21.081</v>
      </c>
      <c r="E35" s="56">
        <v>22.879000000000001</v>
      </c>
      <c r="F35" s="57">
        <v>25</v>
      </c>
      <c r="G35" s="57">
        <v>25</v>
      </c>
    </row>
    <row r="36" spans="1:7" ht="14.5" x14ac:dyDescent="0.35">
      <c r="A36" s="55" t="s">
        <v>39</v>
      </c>
      <c r="B36" s="58">
        <v>6.391</v>
      </c>
      <c r="C36" s="59">
        <v>6.36</v>
      </c>
      <c r="D36" s="58">
        <v>9.0990000000000002</v>
      </c>
      <c r="E36" s="58">
        <v>12.882</v>
      </c>
      <c r="F36" s="58">
        <v>17.344999999999999</v>
      </c>
      <c r="G36" s="58">
        <v>17.411999999999999</v>
      </c>
    </row>
    <row r="37" spans="1:7" ht="14.5" x14ac:dyDescent="0.35">
      <c r="A37" s="55" t="s">
        <v>40</v>
      </c>
      <c r="B37" s="56">
        <v>29.231999999999999</v>
      </c>
      <c r="C37" s="56">
        <v>28.814</v>
      </c>
      <c r="D37" s="56">
        <v>32.165999999999997</v>
      </c>
      <c r="E37" s="57">
        <v>39.229999999999997</v>
      </c>
      <c r="F37" s="56">
        <v>43.939</v>
      </c>
      <c r="G37" s="56">
        <v>43.095999999999997</v>
      </c>
    </row>
    <row r="38" spans="1:7" ht="14.5" x14ac:dyDescent="0.35">
      <c r="A38" s="55" t="s">
        <v>41</v>
      </c>
      <c r="B38" s="58">
        <v>38.427</v>
      </c>
      <c r="C38" s="58">
        <v>39.981999999999999</v>
      </c>
      <c r="D38" s="58">
        <v>46.098999999999997</v>
      </c>
      <c r="E38" s="59">
        <v>52.22</v>
      </c>
      <c r="F38" s="58">
        <v>60.124000000000002</v>
      </c>
      <c r="G38" s="58">
        <v>62.573</v>
      </c>
    </row>
    <row r="40" spans="1:7" ht="14.5" x14ac:dyDescent="0.35">
      <c r="A40" s="50" t="s">
        <v>99</v>
      </c>
    </row>
    <row r="41" spans="1:7" ht="14.5" x14ac:dyDescent="0.35">
      <c r="A41" s="50" t="s">
        <v>8</v>
      </c>
      <c r="B41" s="4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TABLES</vt:lpstr>
      <vt:lpstr>Summary_nrg_bal_s</vt:lpstr>
      <vt:lpstr>Sheet 1</vt:lpstr>
      <vt:lpstr>Sheet 2</vt:lpstr>
      <vt:lpstr>Sheet 3</vt:lpstr>
      <vt:lpstr>Sheet 4</vt:lpstr>
      <vt:lpstr>Sheet 5</vt:lpstr>
      <vt:lpstr>Sheet 6</vt:lpstr>
      <vt:lpstr>Sheet 7</vt:lpstr>
      <vt:lpstr>Sheet 8</vt:lpstr>
      <vt:lpstr>Sheet 9</vt:lpstr>
      <vt:lpstr>Sheet 10</vt:lpstr>
      <vt:lpstr>Summary_nrg_ind_ren</vt:lpstr>
      <vt:lpstr>Sheet 11</vt:lpstr>
    </vt:vector>
  </TitlesOfParts>
  <Manager>Gita.BERGERE@ec.europa.eu</Manager>
  <Company>European Commission - Eurostat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methodologies for the share of renewables in energy consumption</dc:title>
  <dc:subject>Calculation methodologies for the share of renewables in energy consumption</dc:subject>
  <dc:creator>STURC Marek (ESTAT)</dc:creator>
  <cp:lastModifiedBy>DIAZ ALONSO Fernando (ESTAT)</cp:lastModifiedBy>
  <dcterms:created xsi:type="dcterms:W3CDTF">2015-07-09T13:33:06Z</dcterms:created>
  <dcterms:modified xsi:type="dcterms:W3CDTF">2023-02-27T10:14:12Z</dcterms:modified>
  <cp:category>Renewables, Methodology</cp:category>
  <cp:contentStatus>FINAL</cp:contentStatus>
</cp:coreProperties>
</file>